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RafaCortesBeringola/Dropbox/Work/SpendMatters/Database/RFI import/S2P after Q2 19/"/>
    </mc:Choice>
  </mc:AlternateContent>
  <xr:revisionPtr revIDLastSave="0" documentId="8_{2EC96A79-6BC8-DF49-8B69-1F854D098262}" xr6:coauthVersionLast="43" xr6:coauthVersionMax="43" xr10:uidLastSave="{00000000-0000-0000-0000-000000000000}"/>
  <workbookProtection workbookAlgorithmName="SHA-512" workbookHashValue="1rNTAppqIViZkb7zB99hUjPU02fE/T3vmzuA3W4aI4yQn23Y9qiKCr8dsZtktikSxnxtZZ78Z8nK762acWvCDw==" workbookSaltValue="ZZbZY0WnZoPaUWMmtj3K3Q==" workbookSpinCount="100000" lockStructure="1"/>
  <bookViews>
    <workbookView xWindow="25600" yWindow="-3060" windowWidth="38400" windowHeight="21600" activeTab="2" xr2:uid="{726E797E-0E57-1E42-B7AD-F2709731944B}"/>
  </bookViews>
  <sheets>
    <sheet name="Instructions" sheetId="19" r:id="rId1"/>
    <sheet name="Index &amp; Average Scores" sheetId="18" r:id="rId2"/>
    <sheet name="RFI" sheetId="17" r:id="rId3"/>
    <sheet name="Company Information" sheetId="3" r:id="rId4"/>
    <sheet name="P2P" sheetId="2" state="hidden" r:id="rId5"/>
    <sheet name="Sourcing" sheetId="11" state="hidden" r:id="rId6"/>
    <sheet name="Spend Analytics" sheetId="14" state="hidden" r:id="rId7"/>
    <sheet name="SXM" sheetId="15" state="hidden" r:id="rId8"/>
    <sheet name="CLM" sheetId="16" state="hidden" r:id="rId9"/>
  </sheets>
  <definedNames>
    <definedName name="_xlnm._FilterDatabase" localSheetId="4" hidden="1">P2P!$H$26:$J$168</definedName>
    <definedName name="_xlnm._FilterDatabase" localSheetId="5" hidden="1">Sourcing!$L$24:$L$452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1113" i="17" l="1"/>
  <c r="Z1113" i="17"/>
  <c r="AA1112" i="17"/>
  <c r="Z1112" i="17"/>
  <c r="AA1111" i="17"/>
  <c r="Z1111" i="17"/>
  <c r="AA1110" i="17"/>
  <c r="Z1110" i="17"/>
  <c r="AA1109" i="17"/>
  <c r="Z1109" i="17"/>
  <c r="AA1108" i="17"/>
  <c r="Z1108" i="17"/>
  <c r="AA1107" i="17"/>
  <c r="Z1107" i="17"/>
  <c r="AA1106" i="17"/>
  <c r="E167" i="18" s="1"/>
  <c r="Z1106" i="17"/>
  <c r="D167" i="18" s="1"/>
  <c r="AA1105" i="17"/>
  <c r="Z1105" i="17"/>
  <c r="AA1104" i="17"/>
  <c r="Z1104" i="17"/>
  <c r="AA1103" i="17"/>
  <c r="Z1103" i="17"/>
  <c r="AA1100" i="17"/>
  <c r="Z1100" i="17"/>
  <c r="AA1099" i="17"/>
  <c r="Z1099" i="17"/>
  <c r="AA1098" i="17"/>
  <c r="Z1098" i="17"/>
  <c r="AA1097" i="17"/>
  <c r="Z1097" i="17"/>
  <c r="AA1096" i="17"/>
  <c r="Z1096" i="17"/>
  <c r="D166" i="18" s="1"/>
  <c r="AA1095" i="17"/>
  <c r="Z1095" i="17"/>
  <c r="AA1094" i="17"/>
  <c r="Z1094" i="17"/>
  <c r="AA1091" i="17"/>
  <c r="Z1091" i="17"/>
  <c r="AA1090" i="17"/>
  <c r="Z1090" i="17"/>
  <c r="AA1089" i="17"/>
  <c r="Z1089" i="17"/>
  <c r="AA1088" i="17"/>
  <c r="Z1088" i="17"/>
  <c r="AA1087" i="17"/>
  <c r="Z1087" i="17"/>
  <c r="AA1086" i="17"/>
  <c r="E165" i="18" s="1"/>
  <c r="Z1086" i="17"/>
  <c r="D165" i="18" s="1"/>
  <c r="AA1085" i="17"/>
  <c r="Z1085" i="17"/>
  <c r="AA1084" i="17"/>
  <c r="Z1084" i="17"/>
  <c r="AA1083" i="17"/>
  <c r="Z1083" i="17"/>
  <c r="AA1080" i="17"/>
  <c r="E163" i="18" s="1"/>
  <c r="Z1080" i="17"/>
  <c r="D163" i="18" s="1"/>
  <c r="D1080" i="17"/>
  <c r="AA1079" i="17"/>
  <c r="Z1079" i="17"/>
  <c r="D1079" i="17"/>
  <c r="D1078" i="17"/>
  <c r="D1077" i="17"/>
  <c r="AA1076" i="17"/>
  <c r="E162" i="18" s="1"/>
  <c r="Z1076" i="17"/>
  <c r="D162" i="18" s="1"/>
  <c r="AA1075" i="17"/>
  <c r="Z1075" i="17"/>
  <c r="AA1072" i="17"/>
  <c r="Z1072" i="17"/>
  <c r="AA1071" i="17"/>
  <c r="Z1071" i="17"/>
  <c r="AA1070" i="17"/>
  <c r="Z1070" i="17"/>
  <c r="AA1069" i="17"/>
  <c r="Z1069" i="17"/>
  <c r="AA1068" i="17"/>
  <c r="Z1068" i="17"/>
  <c r="AA1067" i="17"/>
  <c r="Z1067" i="17"/>
  <c r="AA1066" i="17"/>
  <c r="Z1066" i="17"/>
  <c r="AA1065" i="17"/>
  <c r="Z1065" i="17"/>
  <c r="AA1064" i="17"/>
  <c r="Z1064" i="17"/>
  <c r="AA1063" i="17"/>
  <c r="Z1063" i="17"/>
  <c r="AA1062" i="17"/>
  <c r="Z1062" i="17"/>
  <c r="AA1061" i="17"/>
  <c r="Z1061" i="17"/>
  <c r="AA1060" i="17"/>
  <c r="Z1060" i="17"/>
  <c r="AA1059" i="17"/>
  <c r="Z1059" i="17"/>
  <c r="AA1058" i="17"/>
  <c r="E161" i="18" s="1"/>
  <c r="Z1058" i="17"/>
  <c r="D161" i="18" s="1"/>
  <c r="AA1057" i="17"/>
  <c r="Z1057" i="17"/>
  <c r="AA1056" i="17"/>
  <c r="Z1056" i="17"/>
  <c r="AA1053" i="17"/>
  <c r="Z1053" i="17"/>
  <c r="AA1052" i="17"/>
  <c r="E160" i="18" s="1"/>
  <c r="Z1052" i="17"/>
  <c r="D160" i="18" s="1"/>
  <c r="AA1051" i="17"/>
  <c r="Z1051" i="17"/>
  <c r="AA1050" i="17"/>
  <c r="Z1050" i="17"/>
  <c r="AA1049" i="17"/>
  <c r="Z1049" i="17"/>
  <c r="AA1046" i="17"/>
  <c r="Z1046" i="17"/>
  <c r="AA1045" i="17"/>
  <c r="Z1045" i="17"/>
  <c r="AA1044" i="17"/>
  <c r="Z1044" i="17"/>
  <c r="AA1043" i="17"/>
  <c r="Z1043" i="17"/>
  <c r="AA1042" i="17"/>
  <c r="E159" i="18" s="1"/>
  <c r="Z1042" i="17"/>
  <c r="AA1041" i="17"/>
  <c r="Z1041" i="17"/>
  <c r="AA1040" i="17"/>
  <c r="Z1040" i="17"/>
  <c r="AA1037" i="17"/>
  <c r="Z1037" i="17"/>
  <c r="AA1036" i="17"/>
  <c r="E158" i="18" s="1"/>
  <c r="Z1036" i="17"/>
  <c r="AA1035" i="17"/>
  <c r="Z1035" i="17"/>
  <c r="AA1034" i="17"/>
  <c r="Z1034" i="17"/>
  <c r="AA1033" i="17"/>
  <c r="Z1033" i="17"/>
  <c r="AA1030" i="17"/>
  <c r="Z1030" i="17"/>
  <c r="D156" i="18" s="1"/>
  <c r="AA1029" i="17"/>
  <c r="Z1029" i="17"/>
  <c r="AA1026" i="17"/>
  <c r="Z1026" i="17"/>
  <c r="AA1025" i="17"/>
  <c r="Z1025" i="17"/>
  <c r="AA1022" i="17"/>
  <c r="E154" i="18" s="1"/>
  <c r="Z1022" i="17"/>
  <c r="D154" i="18" s="1"/>
  <c r="AA1021" i="17"/>
  <c r="Z1021" i="17"/>
  <c r="AA1018" i="17"/>
  <c r="Z1018" i="17"/>
  <c r="AA1017" i="17"/>
  <c r="Z1017" i="17"/>
  <c r="AA1016" i="17"/>
  <c r="Z1016" i="17"/>
  <c r="AA1015" i="17"/>
  <c r="Z1015" i="17"/>
  <c r="AA1014" i="17"/>
  <c r="Z1014" i="17"/>
  <c r="AA1013" i="17"/>
  <c r="Z1013" i="17"/>
  <c r="AA1012" i="17"/>
  <c r="E153" i="18" s="1"/>
  <c r="Z1012" i="17"/>
  <c r="AA1009" i="17"/>
  <c r="Z1009" i="17"/>
  <c r="AA1008" i="17"/>
  <c r="Z1008" i="17"/>
  <c r="AA1007" i="17"/>
  <c r="Z1007" i="17"/>
  <c r="AA1006" i="17"/>
  <c r="E152" i="18" s="1"/>
  <c r="Z1006" i="17"/>
  <c r="AA1005" i="17"/>
  <c r="Z1005" i="17"/>
  <c r="AA1002" i="17"/>
  <c r="Z1002" i="17"/>
  <c r="AA1001" i="17"/>
  <c r="Z1001" i="17"/>
  <c r="AA1000" i="17"/>
  <c r="Z1000" i="17"/>
  <c r="AA999" i="17"/>
  <c r="Z999" i="17"/>
  <c r="AA998" i="17"/>
  <c r="Z998" i="17"/>
  <c r="AA997" i="17"/>
  <c r="Z997" i="17"/>
  <c r="AA996" i="17"/>
  <c r="Z996" i="17"/>
  <c r="AA995" i="17"/>
  <c r="Z995" i="17"/>
  <c r="AA994" i="17"/>
  <c r="Z994" i="17"/>
  <c r="AA993" i="17"/>
  <c r="Z993" i="17"/>
  <c r="AA992" i="17"/>
  <c r="E151" i="18" s="1"/>
  <c r="Z992" i="17"/>
  <c r="AA989" i="17"/>
  <c r="Z989" i="17"/>
  <c r="AA988" i="17"/>
  <c r="Z988" i="17"/>
  <c r="AA987" i="17"/>
  <c r="Z987" i="17"/>
  <c r="AA986" i="17"/>
  <c r="Z986" i="17"/>
  <c r="AA985" i="17"/>
  <c r="Z985" i="17"/>
  <c r="AA984" i="17"/>
  <c r="Z984" i="17"/>
  <c r="AA983" i="17"/>
  <c r="Z983" i="17"/>
  <c r="AA982" i="17"/>
  <c r="E150" i="18" s="1"/>
  <c r="Z982" i="17"/>
  <c r="AA981" i="17"/>
  <c r="Z981" i="17"/>
  <c r="AA980" i="17"/>
  <c r="Z980" i="17"/>
  <c r="AA979" i="17"/>
  <c r="Z979" i="17"/>
  <c r="AA976" i="17"/>
  <c r="E149" i="18" s="1"/>
  <c r="Z976" i="17"/>
  <c r="AA975" i="17"/>
  <c r="Z975" i="17"/>
  <c r="AA974" i="17"/>
  <c r="Z974" i="17"/>
  <c r="AA973" i="17"/>
  <c r="Z973" i="17"/>
  <c r="AA970" i="17"/>
  <c r="Z970" i="17"/>
  <c r="AA969" i="17"/>
  <c r="Z969" i="17"/>
  <c r="AA968" i="17"/>
  <c r="Z968" i="17"/>
  <c r="AA967" i="17"/>
  <c r="Z967" i="17"/>
  <c r="AA966" i="17"/>
  <c r="Z966" i="17"/>
  <c r="AA965" i="17"/>
  <c r="Z965" i="17"/>
  <c r="AA964" i="17"/>
  <c r="Z964" i="17"/>
  <c r="AA963" i="17"/>
  <c r="Z963" i="17"/>
  <c r="AA962" i="17"/>
  <c r="Z962" i="17"/>
  <c r="AA961" i="17"/>
  <c r="Z961" i="17"/>
  <c r="AA960" i="17"/>
  <c r="Z960" i="17"/>
  <c r="AA959" i="17"/>
  <c r="Z959" i="17"/>
  <c r="AA958" i="17"/>
  <c r="E148" i="18" s="1"/>
  <c r="Z958" i="17"/>
  <c r="AA955" i="17"/>
  <c r="Z955" i="17"/>
  <c r="AA954" i="17"/>
  <c r="Z954" i="17"/>
  <c r="AA953" i="17"/>
  <c r="Z953" i="17"/>
  <c r="AA947" i="17"/>
  <c r="E144" i="18" s="1"/>
  <c r="Z947" i="17"/>
  <c r="D144" i="18" s="1"/>
  <c r="AA946" i="17"/>
  <c r="Z946" i="17"/>
  <c r="AA943" i="17"/>
  <c r="Z943" i="17"/>
  <c r="AA942" i="17"/>
  <c r="Z942" i="17"/>
  <c r="D143" i="18" s="1"/>
  <c r="AA939" i="17"/>
  <c r="E142" i="18" s="1"/>
  <c r="Z939" i="17"/>
  <c r="D142" i="18" s="1"/>
  <c r="AA938" i="17"/>
  <c r="Z938" i="17"/>
  <c r="AA935" i="17"/>
  <c r="Z935" i="17"/>
  <c r="AA934" i="17"/>
  <c r="Z934" i="17"/>
  <c r="AA933" i="17"/>
  <c r="Z933" i="17"/>
  <c r="AA932" i="17"/>
  <c r="Z932" i="17"/>
  <c r="AA931" i="17"/>
  <c r="Z931" i="17"/>
  <c r="AA930" i="17"/>
  <c r="Z930" i="17"/>
  <c r="AA929" i="17"/>
  <c r="E141" i="18" s="1"/>
  <c r="Z929" i="17"/>
  <c r="AA926" i="17"/>
  <c r="Z926" i="17"/>
  <c r="AA925" i="17"/>
  <c r="Z925" i="17"/>
  <c r="AA924" i="17"/>
  <c r="Z924" i="17"/>
  <c r="D140" i="18" s="1"/>
  <c r="AA921" i="17"/>
  <c r="E138" i="18" s="1"/>
  <c r="Z921" i="17"/>
  <c r="AA920" i="17"/>
  <c r="Z920" i="17"/>
  <c r="AA919" i="17"/>
  <c r="Z919" i="17"/>
  <c r="AA916" i="17"/>
  <c r="Z916" i="17"/>
  <c r="AA915" i="17"/>
  <c r="E137" i="18" s="1"/>
  <c r="Z915" i="17"/>
  <c r="AA912" i="17"/>
  <c r="Z912" i="17"/>
  <c r="AA911" i="17"/>
  <c r="Z911" i="17"/>
  <c r="AA908" i="17"/>
  <c r="Z908" i="17"/>
  <c r="AA907" i="17"/>
  <c r="E135" i="18" s="1"/>
  <c r="Z907" i="17"/>
  <c r="AA904" i="17"/>
  <c r="Z904" i="17"/>
  <c r="AA903" i="17"/>
  <c r="Z903" i="17"/>
  <c r="AA902" i="17"/>
  <c r="Z902" i="17"/>
  <c r="AA901" i="17"/>
  <c r="E134" i="18" s="1"/>
  <c r="Z901" i="17"/>
  <c r="AA898" i="17"/>
  <c r="Z898" i="17"/>
  <c r="AA897" i="17"/>
  <c r="Z897" i="17"/>
  <c r="AA894" i="17"/>
  <c r="Z894" i="17"/>
  <c r="AA893" i="17"/>
  <c r="E132" i="18" s="1"/>
  <c r="Z893" i="17"/>
  <c r="AA890" i="17"/>
  <c r="Z890" i="17"/>
  <c r="AA889" i="17"/>
  <c r="Z889" i="17"/>
  <c r="AA888" i="17"/>
  <c r="Z888" i="17"/>
  <c r="AA887" i="17"/>
  <c r="E131" i="18" s="1"/>
  <c r="Z887" i="17"/>
  <c r="AA886" i="17"/>
  <c r="Z886" i="17"/>
  <c r="AA885" i="17"/>
  <c r="Z885" i="17"/>
  <c r="AA882" i="17"/>
  <c r="Z882" i="17"/>
  <c r="AA881" i="17"/>
  <c r="E130" i="18" s="1"/>
  <c r="Z881" i="17"/>
  <c r="AA878" i="17"/>
  <c r="Z878" i="17"/>
  <c r="AA877" i="17"/>
  <c r="Z877" i="17"/>
  <c r="AA876" i="17"/>
  <c r="Z876" i="17"/>
  <c r="AA875" i="17"/>
  <c r="Z875" i="17"/>
  <c r="AA874" i="17"/>
  <c r="Z874" i="17"/>
  <c r="AA873" i="17"/>
  <c r="Z873" i="17"/>
  <c r="AA872" i="17"/>
  <c r="Z872" i="17"/>
  <c r="AA871" i="17"/>
  <c r="E129" i="18" s="1"/>
  <c r="Z871" i="17"/>
  <c r="AA870" i="17"/>
  <c r="Z870" i="17"/>
  <c r="AA867" i="17"/>
  <c r="Z867" i="17"/>
  <c r="AA866" i="17"/>
  <c r="Z866" i="17"/>
  <c r="AA865" i="17"/>
  <c r="Z865" i="17"/>
  <c r="AA864" i="17"/>
  <c r="Z864" i="17"/>
  <c r="AA861" i="17"/>
  <c r="Z861" i="17"/>
  <c r="AA860" i="17"/>
  <c r="Z860" i="17"/>
  <c r="D126" i="18" s="1"/>
  <c r="AA857" i="17"/>
  <c r="E125" i="18" s="1"/>
  <c r="Z857" i="17"/>
  <c r="D125" i="18" s="1"/>
  <c r="AA856" i="17"/>
  <c r="Z856" i="17"/>
  <c r="AA853" i="17"/>
  <c r="Z853" i="17"/>
  <c r="AA852" i="17"/>
  <c r="Z852" i="17"/>
  <c r="AA849" i="17"/>
  <c r="Z849" i="17"/>
  <c r="AA848" i="17"/>
  <c r="Z848" i="17"/>
  <c r="AA847" i="17"/>
  <c r="Z847" i="17"/>
  <c r="AA846" i="17"/>
  <c r="Z846" i="17"/>
  <c r="AA845" i="17"/>
  <c r="E123" i="18" s="1"/>
  <c r="Z845" i="17"/>
  <c r="AA842" i="17"/>
  <c r="Z842" i="17"/>
  <c r="AA841" i="17"/>
  <c r="Z841" i="17"/>
  <c r="AA840" i="17"/>
  <c r="Z840" i="17"/>
  <c r="D122" i="18" s="1"/>
  <c r="AA837" i="17"/>
  <c r="E121" i="18" s="1"/>
  <c r="Z837" i="17"/>
  <c r="D121" i="18" s="1"/>
  <c r="AA836" i="17"/>
  <c r="Z836" i="17"/>
  <c r="AA833" i="17"/>
  <c r="Z833" i="17"/>
  <c r="AA832" i="17"/>
  <c r="Z832" i="17"/>
  <c r="AA831" i="17"/>
  <c r="Z831" i="17"/>
  <c r="AA830" i="17"/>
  <c r="Z830" i="17"/>
  <c r="AA829" i="17"/>
  <c r="Z829" i="17"/>
  <c r="AA828" i="17"/>
  <c r="Z828" i="17"/>
  <c r="AA827" i="17"/>
  <c r="E120" i="18" s="1"/>
  <c r="Z827" i="17"/>
  <c r="AA826" i="17"/>
  <c r="Z826" i="17"/>
  <c r="AA825" i="17"/>
  <c r="Z825" i="17"/>
  <c r="AA822" i="17"/>
  <c r="Z822" i="17"/>
  <c r="AA821" i="17"/>
  <c r="E119" i="18" s="1"/>
  <c r="Z821" i="17"/>
  <c r="AA820" i="17"/>
  <c r="Z820" i="17"/>
  <c r="AA819" i="17"/>
  <c r="Z819" i="17"/>
  <c r="AA816" i="17"/>
  <c r="Z816" i="17"/>
  <c r="AA815" i="17"/>
  <c r="Z815" i="17"/>
  <c r="AA814" i="17"/>
  <c r="Z814" i="17"/>
  <c r="AA813" i="17"/>
  <c r="Z813" i="17"/>
  <c r="AA812" i="17"/>
  <c r="Z812" i="17"/>
  <c r="AA811" i="17"/>
  <c r="Z811" i="17"/>
  <c r="AA810" i="17"/>
  <c r="Z810" i="17"/>
  <c r="AA809" i="17"/>
  <c r="Z809" i="17"/>
  <c r="AA808" i="17"/>
  <c r="Z808" i="17"/>
  <c r="AA807" i="17"/>
  <c r="E118" i="18" s="1"/>
  <c r="Z807" i="17"/>
  <c r="AA804" i="17"/>
  <c r="Z804" i="17"/>
  <c r="AA803" i="17"/>
  <c r="Z803" i="17"/>
  <c r="AA802" i="17"/>
  <c r="Z802" i="17"/>
  <c r="AA801" i="17"/>
  <c r="E117" i="18" s="1"/>
  <c r="Z801" i="17"/>
  <c r="AA800" i="17"/>
  <c r="Z800" i="17"/>
  <c r="AA799" i="17"/>
  <c r="Z799" i="17"/>
  <c r="AA796" i="17"/>
  <c r="Z796" i="17"/>
  <c r="AA795" i="17"/>
  <c r="E116" i="18" s="1"/>
  <c r="Z795" i="17"/>
  <c r="AA794" i="17"/>
  <c r="Z794" i="17"/>
  <c r="AA793" i="17"/>
  <c r="Z793" i="17"/>
  <c r="AA790" i="17"/>
  <c r="Z790" i="17"/>
  <c r="AA789" i="17"/>
  <c r="Z789" i="17"/>
  <c r="AA788" i="17"/>
  <c r="Z788" i="17"/>
  <c r="AA787" i="17"/>
  <c r="Z787" i="17"/>
  <c r="AA786" i="17"/>
  <c r="Z786" i="17"/>
  <c r="AA785" i="17"/>
  <c r="Z785" i="17"/>
  <c r="AA784" i="17"/>
  <c r="Z784" i="17"/>
  <c r="AA783" i="17"/>
  <c r="Z783" i="17"/>
  <c r="AA782" i="17"/>
  <c r="Z782" i="17"/>
  <c r="AA781" i="17"/>
  <c r="E115" i="18" s="1"/>
  <c r="Z781" i="17"/>
  <c r="AA780" i="17"/>
  <c r="Z780" i="17"/>
  <c r="AA779" i="17"/>
  <c r="Z779" i="17"/>
  <c r="AA778" i="17"/>
  <c r="Z778" i="17"/>
  <c r="AA775" i="17"/>
  <c r="Z775" i="17"/>
  <c r="AA774" i="17"/>
  <c r="Z774" i="17"/>
  <c r="AA773" i="17"/>
  <c r="Z773" i="17"/>
  <c r="AA772" i="17"/>
  <c r="Z772" i="17"/>
  <c r="AA771" i="17"/>
  <c r="E114" i="18" s="1"/>
  <c r="Z771" i="17"/>
  <c r="AA768" i="17"/>
  <c r="Z768" i="17"/>
  <c r="AA767" i="17"/>
  <c r="Z767" i="17"/>
  <c r="AA766" i="17"/>
  <c r="Z766" i="17"/>
  <c r="AA765" i="17"/>
  <c r="Z765" i="17"/>
  <c r="AA764" i="17"/>
  <c r="Z764" i="17"/>
  <c r="AA763" i="17"/>
  <c r="Z763" i="17"/>
  <c r="AA762" i="17"/>
  <c r="Z762" i="17"/>
  <c r="AA761" i="17"/>
  <c r="E113" i="18" s="1"/>
  <c r="Z761" i="17"/>
  <c r="AA758" i="17"/>
  <c r="Z758" i="17"/>
  <c r="AA757" i="17"/>
  <c r="Z757" i="17"/>
  <c r="AA756" i="17"/>
  <c r="Z756" i="17"/>
  <c r="AA755" i="17"/>
  <c r="E112" i="18" s="1"/>
  <c r="Z755" i="17"/>
  <c r="AA752" i="17"/>
  <c r="Z752" i="17"/>
  <c r="AA751" i="17"/>
  <c r="Z751" i="17"/>
  <c r="AA750" i="17"/>
  <c r="Z750" i="17"/>
  <c r="D111" i="18" s="1"/>
  <c r="AA747" i="17"/>
  <c r="Z747" i="17"/>
  <c r="AA746" i="17"/>
  <c r="Z746" i="17"/>
  <c r="AA745" i="17"/>
  <c r="Z745" i="17"/>
  <c r="AA744" i="17"/>
  <c r="Z744" i="17"/>
  <c r="AA743" i="17"/>
  <c r="Z743" i="17"/>
  <c r="AA742" i="17"/>
  <c r="Z742" i="17"/>
  <c r="AA739" i="17"/>
  <c r="Z739" i="17"/>
  <c r="AA738" i="17"/>
  <c r="Z738" i="17"/>
  <c r="D108" i="18" s="1"/>
  <c r="AA735" i="17"/>
  <c r="E107" i="18" s="1"/>
  <c r="Z735" i="17"/>
  <c r="D107" i="18" s="1"/>
  <c r="AA734" i="17"/>
  <c r="Z734" i="17"/>
  <c r="AA731" i="17"/>
  <c r="Z731" i="17"/>
  <c r="AA730" i="17"/>
  <c r="Z730" i="17"/>
  <c r="D106" i="18" s="1"/>
  <c r="AA727" i="17"/>
  <c r="E105" i="18" s="1"/>
  <c r="Z727" i="17"/>
  <c r="D105" i="18" s="1"/>
  <c r="AA726" i="17"/>
  <c r="Z726" i="17"/>
  <c r="AA723" i="17"/>
  <c r="Z723" i="17"/>
  <c r="AA722" i="17"/>
  <c r="Z722" i="17"/>
  <c r="D104" i="18" s="1"/>
  <c r="AA719" i="17"/>
  <c r="E103" i="18" s="1"/>
  <c r="Z719" i="17"/>
  <c r="D103" i="18" s="1"/>
  <c r="AA718" i="17"/>
  <c r="Z718" i="17"/>
  <c r="AA715" i="17"/>
  <c r="Z715" i="17"/>
  <c r="AA714" i="17"/>
  <c r="Z714" i="17"/>
  <c r="AA713" i="17"/>
  <c r="Z713" i="17"/>
  <c r="AA712" i="17"/>
  <c r="Z712" i="17"/>
  <c r="AA711" i="17"/>
  <c r="Z711" i="17"/>
  <c r="AA710" i="17"/>
  <c r="Z710" i="17"/>
  <c r="AA709" i="17"/>
  <c r="E102" i="18" s="1"/>
  <c r="Z709" i="17"/>
  <c r="AA706" i="17"/>
  <c r="Z706" i="17"/>
  <c r="AA705" i="17"/>
  <c r="Z705" i="17"/>
  <c r="AA704" i="17"/>
  <c r="Z704" i="17"/>
  <c r="AA703" i="17"/>
  <c r="E101" i="18" s="1"/>
  <c r="Z703" i="17"/>
  <c r="AA700" i="17"/>
  <c r="Z700" i="17"/>
  <c r="AA699" i="17"/>
  <c r="Z699" i="17"/>
  <c r="AA698" i="17"/>
  <c r="Z698" i="17"/>
  <c r="AA697" i="17"/>
  <c r="Z697" i="17"/>
  <c r="AA696" i="17"/>
  <c r="Z696" i="17"/>
  <c r="AA695" i="17"/>
  <c r="Z695" i="17"/>
  <c r="AA694" i="17"/>
  <c r="Z694" i="17"/>
  <c r="AA693" i="17"/>
  <c r="Z693" i="17"/>
  <c r="AA692" i="17"/>
  <c r="Z692" i="17"/>
  <c r="AA691" i="17"/>
  <c r="Z691" i="17"/>
  <c r="AA685" i="17"/>
  <c r="Z685" i="17"/>
  <c r="AA684" i="17"/>
  <c r="E97" i="18" s="1"/>
  <c r="Z684" i="17"/>
  <c r="AA683" i="17"/>
  <c r="Z683" i="17"/>
  <c r="AA682" i="17"/>
  <c r="Z682" i="17"/>
  <c r="AA679" i="17"/>
  <c r="Z679" i="17"/>
  <c r="AA678" i="17"/>
  <c r="E95" i="18" s="1"/>
  <c r="Z678" i="17"/>
  <c r="AA677" i="17"/>
  <c r="Z677" i="17"/>
  <c r="AA673" i="17"/>
  <c r="Z673" i="17"/>
  <c r="AA672" i="17"/>
  <c r="Z672" i="17"/>
  <c r="AA671" i="17"/>
  <c r="E94" i="18" s="1"/>
  <c r="Z671" i="17"/>
  <c r="AA670" i="17"/>
  <c r="Z670" i="17"/>
  <c r="AA667" i="17"/>
  <c r="Z667" i="17"/>
  <c r="AA665" i="17"/>
  <c r="Z665" i="17"/>
  <c r="AA664" i="17"/>
  <c r="E93" i="18" s="1"/>
  <c r="Z664" i="17"/>
  <c r="AA663" i="17"/>
  <c r="Z663" i="17"/>
  <c r="AA662" i="17"/>
  <c r="Z662" i="17"/>
  <c r="AA659" i="17"/>
  <c r="Z659" i="17"/>
  <c r="AA658" i="17"/>
  <c r="Z658" i="17"/>
  <c r="AA657" i="17"/>
  <c r="Z657" i="17"/>
  <c r="AA655" i="17"/>
  <c r="Z655" i="17"/>
  <c r="AA654" i="17"/>
  <c r="Z654" i="17"/>
  <c r="AA653" i="17"/>
  <c r="E92" i="18" s="1"/>
  <c r="Z653" i="17"/>
  <c r="D92" i="18" s="1"/>
  <c r="AA652" i="17"/>
  <c r="Z652" i="17"/>
  <c r="AA649" i="17"/>
  <c r="Z649" i="17"/>
  <c r="AA648" i="17"/>
  <c r="Z648" i="17"/>
  <c r="AA647" i="17"/>
  <c r="E91" i="18" s="1"/>
  <c r="Z647" i="17"/>
  <c r="D91" i="18" s="1"/>
  <c r="AA646" i="17"/>
  <c r="Z646" i="17"/>
  <c r="AA642" i="17"/>
  <c r="Z642" i="17"/>
  <c r="AA641" i="17"/>
  <c r="Z641" i="17"/>
  <c r="AA640" i="17"/>
  <c r="Z640" i="17"/>
  <c r="AA639" i="17"/>
  <c r="Z639" i="17"/>
  <c r="AA638" i="17"/>
  <c r="Z638" i="17"/>
  <c r="AA637" i="17"/>
  <c r="Z637" i="17"/>
  <c r="AA636" i="17"/>
  <c r="E89" i="18" s="1"/>
  <c r="Z636" i="17"/>
  <c r="D89" i="18" s="1"/>
  <c r="AA635" i="17"/>
  <c r="Z635" i="17"/>
  <c r="AA634" i="17"/>
  <c r="Z634" i="17"/>
  <c r="AA633" i="17"/>
  <c r="Z633" i="17"/>
  <c r="AA630" i="17"/>
  <c r="Z630" i="17"/>
  <c r="AA629" i="17"/>
  <c r="Z629" i="17"/>
  <c r="AA628" i="17"/>
  <c r="Z628" i="17"/>
  <c r="AA627" i="17"/>
  <c r="Z627" i="17"/>
  <c r="AA626" i="17"/>
  <c r="Z626" i="17"/>
  <c r="AA624" i="17"/>
  <c r="Z624" i="17"/>
  <c r="AA623" i="17"/>
  <c r="Z623" i="17"/>
  <c r="AA621" i="17"/>
  <c r="Z621" i="17"/>
  <c r="AA620" i="17"/>
  <c r="E88" i="18" s="1"/>
  <c r="Z620" i="17"/>
  <c r="D87" i="18" s="1"/>
  <c r="Z186" i="17"/>
  <c r="Z182" i="17"/>
  <c r="Z181" i="17"/>
  <c r="Z180" i="17"/>
  <c r="Z179" i="17"/>
  <c r="Z178" i="17"/>
  <c r="D25" i="18" s="1"/>
  <c r="Z170" i="17"/>
  <c r="Z174" i="17"/>
  <c r="Z173" i="17"/>
  <c r="Z172" i="17"/>
  <c r="Z171" i="17"/>
  <c r="Z169" i="17"/>
  <c r="Z168" i="17"/>
  <c r="Z167" i="17"/>
  <c r="Z166" i="17"/>
  <c r="Z165" i="17"/>
  <c r="D24" i="18" s="1"/>
  <c r="Z164" i="17"/>
  <c r="Z163" i="17"/>
  <c r="Z162" i="17"/>
  <c r="Z161" i="17"/>
  <c r="Z160" i="17"/>
  <c r="Z148" i="17"/>
  <c r="Z145" i="17"/>
  <c r="Z156" i="17"/>
  <c r="Z155" i="17"/>
  <c r="Z154" i="17"/>
  <c r="Z153" i="17"/>
  <c r="Z152" i="17"/>
  <c r="Z151" i="17"/>
  <c r="Z150" i="17"/>
  <c r="Z149" i="17"/>
  <c r="Z147" i="17"/>
  <c r="Z146" i="17"/>
  <c r="Z144" i="17"/>
  <c r="Z143" i="17"/>
  <c r="Z142" i="17"/>
  <c r="Z141" i="17"/>
  <c r="Z140" i="17"/>
  <c r="Z136" i="17"/>
  <c r="Z135" i="17"/>
  <c r="Z134" i="17"/>
  <c r="Z133" i="17"/>
  <c r="Z132" i="17"/>
  <c r="Z131" i="17"/>
  <c r="Z130" i="17"/>
  <c r="AA186" i="17"/>
  <c r="AA182" i="17"/>
  <c r="AA181" i="17"/>
  <c r="E25" i="18" s="1"/>
  <c r="AA180" i="17"/>
  <c r="AA179" i="17"/>
  <c r="AA178" i="17"/>
  <c r="AA174" i="17"/>
  <c r="AA173" i="17"/>
  <c r="AA172" i="17"/>
  <c r="AA171" i="17"/>
  <c r="AA170" i="17"/>
  <c r="AA169" i="17"/>
  <c r="AA168" i="17"/>
  <c r="AA167" i="17"/>
  <c r="AA166" i="17"/>
  <c r="AA165" i="17"/>
  <c r="AA164" i="17"/>
  <c r="AA163" i="17"/>
  <c r="AA162" i="17"/>
  <c r="E24" i="18" s="1"/>
  <c r="AA161" i="17"/>
  <c r="AA160" i="17"/>
  <c r="AA156" i="17"/>
  <c r="AA155" i="17"/>
  <c r="AA154" i="17"/>
  <c r="AA153" i="17"/>
  <c r="AA152" i="17"/>
  <c r="AA151" i="17"/>
  <c r="AA150" i="17"/>
  <c r="AA149" i="17"/>
  <c r="AA148" i="17"/>
  <c r="AA147" i="17"/>
  <c r="AA146" i="17"/>
  <c r="AA145" i="17"/>
  <c r="AA144" i="17"/>
  <c r="AA143" i="17"/>
  <c r="E23" i="18" s="1"/>
  <c r="AA142" i="17"/>
  <c r="AA141" i="17"/>
  <c r="AA140" i="17"/>
  <c r="AA136" i="17"/>
  <c r="AA135" i="17"/>
  <c r="AA134" i="17"/>
  <c r="AA133" i="17"/>
  <c r="AA132" i="17"/>
  <c r="E22" i="18" s="1"/>
  <c r="AA131" i="17"/>
  <c r="AA130" i="17"/>
  <c r="G167" i="18"/>
  <c r="G166" i="18"/>
  <c r="G165" i="18"/>
  <c r="J164" i="18"/>
  <c r="G164" i="18"/>
  <c r="G163" i="18"/>
  <c r="G162" i="18"/>
  <c r="G161" i="18"/>
  <c r="G160" i="18"/>
  <c r="G159" i="18"/>
  <c r="G158" i="18"/>
  <c r="J157" i="18"/>
  <c r="G157" i="18"/>
  <c r="G156" i="18"/>
  <c r="G155" i="18"/>
  <c r="G154" i="18"/>
  <c r="G153" i="18"/>
  <c r="G152" i="18"/>
  <c r="G151" i="18"/>
  <c r="G150" i="18"/>
  <c r="G149" i="18"/>
  <c r="G148" i="18"/>
  <c r="G147" i="18"/>
  <c r="J146" i="18"/>
  <c r="G146" i="18"/>
  <c r="G145" i="18"/>
  <c r="G144" i="18"/>
  <c r="G143" i="18"/>
  <c r="G142" i="18"/>
  <c r="G141" i="18"/>
  <c r="G140" i="18"/>
  <c r="G139" i="18"/>
  <c r="J138" i="18"/>
  <c r="G138" i="18"/>
  <c r="G137" i="18"/>
  <c r="G136" i="18"/>
  <c r="G135" i="18"/>
  <c r="G134" i="18"/>
  <c r="G133" i="18"/>
  <c r="G132" i="18"/>
  <c r="G131" i="18"/>
  <c r="G130" i="18"/>
  <c r="G129" i="18"/>
  <c r="G128" i="18"/>
  <c r="J127" i="18"/>
  <c r="G127" i="18"/>
  <c r="G126" i="18"/>
  <c r="G125" i="18"/>
  <c r="G124" i="18"/>
  <c r="G123" i="18"/>
  <c r="G122" i="18"/>
  <c r="G121" i="18"/>
  <c r="G120" i="18"/>
  <c r="G119" i="18"/>
  <c r="G118" i="18"/>
  <c r="G117" i="18"/>
  <c r="G116" i="18"/>
  <c r="G115" i="18"/>
  <c r="G114" i="18"/>
  <c r="G113" i="18"/>
  <c r="G112" i="18"/>
  <c r="G111" i="18"/>
  <c r="G110" i="18"/>
  <c r="J109" i="18"/>
  <c r="G109" i="18"/>
  <c r="G108" i="18"/>
  <c r="G107" i="18"/>
  <c r="G106" i="18"/>
  <c r="G105" i="18"/>
  <c r="G104" i="18"/>
  <c r="G103" i="18"/>
  <c r="G102" i="18"/>
  <c r="G101" i="18"/>
  <c r="G100" i="18"/>
  <c r="J99" i="18"/>
  <c r="G99" i="18"/>
  <c r="G98" i="18"/>
  <c r="G97" i="18"/>
  <c r="G96" i="18"/>
  <c r="J95" i="18"/>
  <c r="G95" i="18"/>
  <c r="G94" i="18"/>
  <c r="G93" i="18"/>
  <c r="G92" i="18"/>
  <c r="G91" i="18"/>
  <c r="J90" i="18"/>
  <c r="G90" i="18"/>
  <c r="G89" i="18"/>
  <c r="G88" i="18"/>
  <c r="J87" i="18"/>
  <c r="G87" i="18"/>
  <c r="G86" i="18"/>
  <c r="G85" i="18"/>
  <c r="G84" i="18"/>
  <c r="J83" i="18"/>
  <c r="K81" i="18"/>
  <c r="G83" i="18"/>
  <c r="G82" i="18"/>
  <c r="G81" i="18"/>
  <c r="G80" i="18"/>
  <c r="G79" i="18"/>
  <c r="G78" i="18"/>
  <c r="J77" i="18"/>
  <c r="K75" i="18"/>
  <c r="G77" i="18"/>
  <c r="G76" i="18"/>
  <c r="G75" i="18"/>
  <c r="G74" i="18"/>
  <c r="J73" i="18"/>
  <c r="G73" i="18"/>
  <c r="G72" i="18"/>
  <c r="J71" i="18"/>
  <c r="G71" i="18"/>
  <c r="G70" i="18"/>
  <c r="G69" i="18"/>
  <c r="G68" i="18"/>
  <c r="J67" i="18"/>
  <c r="G67" i="18"/>
  <c r="G66" i="18"/>
  <c r="G65" i="18"/>
  <c r="G64" i="18"/>
  <c r="G63" i="18"/>
  <c r="J62" i="18"/>
  <c r="G62" i="18"/>
  <c r="G61" i="18"/>
  <c r="G60" i="18"/>
  <c r="J59" i="18"/>
  <c r="G59" i="18"/>
  <c r="G58" i="18"/>
  <c r="G57" i="18"/>
  <c r="G56" i="18"/>
  <c r="G55" i="18"/>
  <c r="K54" i="18"/>
  <c r="G54" i="18"/>
  <c r="G53" i="18"/>
  <c r="G52" i="18"/>
  <c r="G51" i="18"/>
  <c r="G50" i="18"/>
  <c r="G49" i="18"/>
  <c r="J48" i="18"/>
  <c r="G48" i="18"/>
  <c r="G47" i="18"/>
  <c r="G46" i="18"/>
  <c r="G45" i="18"/>
  <c r="J44" i="18"/>
  <c r="G44" i="18"/>
  <c r="G43" i="18"/>
  <c r="G42" i="18"/>
  <c r="G41" i="18"/>
  <c r="G40" i="18"/>
  <c r="G39" i="18"/>
  <c r="G38" i="18"/>
  <c r="J37" i="18"/>
  <c r="G37" i="18"/>
  <c r="G36" i="18"/>
  <c r="G35" i="18"/>
  <c r="J34" i="18"/>
  <c r="K29" i="18"/>
  <c r="G34" i="18"/>
  <c r="G33" i="18"/>
  <c r="J32" i="18"/>
  <c r="G32" i="18"/>
  <c r="G31" i="18"/>
  <c r="J30" i="18"/>
  <c r="G30" i="18"/>
  <c r="G29" i="18"/>
  <c r="G28" i="18"/>
  <c r="G27" i="18"/>
  <c r="G26" i="18"/>
  <c r="G25" i="18"/>
  <c r="G24" i="18"/>
  <c r="G23" i="18"/>
  <c r="G22" i="18"/>
  <c r="J21" i="18"/>
  <c r="G21" i="18"/>
  <c r="G20" i="18"/>
  <c r="G19" i="18"/>
  <c r="J18" i="18"/>
  <c r="G18" i="18"/>
  <c r="G17" i="18"/>
  <c r="G16" i="18"/>
  <c r="G15" i="18"/>
  <c r="J14" i="18"/>
  <c r="G14" i="18"/>
  <c r="G13" i="18"/>
  <c r="G12" i="18"/>
  <c r="G11" i="18"/>
  <c r="G10" i="18"/>
  <c r="G9" i="18"/>
  <c r="J8" i="18"/>
  <c r="G8" i="18"/>
  <c r="G7" i="18"/>
  <c r="G6" i="18"/>
  <c r="G5" i="18"/>
  <c r="G4" i="18"/>
  <c r="J3" i="18"/>
  <c r="G3" i="18"/>
  <c r="G2" i="18"/>
  <c r="AA952" i="17"/>
  <c r="Z952" i="17"/>
  <c r="AA951" i="17"/>
  <c r="Z951" i="17"/>
  <c r="E136" i="18"/>
  <c r="E133" i="18"/>
  <c r="AA690" i="17"/>
  <c r="Z690" i="17"/>
  <c r="AA614" i="17"/>
  <c r="Z614" i="17"/>
  <c r="AA613" i="17"/>
  <c r="Z613" i="17"/>
  <c r="AA612" i="17"/>
  <c r="Z612" i="17"/>
  <c r="AA611" i="17"/>
  <c r="Z611" i="17"/>
  <c r="AA610" i="17"/>
  <c r="Z610" i="17"/>
  <c r="AA609" i="17"/>
  <c r="Z609" i="17"/>
  <c r="AA608" i="17"/>
  <c r="Z608" i="17"/>
  <c r="AA607" i="17"/>
  <c r="Z607" i="17"/>
  <c r="AA606" i="17"/>
  <c r="Z606" i="17"/>
  <c r="AA605" i="17"/>
  <c r="Z605" i="17"/>
  <c r="AA604" i="17"/>
  <c r="Z604" i="17"/>
  <c r="AA600" i="17"/>
  <c r="Z600" i="17"/>
  <c r="AA599" i="17"/>
  <c r="Z599" i="17"/>
  <c r="AA598" i="17"/>
  <c r="Z598" i="17"/>
  <c r="AA597" i="17"/>
  <c r="Z597" i="17"/>
  <c r="AA596" i="17"/>
  <c r="Z596" i="17"/>
  <c r="AA595" i="17"/>
  <c r="Z595" i="17"/>
  <c r="AA594" i="17"/>
  <c r="Z594" i="17"/>
  <c r="AA593" i="17"/>
  <c r="Z593" i="17"/>
  <c r="G592" i="17"/>
  <c r="G591" i="17"/>
  <c r="AA587" i="17"/>
  <c r="Z587" i="17"/>
  <c r="AA586" i="17"/>
  <c r="Z586" i="17"/>
  <c r="AA585" i="17"/>
  <c r="Z585" i="17"/>
  <c r="AA584" i="17"/>
  <c r="Z584" i="17"/>
  <c r="AA583" i="17"/>
  <c r="Z583" i="17"/>
  <c r="AA582" i="17"/>
  <c r="Z582" i="17"/>
  <c r="AA581" i="17"/>
  <c r="Z581" i="17"/>
  <c r="AA580" i="17"/>
  <c r="Z580" i="17"/>
  <c r="AA579" i="17"/>
  <c r="Z579" i="17"/>
  <c r="AA578" i="17"/>
  <c r="Z578" i="17"/>
  <c r="AA577" i="17"/>
  <c r="Z577" i="17"/>
  <c r="AA576" i="17"/>
  <c r="Z576" i="17"/>
  <c r="AA575" i="17"/>
  <c r="Z575" i="17"/>
  <c r="AA574" i="17"/>
  <c r="Z574" i="17"/>
  <c r="AA573" i="17"/>
  <c r="Z573" i="17"/>
  <c r="AA572" i="17"/>
  <c r="Z572" i="17"/>
  <c r="AA571" i="17"/>
  <c r="Z571" i="17"/>
  <c r="AA570" i="17"/>
  <c r="Z570" i="17"/>
  <c r="AA565" i="17"/>
  <c r="Z565" i="17"/>
  <c r="AA564" i="17"/>
  <c r="Z564" i="17"/>
  <c r="AA563" i="17"/>
  <c r="Z563" i="17"/>
  <c r="AA562" i="17"/>
  <c r="Z562" i="17"/>
  <c r="AA558" i="17"/>
  <c r="Z558" i="17"/>
  <c r="AA557" i="17"/>
  <c r="Z557" i="17"/>
  <c r="AA556" i="17"/>
  <c r="Z556" i="17"/>
  <c r="AA555" i="17"/>
  <c r="Z555" i="17"/>
  <c r="AA554" i="17"/>
  <c r="Z554" i="17"/>
  <c r="AA550" i="17"/>
  <c r="Z550" i="17"/>
  <c r="AA549" i="17"/>
  <c r="Z549" i="17"/>
  <c r="AA548" i="17"/>
  <c r="Z548" i="17"/>
  <c r="AA547" i="17"/>
  <c r="Z547" i="17"/>
  <c r="AA546" i="17"/>
  <c r="Z546" i="17"/>
  <c r="AA541" i="17"/>
  <c r="Z541" i="17"/>
  <c r="AA540" i="17"/>
  <c r="Z540" i="17"/>
  <c r="AA539" i="17"/>
  <c r="Z539" i="17"/>
  <c r="AA538" i="17"/>
  <c r="Z538" i="17"/>
  <c r="AA537" i="17"/>
  <c r="Z537" i="17"/>
  <c r="AA536" i="17"/>
  <c r="Z536" i="17"/>
  <c r="AA535" i="17"/>
  <c r="Z535" i="17"/>
  <c r="AA534" i="17"/>
  <c r="Z534" i="17"/>
  <c r="AA533" i="17"/>
  <c r="Z533" i="17"/>
  <c r="AA532" i="17"/>
  <c r="Z532" i="17"/>
  <c r="AA531" i="17"/>
  <c r="Z531" i="17"/>
  <c r="AA530" i="17"/>
  <c r="Z530" i="17"/>
  <c r="AA529" i="17"/>
  <c r="Z529" i="17"/>
  <c r="AA528" i="17"/>
  <c r="Z528" i="17"/>
  <c r="AA527" i="17"/>
  <c r="Z527" i="17"/>
  <c r="AA526" i="17"/>
  <c r="Z526" i="17"/>
  <c r="AA525" i="17"/>
  <c r="Z525" i="17"/>
  <c r="AA524" i="17"/>
  <c r="Z524" i="17"/>
  <c r="AA523" i="17"/>
  <c r="Z523" i="17"/>
  <c r="AA522" i="17"/>
  <c r="Z522" i="17"/>
  <c r="AA521" i="17"/>
  <c r="Z521" i="17"/>
  <c r="AA516" i="17"/>
  <c r="Z516" i="17"/>
  <c r="AA515" i="17"/>
  <c r="Z515" i="17"/>
  <c r="AA514" i="17"/>
  <c r="Z514" i="17"/>
  <c r="AA513" i="17"/>
  <c r="Z513" i="17"/>
  <c r="AA512" i="17"/>
  <c r="Z512" i="17"/>
  <c r="AA511" i="17"/>
  <c r="Z511" i="17"/>
  <c r="AA506" i="17"/>
  <c r="Z506" i="17"/>
  <c r="AA505" i="17"/>
  <c r="Z505" i="17"/>
  <c r="AA504" i="17"/>
  <c r="Z504" i="17"/>
  <c r="AA503" i="17"/>
  <c r="Z503" i="17"/>
  <c r="AA502" i="17"/>
  <c r="Z502" i="17"/>
  <c r="AA501" i="17"/>
  <c r="Z501" i="17"/>
  <c r="AA500" i="17"/>
  <c r="Z500" i="17"/>
  <c r="AA499" i="17"/>
  <c r="Z499" i="17"/>
  <c r="AA494" i="17"/>
  <c r="Z494" i="17"/>
  <c r="AA493" i="17"/>
  <c r="Z493" i="17"/>
  <c r="AA492" i="17"/>
  <c r="Z492" i="17"/>
  <c r="AA491" i="17"/>
  <c r="Z491" i="17"/>
  <c r="AA490" i="17"/>
  <c r="Z490" i="17"/>
  <c r="AA486" i="17"/>
  <c r="Z486" i="17"/>
  <c r="AA485" i="17"/>
  <c r="Z485" i="17"/>
  <c r="AA484" i="17"/>
  <c r="Z484" i="17"/>
  <c r="AA483" i="17"/>
  <c r="Z483" i="17"/>
  <c r="AA482" i="17"/>
  <c r="Z482" i="17"/>
  <c r="AA481" i="17"/>
  <c r="Z481" i="17"/>
  <c r="AA480" i="17"/>
  <c r="Z480" i="17"/>
  <c r="AA479" i="17"/>
  <c r="Z479" i="17"/>
  <c r="AA475" i="17"/>
  <c r="Z475" i="17"/>
  <c r="AA474" i="17"/>
  <c r="Z474" i="17"/>
  <c r="AA473" i="17"/>
  <c r="Z473" i="17"/>
  <c r="AA472" i="17"/>
  <c r="Z472" i="17"/>
  <c r="AA471" i="17"/>
  <c r="Z471" i="17"/>
  <c r="AA470" i="17"/>
  <c r="Z470" i="17"/>
  <c r="AA469" i="17"/>
  <c r="Z469" i="17"/>
  <c r="AA468" i="17"/>
  <c r="Z468" i="17"/>
  <c r="AA467" i="17"/>
  <c r="Z467" i="17"/>
  <c r="AA462" i="17"/>
  <c r="Z462" i="17"/>
  <c r="AA461" i="17"/>
  <c r="Z461" i="17"/>
  <c r="AA460" i="17"/>
  <c r="Z460" i="17"/>
  <c r="AA459" i="17"/>
  <c r="Z459" i="17"/>
  <c r="AA458" i="17"/>
  <c r="Z458" i="17"/>
  <c r="AA457" i="17"/>
  <c r="Z457" i="17"/>
  <c r="AA456" i="17"/>
  <c r="Z456" i="17"/>
  <c r="AA455" i="17"/>
  <c r="Z455" i="17"/>
  <c r="AA454" i="17"/>
  <c r="Z454" i="17"/>
  <c r="AA453" i="17"/>
  <c r="Z453" i="17"/>
  <c r="AA452" i="17"/>
  <c r="Z452" i="17"/>
  <c r="AA448" i="17"/>
  <c r="Z448" i="17"/>
  <c r="AA447" i="17"/>
  <c r="Z447" i="17"/>
  <c r="AA446" i="17"/>
  <c r="Z446" i="17"/>
  <c r="AA445" i="17"/>
  <c r="Z445" i="17"/>
  <c r="AA444" i="17"/>
  <c r="Z444" i="17"/>
  <c r="AA443" i="17"/>
  <c r="Z443" i="17"/>
  <c r="AA439" i="17"/>
  <c r="Z439" i="17"/>
  <c r="AA438" i="17"/>
  <c r="Z438" i="17"/>
  <c r="AA437" i="17"/>
  <c r="Z437" i="17"/>
  <c r="AA436" i="17"/>
  <c r="Z436" i="17"/>
  <c r="AA432" i="17"/>
  <c r="Z432" i="17"/>
  <c r="AA431" i="17"/>
  <c r="Z431" i="17"/>
  <c r="AA430" i="17"/>
  <c r="Z430" i="17"/>
  <c r="AA429" i="17"/>
  <c r="Z429" i="17"/>
  <c r="AA428" i="17"/>
  <c r="Z428" i="17"/>
  <c r="AA427" i="17"/>
  <c r="Z427" i="17"/>
  <c r="AA426" i="17"/>
  <c r="Z426" i="17"/>
  <c r="AA425" i="17"/>
  <c r="Z425" i="17"/>
  <c r="AA424" i="17"/>
  <c r="Z424" i="17"/>
  <c r="AA423" i="17"/>
  <c r="Z423" i="17"/>
  <c r="AA422" i="17"/>
  <c r="Z422" i="17"/>
  <c r="AA421" i="17"/>
  <c r="Z421" i="17"/>
  <c r="AA420" i="17"/>
  <c r="Z420" i="17"/>
  <c r="AA419" i="17"/>
  <c r="Z419" i="17"/>
  <c r="AA418" i="17"/>
  <c r="Z418" i="17"/>
  <c r="AA417" i="17"/>
  <c r="Z417" i="17"/>
  <c r="AA416" i="17"/>
  <c r="Z416" i="17"/>
  <c r="AA415" i="17"/>
  <c r="Z415" i="17"/>
  <c r="AA414" i="17"/>
  <c r="Z414" i="17"/>
  <c r="AA413" i="17"/>
  <c r="Z413" i="17"/>
  <c r="AA412" i="17"/>
  <c r="Z412" i="17"/>
  <c r="AA407" i="17"/>
  <c r="Z407" i="17"/>
  <c r="AA406" i="17"/>
  <c r="Z406" i="17"/>
  <c r="AA405" i="17"/>
  <c r="Z405" i="17"/>
  <c r="AA404" i="17"/>
  <c r="Z404" i="17"/>
  <c r="AA403" i="17"/>
  <c r="Z403" i="17"/>
  <c r="AA402" i="17"/>
  <c r="Z402" i="17"/>
  <c r="AA401" i="17"/>
  <c r="Z401" i="17"/>
  <c r="AA397" i="17"/>
  <c r="Z397" i="17"/>
  <c r="AA396" i="17"/>
  <c r="Z396" i="17"/>
  <c r="AA395" i="17"/>
  <c r="Z395" i="17"/>
  <c r="AA394" i="17"/>
  <c r="Z394" i="17"/>
  <c r="AA393" i="17"/>
  <c r="Z393" i="17"/>
  <c r="AA392" i="17"/>
  <c r="Z392" i="17"/>
  <c r="AA391" i="17"/>
  <c r="Z391" i="17"/>
  <c r="AA390" i="17"/>
  <c r="Z390" i="17"/>
  <c r="AA389" i="17"/>
  <c r="Z389" i="17"/>
  <c r="AA388" i="17"/>
  <c r="Z388" i="17"/>
  <c r="AA387" i="17"/>
  <c r="Z387" i="17"/>
  <c r="AA386" i="17"/>
  <c r="Z386" i="17"/>
  <c r="AA385" i="17"/>
  <c r="Z385" i="17"/>
  <c r="AA384" i="17"/>
  <c r="Z384" i="17"/>
  <c r="AA378" i="17"/>
  <c r="Z378" i="17"/>
  <c r="AA377" i="17"/>
  <c r="Z377" i="17"/>
  <c r="AA376" i="17"/>
  <c r="Z376" i="17"/>
  <c r="AA372" i="17"/>
  <c r="E56" i="18" s="1"/>
  <c r="Z372" i="17"/>
  <c r="D56" i="18" s="1"/>
  <c r="AA368" i="17"/>
  <c r="Z368" i="17"/>
  <c r="AA367" i="17"/>
  <c r="Z367" i="17"/>
  <c r="AA366" i="17"/>
  <c r="Z366" i="17"/>
  <c r="AA365" i="17"/>
  <c r="Z365" i="17"/>
  <c r="AA364" i="17"/>
  <c r="Z364" i="17"/>
  <c r="AA363" i="17"/>
  <c r="Z363" i="17"/>
  <c r="AA362" i="17"/>
  <c r="Z362" i="17"/>
  <c r="AA361" i="17"/>
  <c r="Z361" i="17"/>
  <c r="AA360" i="17"/>
  <c r="Z360" i="17"/>
  <c r="AA359" i="17"/>
  <c r="Z359" i="17"/>
  <c r="AA358" i="17"/>
  <c r="Z358" i="17"/>
  <c r="AA357" i="17"/>
  <c r="Z357" i="17"/>
  <c r="AA356" i="17"/>
  <c r="Z356" i="17"/>
  <c r="AA355" i="17"/>
  <c r="Z355" i="17"/>
  <c r="AA354" i="17"/>
  <c r="Z354" i="17"/>
  <c r="AA353" i="17"/>
  <c r="Z353" i="17"/>
  <c r="AA352" i="17"/>
  <c r="Z352" i="17"/>
  <c r="AA351" i="17"/>
  <c r="Z351" i="17"/>
  <c r="AA350" i="17"/>
  <c r="Z350" i="17"/>
  <c r="AA345" i="17"/>
  <c r="E53" i="18" s="1"/>
  <c r="Z345" i="17"/>
  <c r="D53" i="18" s="1"/>
  <c r="AA341" i="17"/>
  <c r="Z341" i="17"/>
  <c r="AA340" i="17"/>
  <c r="Z340" i="17"/>
  <c r="AA339" i="17"/>
  <c r="Z339" i="17"/>
  <c r="AA335" i="17"/>
  <c r="E51" i="18" s="1"/>
  <c r="Z335" i="17"/>
  <c r="D51" i="18" s="1"/>
  <c r="AA331" i="17"/>
  <c r="Z331" i="17"/>
  <c r="AA330" i="17"/>
  <c r="Z330" i="17"/>
  <c r="AA326" i="17"/>
  <c r="E49" i="18" s="1"/>
  <c r="Z326" i="17"/>
  <c r="D49" i="18" s="1"/>
  <c r="AA321" i="17"/>
  <c r="Z321" i="17"/>
  <c r="AA320" i="17"/>
  <c r="Z320" i="17"/>
  <c r="AA316" i="17"/>
  <c r="Z316" i="17"/>
  <c r="AA315" i="17"/>
  <c r="Z315" i="17"/>
  <c r="AA311" i="17"/>
  <c r="Z311" i="17"/>
  <c r="AA310" i="17"/>
  <c r="Z310" i="17"/>
  <c r="AA309" i="17"/>
  <c r="Z309" i="17"/>
  <c r="AA308" i="17"/>
  <c r="Z308" i="17"/>
  <c r="AA307" i="17"/>
  <c r="Z307" i="17"/>
  <c r="AA302" i="17"/>
  <c r="E43" i="18" s="1"/>
  <c r="Z302" i="17"/>
  <c r="D43" i="18" s="1"/>
  <c r="AA298" i="17"/>
  <c r="Z298" i="17"/>
  <c r="AA297" i="17"/>
  <c r="Z297" i="17"/>
  <c r="AA296" i="17"/>
  <c r="Z296" i="17"/>
  <c r="AA295" i="17"/>
  <c r="Z295" i="17"/>
  <c r="AA294" i="17"/>
  <c r="Z294" i="17"/>
  <c r="AA293" i="17"/>
  <c r="Z293" i="17"/>
  <c r="AA292" i="17"/>
  <c r="Z292" i="17"/>
  <c r="AA291" i="17"/>
  <c r="Z291" i="17"/>
  <c r="AA287" i="17"/>
  <c r="Z287" i="17"/>
  <c r="AA286" i="17"/>
  <c r="Z286" i="17"/>
  <c r="AA285" i="17"/>
  <c r="Z285" i="17"/>
  <c r="AA284" i="17"/>
  <c r="Z284" i="17"/>
  <c r="AA283" i="17"/>
  <c r="Z283" i="17"/>
  <c r="AA282" i="17"/>
  <c r="Z282" i="17"/>
  <c r="AA281" i="17"/>
  <c r="Z281" i="17"/>
  <c r="AA280" i="17"/>
  <c r="Z280" i="17"/>
  <c r="AA279" i="17"/>
  <c r="Z279" i="17"/>
  <c r="AA278" i="17"/>
  <c r="Z278" i="17"/>
  <c r="AA274" i="17"/>
  <c r="Z274" i="17"/>
  <c r="AA273" i="17"/>
  <c r="Z273" i="17"/>
  <c r="AA272" i="17"/>
  <c r="Z272" i="17"/>
  <c r="AA271" i="17"/>
  <c r="Z271" i="17"/>
  <c r="AA267" i="17"/>
  <c r="Z267" i="17"/>
  <c r="AA266" i="17"/>
  <c r="Z266" i="17"/>
  <c r="AA265" i="17"/>
  <c r="Z265" i="17"/>
  <c r="AA264" i="17"/>
  <c r="Z264" i="17"/>
  <c r="AA260" i="17"/>
  <c r="Z260" i="17"/>
  <c r="AA259" i="17"/>
  <c r="Z259" i="17"/>
  <c r="AA258" i="17"/>
  <c r="Z258" i="17"/>
  <c r="AA253" i="17"/>
  <c r="Z253" i="17"/>
  <c r="AA252" i="17"/>
  <c r="Z252" i="17"/>
  <c r="AA251" i="17"/>
  <c r="Z251" i="17"/>
  <c r="AA250" i="17"/>
  <c r="Z250" i="17"/>
  <c r="AA249" i="17"/>
  <c r="Z249" i="17"/>
  <c r="AA248" i="17"/>
  <c r="Z248" i="17"/>
  <c r="AA247" i="17"/>
  <c r="Z247" i="17"/>
  <c r="AA246" i="17"/>
  <c r="Z246" i="17"/>
  <c r="AA242" i="17"/>
  <c r="Z242" i="17"/>
  <c r="AA241" i="17"/>
  <c r="Z241" i="17"/>
  <c r="AA240" i="17"/>
  <c r="Z240" i="17"/>
  <c r="AA239" i="17"/>
  <c r="Z239" i="17"/>
  <c r="AA238" i="17"/>
  <c r="Z238" i="17"/>
  <c r="AA233" i="17"/>
  <c r="Z233" i="17"/>
  <c r="AA232" i="17"/>
  <c r="Z232" i="17"/>
  <c r="AA227" i="17"/>
  <c r="Z227" i="17"/>
  <c r="AA226" i="17"/>
  <c r="Z226" i="17"/>
  <c r="AA225" i="17"/>
  <c r="Z225" i="17"/>
  <c r="AA219" i="17"/>
  <c r="Z219" i="17"/>
  <c r="AA218" i="17"/>
  <c r="Z218" i="17"/>
  <c r="AA217" i="17"/>
  <c r="Z217" i="17"/>
  <c r="AA216" i="17"/>
  <c r="Z216" i="17"/>
  <c r="AA215" i="17"/>
  <c r="Z215" i="17"/>
  <c r="AA214" i="17"/>
  <c r="Z214" i="17"/>
  <c r="AA213" i="17"/>
  <c r="Z213" i="17"/>
  <c r="AA209" i="17"/>
  <c r="Z209" i="17"/>
  <c r="AA208" i="17"/>
  <c r="Z208" i="17"/>
  <c r="AA207" i="17"/>
  <c r="Z207" i="17"/>
  <c r="AA206" i="17"/>
  <c r="Z206" i="17"/>
  <c r="AA205" i="17"/>
  <c r="Z205" i="17"/>
  <c r="AA204" i="17"/>
  <c r="Z204" i="17"/>
  <c r="AA203" i="17"/>
  <c r="Z203" i="17"/>
  <c r="AA202" i="17"/>
  <c r="Z202" i="17"/>
  <c r="AA201" i="17"/>
  <c r="Z201" i="17"/>
  <c r="AA200" i="17"/>
  <c r="Z200" i="17"/>
  <c r="AA199" i="17"/>
  <c r="Z199" i="17"/>
  <c r="AA198" i="17"/>
  <c r="Z198" i="17"/>
  <c r="AA197" i="17"/>
  <c r="Z197" i="17"/>
  <c r="AA193" i="17"/>
  <c r="Z193" i="17"/>
  <c r="AA192" i="17"/>
  <c r="Z192" i="17"/>
  <c r="AA191" i="17"/>
  <c r="Z191" i="17"/>
  <c r="AA190" i="17"/>
  <c r="Z190" i="17"/>
  <c r="AA189" i="17"/>
  <c r="Z189" i="17"/>
  <c r="AA188" i="17"/>
  <c r="Z188" i="17"/>
  <c r="AA187" i="17"/>
  <c r="Z187" i="17"/>
  <c r="AA125" i="17"/>
  <c r="Z125" i="17"/>
  <c r="AA124" i="17"/>
  <c r="Z124" i="17"/>
  <c r="AA123" i="17"/>
  <c r="Z123" i="17"/>
  <c r="AA119" i="17"/>
  <c r="Z119" i="17"/>
  <c r="AA118" i="17"/>
  <c r="Z118" i="17"/>
  <c r="AA117" i="17"/>
  <c r="Z117" i="17"/>
  <c r="AA116" i="17"/>
  <c r="Z116" i="17"/>
  <c r="AA115" i="17"/>
  <c r="Z115" i="17"/>
  <c r="AA114" i="17"/>
  <c r="Z114" i="17"/>
  <c r="AA113" i="17"/>
  <c r="Z113" i="17"/>
  <c r="AA108" i="17"/>
  <c r="Z108" i="17"/>
  <c r="AA107" i="17"/>
  <c r="Z107" i="17"/>
  <c r="AA106" i="17"/>
  <c r="Z106" i="17"/>
  <c r="AA102" i="17"/>
  <c r="Z102" i="17"/>
  <c r="AA101" i="17"/>
  <c r="Z101" i="17"/>
  <c r="D16" i="18" s="1"/>
  <c r="AA97" i="17"/>
  <c r="Z97" i="17"/>
  <c r="AA96" i="17"/>
  <c r="Z96" i="17"/>
  <c r="AA95" i="17"/>
  <c r="Z95" i="17"/>
  <c r="AA94" i="17"/>
  <c r="Z94" i="17"/>
  <c r="AA93" i="17"/>
  <c r="Z93" i="17"/>
  <c r="AA88" i="17"/>
  <c r="Z88" i="17"/>
  <c r="AA87" i="17"/>
  <c r="Z87" i="17"/>
  <c r="AA86" i="17"/>
  <c r="Z86" i="17"/>
  <c r="AA85" i="17"/>
  <c r="Z85" i="17"/>
  <c r="AA84" i="17"/>
  <c r="Z84" i="17"/>
  <c r="AA83" i="17"/>
  <c r="Z83" i="17"/>
  <c r="AA82" i="17"/>
  <c r="Z82" i="17"/>
  <c r="AA78" i="17"/>
  <c r="Z78" i="17"/>
  <c r="AA77" i="17"/>
  <c r="Z77" i="17"/>
  <c r="AA76" i="17"/>
  <c r="Z76" i="17"/>
  <c r="AA75" i="17"/>
  <c r="Z75" i="17"/>
  <c r="AA74" i="17"/>
  <c r="Z74" i="17"/>
  <c r="AA70" i="17"/>
  <c r="Z70" i="17"/>
  <c r="AA69" i="17"/>
  <c r="Z69" i="17"/>
  <c r="AA68" i="17"/>
  <c r="Z68" i="17"/>
  <c r="AA67" i="17"/>
  <c r="Z67" i="17"/>
  <c r="AA66" i="17"/>
  <c r="Z66" i="17"/>
  <c r="AA62" i="17"/>
  <c r="Z62" i="17"/>
  <c r="AA61" i="17"/>
  <c r="Z61" i="17"/>
  <c r="AA60" i="17"/>
  <c r="Z60" i="17"/>
  <c r="AA59" i="17"/>
  <c r="Z59" i="17"/>
  <c r="AA58" i="17"/>
  <c r="Z58" i="17"/>
  <c r="AA57" i="17"/>
  <c r="Z57" i="17"/>
  <c r="AA53" i="17"/>
  <c r="Z53" i="17"/>
  <c r="AA52" i="17"/>
  <c r="Z52" i="17"/>
  <c r="AA51" i="17"/>
  <c r="Z51" i="17"/>
  <c r="AA50" i="17"/>
  <c r="Z50" i="17"/>
  <c r="AA49" i="17"/>
  <c r="Z49" i="17"/>
  <c r="AA48" i="17"/>
  <c r="Z48" i="17"/>
  <c r="AA47" i="17"/>
  <c r="Z47" i="17"/>
  <c r="AA42" i="17"/>
  <c r="Z42" i="17"/>
  <c r="AA41" i="17"/>
  <c r="Z41" i="17"/>
  <c r="AA40" i="17"/>
  <c r="Z40" i="17"/>
  <c r="AA39" i="17"/>
  <c r="Z39" i="17"/>
  <c r="AA38" i="17"/>
  <c r="Z38" i="17"/>
  <c r="AA37" i="17"/>
  <c r="Z37" i="17"/>
  <c r="AA36" i="17"/>
  <c r="Z36" i="17"/>
  <c r="AA35" i="17"/>
  <c r="Z35" i="17"/>
  <c r="AA34" i="17"/>
  <c r="Z34" i="17"/>
  <c r="AA33" i="17"/>
  <c r="Z33" i="17"/>
  <c r="AA32" i="17"/>
  <c r="Z32" i="17"/>
  <c r="AA28" i="17"/>
  <c r="Z28" i="17"/>
  <c r="AA27" i="17"/>
  <c r="Z27" i="17"/>
  <c r="AA26" i="17"/>
  <c r="Z26" i="17"/>
  <c r="AA25" i="17"/>
  <c r="Z25" i="17"/>
  <c r="AA24" i="17"/>
  <c r="Z24" i="17"/>
  <c r="AA20" i="17"/>
  <c r="Z20" i="17"/>
  <c r="AA19" i="17"/>
  <c r="Z19" i="17"/>
  <c r="AA18" i="17"/>
  <c r="Z18" i="17"/>
  <c r="AA17" i="17"/>
  <c r="Z17" i="17"/>
  <c r="AA16" i="17"/>
  <c r="Z16" i="17"/>
  <c r="AA12" i="17"/>
  <c r="Z12" i="17"/>
  <c r="AA11" i="17"/>
  <c r="Z11" i="17"/>
  <c r="AA10" i="17"/>
  <c r="Z10" i="17"/>
  <c r="AA9" i="17"/>
  <c r="Z9" i="17"/>
  <c r="AA8" i="17"/>
  <c r="Z8" i="17"/>
  <c r="AA7" i="17"/>
  <c r="Z7" i="17"/>
  <c r="E122" i="18"/>
  <c r="E124" i="18"/>
  <c r="I125" i="16"/>
  <c r="I124" i="16"/>
  <c r="I108" i="16"/>
  <c r="Q108" i="16"/>
  <c r="P130" i="16"/>
  <c r="F10" i="16"/>
  <c r="Q125" i="16"/>
  <c r="P125" i="16"/>
  <c r="Q124" i="16"/>
  <c r="P124" i="16"/>
  <c r="P123" i="16"/>
  <c r="Q122" i="16"/>
  <c r="P122" i="16"/>
  <c r="Q117" i="16"/>
  <c r="P117" i="16"/>
  <c r="P116" i="16"/>
  <c r="P115" i="16"/>
  <c r="P114" i="16"/>
  <c r="Q113" i="16"/>
  <c r="P113" i="16"/>
  <c r="P111" i="16"/>
  <c r="P110" i="16"/>
  <c r="Q109" i="16"/>
  <c r="P109" i="16"/>
  <c r="P108" i="16"/>
  <c r="P107" i="16"/>
  <c r="P106" i="16"/>
  <c r="P105" i="16"/>
  <c r="P104" i="16"/>
  <c r="P103" i="16"/>
  <c r="P102" i="16"/>
  <c r="P101" i="16"/>
  <c r="Q100" i="16"/>
  <c r="P100" i="16"/>
  <c r="P99" i="16"/>
  <c r="Q98" i="16"/>
  <c r="P98" i="16"/>
  <c r="P97" i="16"/>
  <c r="Q96" i="16"/>
  <c r="P96" i="16"/>
  <c r="F8" i="16"/>
  <c r="P95" i="16"/>
  <c r="Q89" i="16"/>
  <c r="P89" i="16"/>
  <c r="Q88" i="16"/>
  <c r="P88" i="16"/>
  <c r="Q87" i="16"/>
  <c r="P87" i="16"/>
  <c r="Q84" i="16"/>
  <c r="P84" i="16"/>
  <c r="Q83" i="16"/>
  <c r="P83" i="16"/>
  <c r="Q77" i="16"/>
  <c r="P77" i="16"/>
  <c r="Q76" i="16"/>
  <c r="P76" i="16"/>
  <c r="Q75" i="16"/>
  <c r="P75" i="16"/>
  <c r="Q72" i="16"/>
  <c r="P72" i="16"/>
  <c r="Q70" i="16"/>
  <c r="P70" i="16"/>
  <c r="Q69" i="16"/>
  <c r="P69" i="16"/>
  <c r="Q68" i="16"/>
  <c r="P68" i="16"/>
  <c r="Q67" i="16"/>
  <c r="P67" i="16"/>
  <c r="Q66" i="16"/>
  <c r="P66" i="16"/>
  <c r="Q65" i="16"/>
  <c r="P65" i="16"/>
  <c r="Q62" i="16"/>
  <c r="P62" i="16"/>
  <c r="Q61" i="16"/>
  <c r="P61" i="16"/>
  <c r="Q60" i="16"/>
  <c r="P60" i="16"/>
  <c r="Q59" i="16"/>
  <c r="P59" i="16"/>
  <c r="Q57" i="16"/>
  <c r="P57" i="16"/>
  <c r="Q56" i="16"/>
  <c r="P56" i="16"/>
  <c r="Q55" i="16"/>
  <c r="P55" i="16"/>
  <c r="Q52" i="16"/>
  <c r="P52" i="16"/>
  <c r="Q51" i="16"/>
  <c r="P51" i="16"/>
  <c r="Q50" i="16"/>
  <c r="P50" i="16"/>
  <c r="Q44" i="16"/>
  <c r="P44" i="16"/>
  <c r="Q43" i="16"/>
  <c r="P43" i="16"/>
  <c r="Q42" i="16"/>
  <c r="P42" i="16"/>
  <c r="Q41" i="16"/>
  <c r="P41" i="16"/>
  <c r="Q40" i="16"/>
  <c r="P40" i="16"/>
  <c r="Q39" i="16"/>
  <c r="P39" i="16"/>
  <c r="Q38" i="16"/>
  <c r="P38" i="16"/>
  <c r="Q37" i="16"/>
  <c r="P37" i="16"/>
  <c r="Q36" i="16"/>
  <c r="P36" i="16"/>
  <c r="Q33" i="16"/>
  <c r="P33" i="16"/>
  <c r="Q32" i="16"/>
  <c r="P32" i="16"/>
  <c r="Q31" i="16"/>
  <c r="P31" i="16"/>
  <c r="Q30" i="16"/>
  <c r="P30" i="16"/>
  <c r="Q29" i="16"/>
  <c r="P29" i="16"/>
  <c r="Q28" i="16"/>
  <c r="P28" i="16"/>
  <c r="Q27" i="16"/>
  <c r="P27" i="16"/>
  <c r="Q25" i="16"/>
  <c r="P25" i="16"/>
  <c r="Q24" i="16"/>
  <c r="P24" i="16"/>
  <c r="Q22" i="16"/>
  <c r="G5" i="16"/>
  <c r="P22" i="16"/>
  <c r="Q21" i="16"/>
  <c r="P21" i="16"/>
  <c r="G10" i="16"/>
  <c r="O186" i="15"/>
  <c r="N186" i="15"/>
  <c r="O184" i="15"/>
  <c r="N184" i="15"/>
  <c r="O182" i="15"/>
  <c r="N182" i="15"/>
  <c r="O180" i="15"/>
  <c r="N180" i="15"/>
  <c r="O175" i="15"/>
  <c r="N175" i="15"/>
  <c r="O174" i="15"/>
  <c r="I106" i="16"/>
  <c r="Q106" i="16"/>
  <c r="N174" i="15"/>
  <c r="O173" i="15"/>
  <c r="N173" i="15"/>
  <c r="O171" i="15"/>
  <c r="N171" i="15"/>
  <c r="O169" i="15"/>
  <c r="N169" i="15"/>
  <c r="O167" i="15"/>
  <c r="N167" i="15"/>
  <c r="O165" i="15"/>
  <c r="N165" i="15"/>
  <c r="O163" i="15"/>
  <c r="N163" i="15"/>
  <c r="O158" i="15"/>
  <c r="I97" i="16"/>
  <c r="Q97" i="16"/>
  <c r="N158" i="15"/>
  <c r="O156" i="15"/>
  <c r="N156" i="15"/>
  <c r="O154" i="15"/>
  <c r="I111" i="16"/>
  <c r="Q111" i="16"/>
  <c r="N154" i="15"/>
  <c r="O152" i="15"/>
  <c r="I110" i="16"/>
  <c r="Q110" i="16"/>
  <c r="N152" i="15"/>
  <c r="O150" i="15"/>
  <c r="I107" i="16"/>
  <c r="Q107" i="16"/>
  <c r="N150" i="15"/>
  <c r="O148" i="15"/>
  <c r="N148" i="15"/>
  <c r="O146" i="15"/>
  <c r="I105" i="16"/>
  <c r="Q105" i="16"/>
  <c r="N146" i="15"/>
  <c r="O144" i="15"/>
  <c r="I104" i="16"/>
  <c r="Q104" i="16"/>
  <c r="N144" i="15"/>
  <c r="O142" i="15"/>
  <c r="I103" i="16"/>
  <c r="Q103" i="16"/>
  <c r="N142" i="15"/>
  <c r="O140" i="15"/>
  <c r="I102" i="16"/>
  <c r="Q102" i="16"/>
  <c r="N140" i="15"/>
  <c r="O138" i="15"/>
  <c r="I101" i="16"/>
  <c r="Q101" i="16"/>
  <c r="N138" i="15"/>
  <c r="O136" i="15"/>
  <c r="I99" i="16"/>
  <c r="Q99" i="16"/>
  <c r="N136" i="15"/>
  <c r="O134" i="15"/>
  <c r="F9" i="15"/>
  <c r="I95" i="16"/>
  <c r="Q95" i="16"/>
  <c r="N134" i="15"/>
  <c r="O129" i="15"/>
  <c r="N129" i="15"/>
  <c r="O127" i="15"/>
  <c r="N127" i="15"/>
  <c r="O125" i="15"/>
  <c r="N125" i="15"/>
  <c r="O123" i="15"/>
  <c r="N123" i="15"/>
  <c r="O122" i="15"/>
  <c r="N122" i="15"/>
  <c r="O120" i="15"/>
  <c r="N120" i="15"/>
  <c r="O118" i="15"/>
  <c r="N118" i="15"/>
  <c r="O116" i="15"/>
  <c r="F8" i="15"/>
  <c r="N116" i="15"/>
  <c r="O111" i="15"/>
  <c r="N111" i="15"/>
  <c r="O110" i="15"/>
  <c r="N110" i="15"/>
  <c r="O109" i="15"/>
  <c r="N109" i="15"/>
  <c r="O108" i="15"/>
  <c r="N108" i="15"/>
  <c r="O107" i="15"/>
  <c r="N107" i="15"/>
  <c r="O106" i="15"/>
  <c r="N106" i="15"/>
  <c r="O104" i="15"/>
  <c r="N104" i="15"/>
  <c r="O103" i="15"/>
  <c r="N103" i="15"/>
  <c r="O102" i="15"/>
  <c r="N102" i="15"/>
  <c r="O101" i="15"/>
  <c r="N101" i="15"/>
  <c r="O100" i="15"/>
  <c r="N100" i="15"/>
  <c r="O98" i="15"/>
  <c r="N98" i="15"/>
  <c r="O97" i="15"/>
  <c r="N97" i="15"/>
  <c r="O96" i="15"/>
  <c r="N96" i="15"/>
  <c r="O95" i="15"/>
  <c r="N95" i="15"/>
  <c r="O94" i="15"/>
  <c r="N94" i="15"/>
  <c r="O92" i="15"/>
  <c r="N92" i="15"/>
  <c r="O91" i="15"/>
  <c r="N91" i="15"/>
  <c r="O90" i="15"/>
  <c r="N90" i="15"/>
  <c r="O89" i="15"/>
  <c r="N89" i="15"/>
  <c r="O87" i="15"/>
  <c r="N87" i="15"/>
  <c r="O86" i="15"/>
  <c r="N86" i="15"/>
  <c r="O85" i="15"/>
  <c r="N85" i="15"/>
  <c r="O84" i="15"/>
  <c r="N84" i="15"/>
  <c r="O82" i="15"/>
  <c r="N82" i="15"/>
  <c r="O81" i="15"/>
  <c r="N81" i="15"/>
  <c r="O80" i="15"/>
  <c r="N80" i="15"/>
  <c r="O79" i="15"/>
  <c r="N79" i="15"/>
  <c r="O78" i="15"/>
  <c r="N78" i="15"/>
  <c r="O76" i="15"/>
  <c r="N76" i="15"/>
  <c r="O75" i="15"/>
  <c r="N75" i="15"/>
  <c r="O74" i="15"/>
  <c r="F7" i="15"/>
  <c r="N74" i="15"/>
  <c r="O73" i="15"/>
  <c r="N73" i="15"/>
  <c r="O72" i="15"/>
  <c r="N72" i="15"/>
  <c r="E7" i="15"/>
  <c r="O62" i="15"/>
  <c r="N62" i="15"/>
  <c r="O61" i="15"/>
  <c r="N61" i="15"/>
  <c r="O60" i="15"/>
  <c r="N60" i="15"/>
  <c r="O58" i="15"/>
  <c r="N58" i="15"/>
  <c r="O57" i="15"/>
  <c r="N57" i="15"/>
  <c r="O56" i="15"/>
  <c r="N56" i="15"/>
  <c r="O55" i="15"/>
  <c r="N55" i="15"/>
  <c r="O54" i="15"/>
  <c r="N54" i="15"/>
  <c r="O53" i="15"/>
  <c r="N53" i="15"/>
  <c r="O52" i="15"/>
  <c r="N52" i="15"/>
  <c r="O51" i="15"/>
  <c r="N51" i="15"/>
  <c r="O49" i="15"/>
  <c r="N49" i="15"/>
  <c r="O48" i="15"/>
  <c r="N48" i="15"/>
  <c r="O47" i="15"/>
  <c r="N47" i="15"/>
  <c r="O46" i="15"/>
  <c r="N46" i="15"/>
  <c r="O44" i="15"/>
  <c r="N44" i="15"/>
  <c r="O43" i="15"/>
  <c r="N43" i="15"/>
  <c r="O42" i="15"/>
  <c r="N42" i="15"/>
  <c r="O41" i="15"/>
  <c r="N41" i="15"/>
  <c r="O40" i="15"/>
  <c r="N40" i="15"/>
  <c r="O38" i="15"/>
  <c r="N38" i="15"/>
  <c r="O37" i="15"/>
  <c r="N37" i="15"/>
  <c r="O36" i="15"/>
  <c r="N36" i="15"/>
  <c r="O35" i="15"/>
  <c r="N35" i="15"/>
  <c r="E6" i="15"/>
  <c r="O30" i="15"/>
  <c r="N30" i="15"/>
  <c r="O29" i="15"/>
  <c r="N29" i="15"/>
  <c r="O28" i="15"/>
  <c r="N28" i="15"/>
  <c r="O27" i="15"/>
  <c r="N27" i="15"/>
  <c r="O26" i="15"/>
  <c r="N26" i="15"/>
  <c r="O25" i="15"/>
  <c r="N25" i="15"/>
  <c r="O24" i="15"/>
  <c r="N24" i="15"/>
  <c r="O23" i="15"/>
  <c r="N23" i="15"/>
  <c r="O22" i="15"/>
  <c r="N22" i="15"/>
  <c r="O21" i="15"/>
  <c r="N21" i="15"/>
  <c r="L333" i="11"/>
  <c r="K333" i="11"/>
  <c r="L331" i="11"/>
  <c r="K331" i="11"/>
  <c r="L329" i="11"/>
  <c r="K329" i="11"/>
  <c r="L327" i="11"/>
  <c r="K327" i="11"/>
  <c r="L325" i="11"/>
  <c r="K325" i="11"/>
  <c r="E15" i="11"/>
  <c r="L323" i="11"/>
  <c r="K323" i="11"/>
  <c r="L321" i="11"/>
  <c r="K321" i="11"/>
  <c r="L316" i="11"/>
  <c r="K316" i="11"/>
  <c r="L314" i="11"/>
  <c r="K314" i="11"/>
  <c r="L312" i="11"/>
  <c r="K312" i="11"/>
  <c r="L310" i="11"/>
  <c r="K310" i="11"/>
  <c r="L308" i="11"/>
  <c r="K308" i="11"/>
  <c r="L307" i="11"/>
  <c r="K307" i="11"/>
  <c r="L306" i="11"/>
  <c r="K306" i="11"/>
  <c r="L304" i="11"/>
  <c r="K304" i="11"/>
  <c r="L303" i="11"/>
  <c r="K303" i="11"/>
  <c r="L302" i="11"/>
  <c r="K302" i="11"/>
  <c r="E14" i="11"/>
  <c r="L301" i="11"/>
  <c r="K301" i="11"/>
  <c r="L300" i="11"/>
  <c r="K300" i="11"/>
  <c r="L295" i="11"/>
  <c r="K295" i="11"/>
  <c r="L293" i="11"/>
  <c r="K293" i="11"/>
  <c r="L292" i="11"/>
  <c r="K292" i="11"/>
  <c r="L291" i="11"/>
  <c r="K291" i="11"/>
  <c r="L290" i="11"/>
  <c r="I114" i="16"/>
  <c r="Q114" i="16"/>
  <c r="K290" i="11"/>
  <c r="L288" i="11"/>
  <c r="K288" i="11"/>
  <c r="L286" i="11"/>
  <c r="K286" i="11"/>
  <c r="L284" i="11"/>
  <c r="K284" i="11"/>
  <c r="L282" i="11"/>
  <c r="K282" i="11"/>
  <c r="L280" i="11"/>
  <c r="K280" i="11"/>
  <c r="L278" i="11"/>
  <c r="K278" i="11"/>
  <c r="L276" i="11"/>
  <c r="K276" i="11"/>
  <c r="L274" i="11"/>
  <c r="K274" i="11"/>
  <c r="L272" i="11"/>
  <c r="K272" i="11"/>
  <c r="E13" i="11"/>
  <c r="L267" i="11"/>
  <c r="K267" i="11"/>
  <c r="L265" i="11"/>
  <c r="K265" i="11"/>
  <c r="L263" i="11"/>
  <c r="K263" i="11"/>
  <c r="L259" i="11"/>
  <c r="K259" i="11"/>
  <c r="L257" i="11"/>
  <c r="K257" i="11"/>
  <c r="L255" i="11"/>
  <c r="K255" i="11"/>
  <c r="L253" i="11"/>
  <c r="K253" i="11"/>
  <c r="L248" i="11"/>
  <c r="K248" i="11"/>
  <c r="L246" i="11"/>
  <c r="K246" i="11"/>
  <c r="L245" i="11"/>
  <c r="K245" i="11"/>
  <c r="L243" i="11"/>
  <c r="K243" i="11"/>
  <c r="L242" i="11"/>
  <c r="K242" i="11"/>
  <c r="L241" i="11"/>
  <c r="K241" i="11"/>
  <c r="L240" i="11"/>
  <c r="K240" i="11"/>
  <c r="L239" i="11"/>
  <c r="K239" i="11"/>
  <c r="L237" i="11"/>
  <c r="K237" i="11"/>
  <c r="L235" i="11"/>
  <c r="K235" i="11"/>
  <c r="L229" i="11"/>
  <c r="K229" i="11"/>
  <c r="L227" i="11"/>
  <c r="K227" i="11"/>
  <c r="L225" i="11"/>
  <c r="K225" i="11"/>
  <c r="L223" i="11"/>
  <c r="K223" i="11"/>
  <c r="L222" i="11"/>
  <c r="K222" i="11"/>
  <c r="L221" i="11"/>
  <c r="K221" i="11"/>
  <c r="L220" i="11"/>
  <c r="K220" i="11"/>
  <c r="E11" i="11"/>
  <c r="L218" i="11"/>
  <c r="K218" i="11"/>
  <c r="L217" i="11"/>
  <c r="K217" i="11"/>
  <c r="L212" i="11"/>
  <c r="K212" i="11"/>
  <c r="L210" i="11"/>
  <c r="K210" i="11"/>
  <c r="L208" i="11"/>
  <c r="K208" i="11"/>
  <c r="L206" i="11"/>
  <c r="K206" i="11"/>
  <c r="L205" i="11"/>
  <c r="K205" i="11"/>
  <c r="L204" i="11"/>
  <c r="K204" i="11"/>
  <c r="L202" i="11"/>
  <c r="K202" i="11"/>
  <c r="L200" i="11"/>
  <c r="K200" i="11"/>
  <c r="L199" i="11"/>
  <c r="K199" i="11"/>
  <c r="L198" i="11"/>
  <c r="K198" i="11"/>
  <c r="L196" i="11"/>
  <c r="K196" i="11"/>
  <c r="L195" i="11"/>
  <c r="K195" i="11"/>
  <c r="L194" i="11"/>
  <c r="K194" i="11"/>
  <c r="L193" i="11"/>
  <c r="F10" i="11"/>
  <c r="K193" i="11"/>
  <c r="L190" i="11"/>
  <c r="K190" i="11"/>
  <c r="L188" i="11"/>
  <c r="K188" i="11"/>
  <c r="L183" i="11"/>
  <c r="K183" i="11"/>
  <c r="L181" i="11"/>
  <c r="K181" i="11"/>
  <c r="L179" i="11"/>
  <c r="K179" i="11"/>
  <c r="L177" i="11"/>
  <c r="K177" i="11"/>
  <c r="L175" i="11"/>
  <c r="K175" i="11"/>
  <c r="L173" i="11"/>
  <c r="K173" i="11"/>
  <c r="L171" i="11"/>
  <c r="K171" i="11"/>
  <c r="L169" i="11"/>
  <c r="K169" i="11"/>
  <c r="L167" i="11"/>
  <c r="K167" i="11"/>
  <c r="L165" i="11"/>
  <c r="K165" i="11"/>
  <c r="L160" i="11"/>
  <c r="K160" i="11"/>
  <c r="L159" i="11"/>
  <c r="K159" i="11"/>
  <c r="L156" i="11"/>
  <c r="K156" i="11"/>
  <c r="L155" i="11"/>
  <c r="K155" i="11"/>
  <c r="L154" i="11"/>
  <c r="K154" i="11"/>
  <c r="L151" i="11"/>
  <c r="K151" i="11"/>
  <c r="L150" i="11"/>
  <c r="K150" i="11"/>
  <c r="L149" i="11"/>
  <c r="K149" i="11"/>
  <c r="L147" i="11"/>
  <c r="K147" i="11"/>
  <c r="L146" i="11"/>
  <c r="K146" i="11"/>
  <c r="L145" i="11"/>
  <c r="K145" i="11"/>
  <c r="L143" i="11"/>
  <c r="K143" i="11"/>
  <c r="L142" i="11"/>
  <c r="K142" i="11"/>
  <c r="L141" i="11"/>
  <c r="K141" i="11"/>
  <c r="L139" i="11"/>
  <c r="K139" i="11"/>
  <c r="L138" i="11"/>
  <c r="K138" i="11"/>
  <c r="L137" i="11"/>
  <c r="K137" i="11"/>
  <c r="L136" i="11"/>
  <c r="K136" i="11"/>
  <c r="L135" i="11"/>
  <c r="K135" i="11"/>
  <c r="L133" i="11"/>
  <c r="K133" i="11"/>
  <c r="L132" i="11"/>
  <c r="K132" i="11"/>
  <c r="L131" i="11"/>
  <c r="K131" i="11"/>
  <c r="L130" i="11"/>
  <c r="K130" i="11"/>
  <c r="L128" i="11"/>
  <c r="K128" i="11"/>
  <c r="L127" i="11"/>
  <c r="K127" i="11"/>
  <c r="L126" i="11"/>
  <c r="K126" i="11"/>
  <c r="L125" i="11"/>
  <c r="K125" i="11"/>
  <c r="L124" i="11"/>
  <c r="K124" i="11"/>
  <c r="L122" i="11"/>
  <c r="K122" i="11"/>
  <c r="L121" i="11"/>
  <c r="K121" i="11"/>
  <c r="L120" i="11"/>
  <c r="K120" i="11"/>
  <c r="L118" i="11"/>
  <c r="K118" i="11"/>
  <c r="L117" i="11"/>
  <c r="K117" i="11"/>
  <c r="L116" i="11"/>
  <c r="K116" i="11"/>
  <c r="L111" i="11"/>
  <c r="K111" i="11"/>
  <c r="L109" i="11"/>
  <c r="K109" i="11"/>
  <c r="L108" i="11"/>
  <c r="K108" i="11"/>
  <c r="L107" i="11"/>
  <c r="K107" i="11"/>
  <c r="L105" i="11"/>
  <c r="K105" i="11"/>
  <c r="L104" i="11"/>
  <c r="K104" i="11"/>
  <c r="L103" i="11"/>
  <c r="K103" i="11"/>
  <c r="L101" i="11"/>
  <c r="K101" i="11"/>
  <c r="L100" i="11"/>
  <c r="K100" i="11"/>
  <c r="L99" i="11"/>
  <c r="K99" i="11"/>
  <c r="L98" i="11"/>
  <c r="K98" i="11"/>
  <c r="L96" i="11"/>
  <c r="K96" i="11"/>
  <c r="L95" i="11"/>
  <c r="K95" i="11"/>
  <c r="L94" i="11"/>
  <c r="F8" i="11"/>
  <c r="K94" i="11"/>
  <c r="L93" i="11"/>
  <c r="K93" i="11"/>
  <c r="L88" i="11"/>
  <c r="K88" i="11"/>
  <c r="L87" i="11"/>
  <c r="K87" i="11"/>
  <c r="L86" i="11"/>
  <c r="K86" i="11"/>
  <c r="L84" i="11"/>
  <c r="K84" i="11"/>
  <c r="L82" i="11"/>
  <c r="K82" i="11"/>
  <c r="L80" i="11"/>
  <c r="K80" i="11"/>
  <c r="L78" i="11"/>
  <c r="K78" i="11"/>
  <c r="L76" i="11"/>
  <c r="K76" i="11"/>
  <c r="L74" i="11"/>
  <c r="K74" i="11"/>
  <c r="L72" i="11"/>
  <c r="K72" i="11"/>
  <c r="L70" i="11"/>
  <c r="F7" i="11"/>
  <c r="K70" i="11"/>
  <c r="L65" i="11"/>
  <c r="K65" i="11"/>
  <c r="L63" i="11"/>
  <c r="K63" i="11"/>
  <c r="L61" i="11"/>
  <c r="K61" i="11"/>
  <c r="L59" i="11"/>
  <c r="K59" i="11"/>
  <c r="L57" i="11"/>
  <c r="K57" i="11"/>
  <c r="L55" i="11"/>
  <c r="K55" i="11"/>
  <c r="L53" i="11"/>
  <c r="K53" i="11"/>
  <c r="L48" i="11"/>
  <c r="K48" i="11"/>
  <c r="L46" i="11"/>
  <c r="K46" i="11"/>
  <c r="L44" i="11"/>
  <c r="K44" i="11"/>
  <c r="L42" i="11"/>
  <c r="K42" i="11"/>
  <c r="L41" i="11"/>
  <c r="K41" i="11"/>
  <c r="L40" i="11"/>
  <c r="K40" i="11"/>
  <c r="L35" i="11"/>
  <c r="K35" i="11"/>
  <c r="L33" i="11"/>
  <c r="K33" i="11"/>
  <c r="L31" i="11"/>
  <c r="K31" i="11"/>
  <c r="L29" i="11"/>
  <c r="K29" i="11"/>
  <c r="L28" i="11"/>
  <c r="K28" i="11"/>
  <c r="L27" i="11"/>
  <c r="K27" i="11"/>
  <c r="L26" i="11"/>
  <c r="F5" i="11"/>
  <c r="K26" i="11"/>
  <c r="E16" i="11"/>
  <c r="V168" i="2"/>
  <c r="U168" i="2"/>
  <c r="V167" i="2"/>
  <c r="U167" i="2"/>
  <c r="V166" i="2"/>
  <c r="U166" i="2"/>
  <c r="V165" i="2"/>
  <c r="U165" i="2"/>
  <c r="V164" i="2"/>
  <c r="U164" i="2"/>
  <c r="V163" i="2"/>
  <c r="U163" i="2"/>
  <c r="V162" i="2"/>
  <c r="U162" i="2"/>
  <c r="V157" i="2"/>
  <c r="U157" i="2"/>
  <c r="V156" i="2"/>
  <c r="U156" i="2"/>
  <c r="V155" i="2"/>
  <c r="U155" i="2"/>
  <c r="V154" i="2"/>
  <c r="U154" i="2"/>
  <c r="V153" i="2"/>
  <c r="U153" i="2"/>
  <c r="V152" i="2"/>
  <c r="U152" i="2"/>
  <c r="V151" i="2"/>
  <c r="U151" i="2"/>
  <c r="V150" i="2"/>
  <c r="G14" i="2"/>
  <c r="U150" i="2"/>
  <c r="V149" i="2"/>
  <c r="U149" i="2"/>
  <c r="V148" i="2"/>
  <c r="U148" i="2"/>
  <c r="V143" i="2"/>
  <c r="U143" i="2"/>
  <c r="F13" i="2"/>
  <c r="V142" i="2"/>
  <c r="U142" i="2"/>
  <c r="V141" i="2"/>
  <c r="U141" i="2"/>
  <c r="V136" i="2"/>
  <c r="U136" i="2"/>
  <c r="V135" i="2"/>
  <c r="U135" i="2"/>
  <c r="V134" i="2"/>
  <c r="U134" i="2"/>
  <c r="V133" i="2"/>
  <c r="U133" i="2"/>
  <c r="V132" i="2"/>
  <c r="U132" i="2"/>
  <c r="V131" i="2"/>
  <c r="U131" i="2"/>
  <c r="V130" i="2"/>
  <c r="U130" i="2"/>
  <c r="V129" i="2"/>
  <c r="U129" i="2"/>
  <c r="V128" i="2"/>
  <c r="U128" i="2"/>
  <c r="V127" i="2"/>
  <c r="U127" i="2"/>
  <c r="F12" i="2"/>
  <c r="V126" i="2"/>
  <c r="U126" i="2"/>
  <c r="V125" i="2"/>
  <c r="U125" i="2"/>
  <c r="V124" i="2"/>
  <c r="U124" i="2"/>
  <c r="V119" i="2"/>
  <c r="U119" i="2"/>
  <c r="V118" i="2"/>
  <c r="U118" i="2"/>
  <c r="V117" i="2"/>
  <c r="U117" i="2"/>
  <c r="V116" i="2"/>
  <c r="U116" i="2"/>
  <c r="V115" i="2"/>
  <c r="U115" i="2"/>
  <c r="V114" i="2"/>
  <c r="U114" i="2"/>
  <c r="V113" i="2"/>
  <c r="U113" i="2"/>
  <c r="V108" i="2"/>
  <c r="U108" i="2"/>
  <c r="V107" i="2"/>
  <c r="U107" i="2"/>
  <c r="V106" i="2"/>
  <c r="U106" i="2"/>
  <c r="V105" i="2"/>
  <c r="U105" i="2"/>
  <c r="V104" i="2"/>
  <c r="U104" i="2"/>
  <c r="V103" i="2"/>
  <c r="U103" i="2"/>
  <c r="V102" i="2"/>
  <c r="U102" i="2"/>
  <c r="V101" i="2"/>
  <c r="U101" i="2"/>
  <c r="V100" i="2"/>
  <c r="U100" i="2"/>
  <c r="V95" i="2"/>
  <c r="U95" i="2"/>
  <c r="V94" i="2"/>
  <c r="U94" i="2"/>
  <c r="V93" i="2"/>
  <c r="U93" i="2"/>
  <c r="V92" i="2"/>
  <c r="U92" i="2"/>
  <c r="V91" i="2"/>
  <c r="U91" i="2"/>
  <c r="V90" i="2"/>
  <c r="U90" i="2"/>
  <c r="V89" i="2"/>
  <c r="U89" i="2"/>
  <c r="V88" i="2"/>
  <c r="U88" i="2"/>
  <c r="V83" i="2"/>
  <c r="U83" i="2"/>
  <c r="V82" i="2"/>
  <c r="U82" i="2"/>
  <c r="V81" i="2"/>
  <c r="U81" i="2"/>
  <c r="V80" i="2"/>
  <c r="U80" i="2"/>
  <c r="V79" i="2"/>
  <c r="U79" i="2"/>
  <c r="V78" i="2"/>
  <c r="U78" i="2"/>
  <c r="V77" i="2"/>
  <c r="U77" i="2"/>
  <c r="V76" i="2"/>
  <c r="U76" i="2"/>
  <c r="V75" i="2"/>
  <c r="U75" i="2"/>
  <c r="V74" i="2"/>
  <c r="U74" i="2"/>
  <c r="V73" i="2"/>
  <c r="U73" i="2"/>
  <c r="V72" i="2"/>
  <c r="U72" i="2"/>
  <c r="V71" i="2"/>
  <c r="U71" i="2"/>
  <c r="V70" i="2"/>
  <c r="G8" i="2"/>
  <c r="U70" i="2"/>
  <c r="V65" i="2"/>
  <c r="U65" i="2"/>
  <c r="V64" i="2"/>
  <c r="U64" i="2"/>
  <c r="V63" i="2"/>
  <c r="U63" i="2"/>
  <c r="V62" i="2"/>
  <c r="U62" i="2"/>
  <c r="V61" i="2"/>
  <c r="U61" i="2"/>
  <c r="V60" i="2"/>
  <c r="U60" i="2"/>
  <c r="V59" i="2"/>
  <c r="U59" i="2"/>
  <c r="V58" i="2"/>
  <c r="U58" i="2"/>
  <c r="V57" i="2"/>
  <c r="U57" i="2"/>
  <c r="V56" i="2"/>
  <c r="U56" i="2"/>
  <c r="V55" i="2"/>
  <c r="U55" i="2"/>
  <c r="V54" i="2"/>
  <c r="U54" i="2"/>
  <c r="V53" i="2"/>
  <c r="U53" i="2"/>
  <c r="V52" i="2"/>
  <c r="U52" i="2"/>
  <c r="V51" i="2"/>
  <c r="U51" i="2"/>
  <c r="V50" i="2"/>
  <c r="U50" i="2"/>
  <c r="V49" i="2"/>
  <c r="U49" i="2"/>
  <c r="V48" i="2"/>
  <c r="U48" i="2"/>
  <c r="V47" i="2"/>
  <c r="U47" i="2"/>
  <c r="V46" i="2"/>
  <c r="U46" i="2"/>
  <c r="V45" i="2"/>
  <c r="U45" i="2"/>
  <c r="V44" i="2"/>
  <c r="U44" i="2"/>
  <c r="V43" i="2"/>
  <c r="U43" i="2"/>
  <c r="V38" i="2"/>
  <c r="U38" i="2"/>
  <c r="V37" i="2"/>
  <c r="U37" i="2"/>
  <c r="V36" i="2"/>
  <c r="U36" i="2"/>
  <c r="V35" i="2"/>
  <c r="U35" i="2"/>
  <c r="V34" i="2"/>
  <c r="U34" i="2"/>
  <c r="V33" i="2"/>
  <c r="U33" i="2"/>
  <c r="V32" i="2"/>
  <c r="U32" i="2"/>
  <c r="V31" i="2"/>
  <c r="U31" i="2"/>
  <c r="V30" i="2"/>
  <c r="U30" i="2"/>
  <c r="V29" i="2"/>
  <c r="U29" i="2"/>
  <c r="V28" i="2"/>
  <c r="U28" i="2"/>
  <c r="V27" i="2"/>
  <c r="U27" i="2"/>
  <c r="F16" i="2"/>
  <c r="F9" i="2"/>
  <c r="N175" i="14"/>
  <c r="M175" i="14"/>
  <c r="N173" i="14"/>
  <c r="M173" i="14"/>
  <c r="N171" i="14"/>
  <c r="M171" i="14"/>
  <c r="N169" i="14"/>
  <c r="M169" i="14"/>
  <c r="N167" i="14"/>
  <c r="M167" i="14"/>
  <c r="N165" i="14"/>
  <c r="M165" i="14"/>
  <c r="N160" i="14"/>
  <c r="M160" i="14"/>
  <c r="N159" i="14"/>
  <c r="M159" i="14"/>
  <c r="N158" i="14"/>
  <c r="M158" i="14"/>
  <c r="N156" i="14"/>
  <c r="I123" i="16"/>
  <c r="Q123" i="16"/>
  <c r="M156" i="14"/>
  <c r="N154" i="14"/>
  <c r="M154" i="14"/>
  <c r="N152" i="14"/>
  <c r="M152" i="14"/>
  <c r="N150" i="14"/>
  <c r="M150" i="14"/>
  <c r="N145" i="14"/>
  <c r="M145" i="14"/>
  <c r="N143" i="14"/>
  <c r="M143" i="14"/>
  <c r="N141" i="14"/>
  <c r="M141" i="14"/>
  <c r="N139" i="14"/>
  <c r="M139" i="14"/>
  <c r="N137" i="14"/>
  <c r="M137" i="14"/>
  <c r="N135" i="14"/>
  <c r="M135" i="14"/>
  <c r="N133" i="14"/>
  <c r="M133" i="14"/>
  <c r="N131" i="14"/>
  <c r="M131" i="14"/>
  <c r="N129" i="14"/>
  <c r="M129" i="14"/>
  <c r="N127" i="14"/>
  <c r="M127" i="14"/>
  <c r="N125" i="14"/>
  <c r="M125" i="14"/>
  <c r="N123" i="14"/>
  <c r="M123" i="14"/>
  <c r="N121" i="14"/>
  <c r="M121" i="14"/>
  <c r="N119" i="14"/>
  <c r="M119" i="14"/>
  <c r="N114" i="14"/>
  <c r="M114" i="14"/>
  <c r="N112" i="14"/>
  <c r="M112" i="14"/>
  <c r="N110" i="14"/>
  <c r="M110" i="14"/>
  <c r="N108" i="14"/>
  <c r="M108" i="14"/>
  <c r="N106" i="14"/>
  <c r="M106" i="14"/>
  <c r="N104" i="14"/>
  <c r="M104" i="14"/>
  <c r="N102" i="14"/>
  <c r="M102" i="14"/>
  <c r="N100" i="14"/>
  <c r="M100" i="14"/>
  <c r="N98" i="14"/>
  <c r="M98" i="14"/>
  <c r="N96" i="14"/>
  <c r="M96" i="14"/>
  <c r="N94" i="14"/>
  <c r="M94" i="14"/>
  <c r="N92" i="14"/>
  <c r="M92" i="14"/>
  <c r="N90" i="14"/>
  <c r="M90" i="14"/>
  <c r="N89" i="14"/>
  <c r="M89" i="14"/>
  <c r="N88" i="14"/>
  <c r="M88" i="14"/>
  <c r="N86" i="14"/>
  <c r="M86" i="14"/>
  <c r="N85" i="14"/>
  <c r="M85" i="14"/>
  <c r="N84" i="14"/>
  <c r="M84" i="14"/>
  <c r="N83" i="14"/>
  <c r="M83" i="14"/>
  <c r="N81" i="14"/>
  <c r="M81" i="14"/>
  <c r="N79" i="14"/>
  <c r="M79" i="14"/>
  <c r="N77" i="14"/>
  <c r="M77" i="14"/>
  <c r="N73" i="14"/>
  <c r="F7" i="14"/>
  <c r="M73" i="14"/>
  <c r="E7" i="14"/>
  <c r="N67" i="14"/>
  <c r="M67" i="14"/>
  <c r="N66" i="14"/>
  <c r="M66" i="14"/>
  <c r="N65" i="14"/>
  <c r="M65" i="14"/>
  <c r="N63" i="14"/>
  <c r="M63" i="14"/>
  <c r="N62" i="14"/>
  <c r="M62" i="14"/>
  <c r="N61" i="14"/>
  <c r="M61" i="14"/>
  <c r="N60" i="14"/>
  <c r="M60" i="14"/>
  <c r="N59" i="14"/>
  <c r="M59" i="14"/>
  <c r="N57" i="14"/>
  <c r="M57" i="14"/>
  <c r="N56" i="14"/>
  <c r="M56" i="14"/>
  <c r="N55" i="14"/>
  <c r="M55" i="14"/>
  <c r="N54" i="14"/>
  <c r="M54" i="14"/>
  <c r="N52" i="14"/>
  <c r="M52" i="14"/>
  <c r="N51" i="14"/>
  <c r="M51" i="14"/>
  <c r="N50" i="14"/>
  <c r="M50" i="14"/>
  <c r="N49" i="14"/>
  <c r="M49" i="14"/>
  <c r="N48" i="14"/>
  <c r="M48" i="14"/>
  <c r="N47" i="14"/>
  <c r="M47" i="14"/>
  <c r="N46" i="14"/>
  <c r="M46" i="14"/>
  <c r="N44" i="14"/>
  <c r="M44" i="14"/>
  <c r="N43" i="14"/>
  <c r="M43" i="14"/>
  <c r="N42" i="14"/>
  <c r="M42" i="14"/>
  <c r="N40" i="14"/>
  <c r="M40" i="14"/>
  <c r="N39" i="14"/>
  <c r="M39" i="14"/>
  <c r="N38" i="14"/>
  <c r="F6" i="14"/>
  <c r="M38" i="14"/>
  <c r="N37" i="14"/>
  <c r="I115" i="16"/>
  <c r="Q115" i="16"/>
  <c r="M37" i="14"/>
  <c r="N36" i="14"/>
  <c r="M36" i="14"/>
  <c r="N31" i="14"/>
  <c r="M31" i="14"/>
  <c r="N29" i="14"/>
  <c r="M29" i="14"/>
  <c r="N27" i="14"/>
  <c r="M27" i="14"/>
  <c r="N25" i="14"/>
  <c r="M25" i="14"/>
  <c r="N23" i="14"/>
  <c r="M23" i="14"/>
  <c r="E5" i="14"/>
  <c r="N22" i="14"/>
  <c r="M22" i="14"/>
  <c r="N21" i="14"/>
  <c r="M21" i="14"/>
  <c r="N20" i="14"/>
  <c r="M20" i="14"/>
  <c r="C75" i="14"/>
  <c r="C74" i="14"/>
  <c r="E10" i="14"/>
  <c r="F6" i="11"/>
  <c r="F14" i="11"/>
  <c r="G6" i="2"/>
  <c r="G9" i="2"/>
  <c r="G12" i="2"/>
  <c r="G13" i="2"/>
  <c r="G15" i="2"/>
  <c r="F5" i="16"/>
  <c r="F6" i="2"/>
  <c r="F14" i="2"/>
  <c r="F13" i="11"/>
  <c r="E108" i="18"/>
  <c r="E126" i="18"/>
  <c r="E140" i="18"/>
  <c r="K145" i="18"/>
  <c r="F9" i="14"/>
  <c r="F10" i="14"/>
  <c r="E6" i="11"/>
  <c r="E10" i="11"/>
  <c r="D133" i="18"/>
  <c r="D136" i="18"/>
  <c r="K2" i="18"/>
  <c r="K58" i="18"/>
  <c r="K98" i="18"/>
  <c r="G8" i="16"/>
  <c r="E6" i="14"/>
  <c r="F16" i="11"/>
  <c r="E8" i="15"/>
  <c r="E11" i="15"/>
  <c r="G7" i="16"/>
  <c r="F9" i="16"/>
  <c r="F11" i="14"/>
  <c r="G7" i="2"/>
  <c r="G17" i="2"/>
  <c r="G11" i="2"/>
  <c r="F11" i="15"/>
  <c r="F6" i="16"/>
  <c r="E9" i="14"/>
  <c r="F8" i="2"/>
  <c r="F10" i="2"/>
  <c r="F11" i="2"/>
  <c r="F9" i="11"/>
  <c r="F11" i="11"/>
  <c r="E147" i="18"/>
  <c r="D124" i="18"/>
  <c r="E104" i="18"/>
  <c r="E143" i="18"/>
  <c r="E155" i="18"/>
  <c r="E156" i="18"/>
  <c r="E106" i="18"/>
  <c r="E111" i="18"/>
  <c r="E166" i="18"/>
  <c r="G9" i="16"/>
  <c r="F7" i="2"/>
  <c r="E9" i="11"/>
  <c r="F15" i="11"/>
  <c r="E10" i="15"/>
  <c r="G10" i="2"/>
  <c r="F10" i="15"/>
  <c r="F18" i="2"/>
  <c r="F6" i="15"/>
  <c r="E9" i="15"/>
  <c r="G6" i="16"/>
  <c r="E11" i="14"/>
  <c r="G11" i="16"/>
  <c r="E8" i="11"/>
  <c r="E12" i="11"/>
  <c r="E5" i="15"/>
  <c r="E12" i="15"/>
  <c r="F5" i="14"/>
  <c r="F12" i="11"/>
  <c r="F5" i="15"/>
  <c r="F12" i="15"/>
  <c r="E8" i="14"/>
  <c r="E7" i="11"/>
  <c r="F11" i="16"/>
  <c r="F7" i="16"/>
  <c r="K86" i="18"/>
  <c r="F8" i="14"/>
  <c r="G18" i="2"/>
  <c r="F17" i="2"/>
  <c r="F15" i="2"/>
  <c r="E5" i="11"/>
  <c r="G16" i="2"/>
  <c r="E109" i="18" l="1"/>
  <c r="E146" i="18"/>
  <c r="D93" i="18"/>
  <c r="D94" i="18"/>
  <c r="D95" i="18"/>
  <c r="D97" i="18"/>
  <c r="D98" i="18"/>
  <c r="D101" i="18"/>
  <c r="D102" i="18"/>
  <c r="D110" i="18"/>
  <c r="D112" i="18"/>
  <c r="D113" i="18"/>
  <c r="D114" i="18"/>
  <c r="D115" i="18"/>
  <c r="D116" i="18"/>
  <c r="D117" i="18"/>
  <c r="D118" i="18"/>
  <c r="D119" i="18"/>
  <c r="D120" i="18"/>
  <c r="D123" i="18"/>
  <c r="D127" i="18"/>
  <c r="D129" i="18"/>
  <c r="D130" i="18"/>
  <c r="D131" i="18"/>
  <c r="D132" i="18"/>
  <c r="D134" i="18"/>
  <c r="D135" i="18"/>
  <c r="D137" i="18"/>
  <c r="D138" i="18"/>
  <c r="D141" i="18"/>
  <c r="D149" i="18"/>
  <c r="D150" i="18"/>
  <c r="D151" i="18"/>
  <c r="D152" i="18"/>
  <c r="D153" i="18"/>
  <c r="D157" i="18"/>
  <c r="D159" i="18"/>
  <c r="E99" i="18"/>
  <c r="E50" i="18"/>
  <c r="E32" i="18"/>
  <c r="E35" i="18"/>
  <c r="E47" i="18"/>
  <c r="E79" i="18"/>
  <c r="D147" i="18"/>
  <c r="E46" i="18"/>
  <c r="D21" i="18"/>
  <c r="D164" i="18"/>
  <c r="E127" i="18"/>
  <c r="E164" i="18"/>
  <c r="E33" i="18"/>
  <c r="E5" i="18"/>
  <c r="E11" i="18"/>
  <c r="E14" i="18"/>
  <c r="E55" i="18"/>
  <c r="D57" i="18"/>
  <c r="D155" i="18"/>
  <c r="D20" i="18"/>
  <c r="E16" i="18"/>
  <c r="E52" i="18"/>
  <c r="D32" i="18"/>
  <c r="D47" i="18"/>
  <c r="D50" i="18"/>
  <c r="E61" i="18"/>
  <c r="E62" i="18"/>
  <c r="E64" i="18"/>
  <c r="E65" i="18"/>
  <c r="E66" i="18"/>
  <c r="E67" i="18"/>
  <c r="E69" i="18"/>
  <c r="E70" i="18"/>
  <c r="E74" i="18"/>
  <c r="E76" i="18"/>
  <c r="E78" i="18"/>
  <c r="E83" i="18"/>
  <c r="E85" i="18"/>
  <c r="E100" i="18"/>
  <c r="D40" i="18"/>
  <c r="D42" i="18"/>
  <c r="E54" i="18"/>
  <c r="D67" i="18"/>
  <c r="D81" i="18"/>
  <c r="D84" i="18"/>
  <c r="D85" i="18"/>
  <c r="E128" i="18"/>
  <c r="E13" i="18"/>
  <c r="E31" i="18"/>
  <c r="E38" i="18"/>
  <c r="E45" i="18"/>
  <c r="E57" i="18"/>
  <c r="D6" i="18"/>
  <c r="D7" i="18"/>
  <c r="D18" i="18"/>
  <c r="D27" i="18"/>
  <c r="D34" i="18"/>
  <c r="D41" i="18"/>
  <c r="D46" i="18"/>
  <c r="E48" i="18"/>
  <c r="D148" i="18"/>
  <c r="E30" i="18"/>
  <c r="E145" i="18"/>
  <c r="D23" i="18"/>
  <c r="E98" i="18"/>
  <c r="E2" i="18"/>
  <c r="E6" i="18"/>
  <c r="E7" i="18"/>
  <c r="E9" i="18"/>
  <c r="E10" i="18"/>
  <c r="E12" i="18"/>
  <c r="D13" i="18"/>
  <c r="D14" i="18"/>
  <c r="D17" i="18"/>
  <c r="D19" i="18"/>
  <c r="D26" i="18"/>
  <c r="D28" i="18"/>
  <c r="D30" i="18"/>
  <c r="E34" i="18"/>
  <c r="E36" i="18"/>
  <c r="E39" i="18"/>
  <c r="E40" i="18"/>
  <c r="E41" i="18"/>
  <c r="E42" i="18"/>
  <c r="E72" i="18"/>
  <c r="E86" i="18"/>
  <c r="E96" i="18"/>
  <c r="D3" i="18"/>
  <c r="D5" i="18"/>
  <c r="D9" i="18"/>
  <c r="D10" i="18"/>
  <c r="D11" i="18"/>
  <c r="D12" i="18"/>
  <c r="E15" i="18"/>
  <c r="E17" i="18"/>
  <c r="E19" i="18"/>
  <c r="E20" i="18"/>
  <c r="E26" i="18"/>
  <c r="E27" i="18"/>
  <c r="E28" i="18"/>
  <c r="D35" i="18"/>
  <c r="D36" i="18"/>
  <c r="D37" i="18"/>
  <c r="D39" i="18"/>
  <c r="E110" i="18"/>
  <c r="D33" i="18"/>
  <c r="E29" i="18"/>
  <c r="E157" i="18"/>
  <c r="E87" i="18"/>
  <c r="E90" i="18"/>
  <c r="E73" i="18"/>
  <c r="E139" i="18"/>
  <c r="D109" i="18"/>
  <c r="D158" i="18"/>
  <c r="E77" i="18"/>
  <c r="E81" i="18"/>
  <c r="E84" i="18"/>
  <c r="E59" i="18"/>
  <c r="D45" i="18"/>
  <c r="D52" i="18"/>
  <c r="D54" i="18"/>
  <c r="D58" i="18"/>
  <c r="D61" i="18"/>
  <c r="D62" i="18"/>
  <c r="D64" i="18"/>
  <c r="D65" i="18"/>
  <c r="D66" i="18"/>
  <c r="D68" i="18"/>
  <c r="D69" i="18"/>
  <c r="D70" i="18"/>
  <c r="D72" i="18"/>
  <c r="D74" i="18"/>
  <c r="D75" i="18"/>
  <c r="D77" i="18"/>
  <c r="D79" i="18"/>
  <c r="D80" i="18"/>
  <c r="D82" i="18"/>
  <c r="D83" i="18"/>
  <c r="E3" i="18"/>
  <c r="E8" i="18"/>
  <c r="D145" i="18"/>
  <c r="D4" i="18"/>
  <c r="D63" i="18"/>
  <c r="D90" i="18"/>
  <c r="D78" i="18"/>
  <c r="E80" i="18"/>
  <c r="D15" i="18"/>
  <c r="D22" i="18"/>
  <c r="E75" i="18"/>
  <c r="D146" i="18"/>
  <c r="E37" i="18"/>
  <c r="E71" i="18"/>
  <c r="E18" i="18"/>
  <c r="D76" i="18"/>
  <c r="E82" i="18"/>
  <c r="D71" i="18"/>
  <c r="E68" i="18"/>
  <c r="D139" i="18"/>
  <c r="D38" i="18"/>
  <c r="D2" i="18"/>
  <c r="E63" i="18"/>
  <c r="D44" i="18"/>
  <c r="E4" i="18"/>
  <c r="D86" i="18"/>
  <c r="D99" i="18"/>
  <c r="E44" i="18"/>
  <c r="D55" i="18"/>
  <c r="E58" i="18"/>
  <c r="E60" i="18"/>
  <c r="D128" i="18"/>
  <c r="D100" i="18"/>
  <c r="D88" i="18"/>
  <c r="D59" i="18"/>
  <c r="D73" i="18"/>
  <c r="D96" i="18"/>
  <c r="D29" i="18"/>
  <c r="D60" i="18"/>
  <c r="D8" i="18"/>
  <c r="D31" i="18"/>
  <c r="E21" i="18"/>
  <c r="D48"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Q535" authorId="0" shapeId="0" xr:uid="{A28D6378-02FB-4003-AB55-590AACF3C9E0}">
      <text>
        <r>
          <rPr>
            <sz val="12"/>
            <color rgb="FF000000"/>
            <rFont val="Calibri"/>
            <family val="2"/>
          </rPr>
          <t xml:space="preserve">+scott.harroupa.com
</t>
        </r>
        <r>
          <rPr>
            <sz val="12"/>
            <color rgb="FF000000"/>
            <rFont val="Calibri"/>
            <family val="2"/>
          </rPr>
          <t xml:space="preserve">_Assigned to Scott Harris
</t>
        </r>
        <r>
          <rPr>
            <sz val="12"/>
            <color rgb="FF000000"/>
            <rFont val="Calibri"/>
            <family val="2"/>
          </rPr>
          <t xml:space="preserve">	-Vint Toesca</t>
        </r>
      </text>
    </comment>
    <comment ref="Q536" authorId="0" shapeId="0" xr:uid="{D63B84CD-1999-4726-AC34-E0A08B65AF0D}">
      <text>
        <r>
          <rPr>
            <sz val="12"/>
            <color rgb="FF000000"/>
            <rFont val="Calibri"/>
            <family val="2"/>
          </rPr>
          <t xml:space="preserve">+scott.harris@coupa.com
</t>
        </r>
        <r>
          <rPr>
            <sz val="12"/>
            <color rgb="FF000000"/>
            <rFont val="Calibri"/>
            <family val="2"/>
          </rPr>
          <t xml:space="preserve">_Assigned to Scott Harris_
</t>
        </r>
        <r>
          <rPr>
            <sz val="12"/>
            <color rgb="FF000000"/>
            <rFont val="Calibri"/>
            <family val="2"/>
          </rPr>
          <t xml:space="preserve">	-Vincent Toesca</t>
        </r>
      </text>
    </comment>
    <comment ref="Q538" authorId="0" shapeId="0" xr:uid="{59E9A7BD-7EC1-4C2B-87F4-DE2440640FF3}">
      <text>
        <r>
          <rPr>
            <sz val="12"/>
            <color rgb="FF000000"/>
            <rFont val="Calibri"/>
            <family val="2"/>
          </rPr>
          <t xml:space="preserve">+scott.harris@coupa.com
</t>
        </r>
        <r>
          <rPr>
            <sz val="12"/>
            <color rgb="FF000000"/>
            <rFont val="Calibri"/>
            <family val="2"/>
          </rPr>
          <t xml:space="preserve">_Assigned to Scott Harris_
</t>
        </r>
        <r>
          <rPr>
            <sz val="12"/>
            <color rgb="FF000000"/>
            <rFont val="Calibri"/>
            <family val="2"/>
          </rPr>
          <t xml:space="preserve">	-Vincent Toesca</t>
        </r>
      </text>
    </comment>
    <comment ref="Q540" authorId="0" shapeId="0" xr:uid="{D1EA7181-D012-4CF8-A09C-B340B59EC758}">
      <text>
        <r>
          <rPr>
            <sz val="12"/>
            <color rgb="FF000000"/>
            <rFont val="Calibri"/>
            <family val="2"/>
          </rPr>
          <t xml:space="preserve">+scott.harris@coupa.com
</t>
        </r>
        <r>
          <rPr>
            <sz val="12"/>
            <color rgb="FF000000"/>
            <rFont val="Calibri"/>
            <family val="2"/>
          </rPr>
          <t xml:space="preserve">_Assigned to Scott Harris_
</t>
        </r>
        <r>
          <rPr>
            <sz val="12"/>
            <color rgb="FF000000"/>
            <rFont val="Calibri"/>
            <family val="2"/>
          </rPr>
          <t xml:space="preserve">	-Vincent Toesca</t>
        </r>
      </text>
    </comment>
    <comment ref="Q541" authorId="0" shapeId="0" xr:uid="{F1BCB128-4946-41D5-9A87-A85735C784C8}">
      <text>
        <r>
          <rPr>
            <sz val="12"/>
            <color rgb="FF000000"/>
            <rFont val="Calibri"/>
            <family val="2"/>
          </rPr>
          <t xml:space="preserve">+scott.harris@coupa.com
</t>
        </r>
        <r>
          <rPr>
            <sz val="12"/>
            <color rgb="FF000000"/>
            <rFont val="Calibri"/>
            <family val="2"/>
          </rPr>
          <t xml:space="preserve">_Assigned to Scott Harris_
</t>
        </r>
        <r>
          <rPr>
            <sz val="12"/>
            <color rgb="FF000000"/>
            <rFont val="Calibri"/>
            <family val="2"/>
          </rPr>
          <t xml:space="preserve">	-Vincent Toesca</t>
        </r>
      </text>
    </comment>
    <comment ref="P620" authorId="0" shapeId="0" xr:uid="{E98DB0B9-5041-734A-89FB-B1F8C7B33C6C}">
      <text>
        <r>
          <rPr>
            <sz val="12"/>
            <color rgb="FF000000"/>
            <rFont val="Calibri"/>
            <family val="2"/>
          </rPr>
          <t xml:space="preserve">+donna.wilczek@coupa.com I'm tornthis question. I think currently, we do not aspire to go beyond suppliers, although the system may be used to manage other types of contracts theoretically. How do you think we should proceed on this?
</t>
        </r>
        <r>
          <rPr>
            <sz val="12"/>
            <color rgb="FF000000"/>
            <rFont val="Calibri"/>
            <family val="2"/>
          </rPr>
          <t xml:space="preserve">_Assigned to Donna Wilczek_
</t>
        </r>
        <r>
          <rPr>
            <sz val="12"/>
            <color rgb="FF000000"/>
            <rFont val="Calibri"/>
            <family val="2"/>
          </rPr>
          <t xml:space="preserve">	-Anju Gupta</t>
        </r>
      </text>
    </comment>
  </commentList>
</comments>
</file>

<file path=xl/sharedStrings.xml><?xml version="1.0" encoding="utf-8"?>
<sst xmlns="http://schemas.openxmlformats.org/spreadsheetml/2006/main" count="8470" uniqueCount="5498">
  <si>
    <t>Company name</t>
  </si>
  <si>
    <t>Parent company (if applicable)</t>
  </si>
  <si>
    <t>Website</t>
  </si>
  <si>
    <t>Contact information (general inbound sales) </t>
  </si>
  <si>
    <t>Locations (headquarters and support locations)</t>
  </si>
  <si>
    <t>In what year was your organization founded?     </t>
  </si>
  <si>
    <t>What is your number of employees?         </t>
  </si>
  <si>
    <t>What is your annual revenue?       </t>
  </si>
  <si>
    <t>In what regions are your customers located? (Please mention all that apply)     </t>
  </si>
  <si>
    <t>What industries represent the large majority (&gt;75%) of your business? Please list from largest to smallest</t>
  </si>
  <si>
    <t>Your customers include (list customers) </t>
  </si>
  <si>
    <t>What % of your annual revenue is procurement/supply related?</t>
  </si>
  <si>
    <t>Please briefly describe your overall solution       </t>
  </si>
  <si>
    <t>Please select all the solution categories that best describe where you primarily compete</t>
  </si>
  <si>
    <t>What are the available modules that can be licensed collectively or separately (please include current release versions)?        </t>
  </si>
  <si>
    <t>With what other applications have you integrated?        </t>
  </si>
  <si>
    <t>Number of active users (buy-side)</t>
  </si>
  <si>
    <t>Number of active users (supply-side) </t>
  </si>
  <si>
    <t>Annual transactional volume (in USD) if applicable (not double-counting volume based on multiple documents -- POS, invoices, etc.) </t>
  </si>
  <si>
    <t>Growth (CAGR) of annual transaction volume -- past three years </t>
  </si>
  <si>
    <t>Growth (CAGR) of annual document volume -- past three years </t>
  </si>
  <si>
    <t>What is the unique value proposition you deliver that separates you from other solution approaches and providers?   </t>
  </si>
  <si>
    <t>N/A</t>
  </si>
  <si>
    <t>eProcurement</t>
  </si>
  <si>
    <t>Invoice to Pay</t>
  </si>
  <si>
    <t>Procure to Pay</t>
  </si>
  <si>
    <t>Sourcing</t>
  </si>
  <si>
    <t>Spend Analytics</t>
  </si>
  <si>
    <t>Supplier Management</t>
  </si>
  <si>
    <t>Example Scoring</t>
  </si>
  <si>
    <t>Category</t>
  </si>
  <si>
    <t>I2P</t>
  </si>
  <si>
    <t>P2P</t>
  </si>
  <si>
    <t>SXM</t>
  </si>
  <si>
    <t>CLM</t>
  </si>
  <si>
    <t>Spend Analysis</t>
  </si>
  <si>
    <t>Total customer count</t>
  </si>
  <si>
    <t>Catalogs</t>
  </si>
  <si>
    <t>Shopping / Requisitioning</t>
  </si>
  <si>
    <t>Ordering</t>
  </si>
  <si>
    <t>Receiving</t>
  </si>
  <si>
    <t>Configurability</t>
  </si>
  <si>
    <t>Technology</t>
  </si>
  <si>
    <t>General Services</t>
  </si>
  <si>
    <t>Invoicing</t>
  </si>
  <si>
    <t>Payment / Financing</t>
  </si>
  <si>
    <t>Catalog Data Quality Control</t>
  </si>
  <si>
    <t>Catalog Approvals</t>
  </si>
  <si>
    <t>Catalog Mobility</t>
  </si>
  <si>
    <t>Catalog Analytics</t>
  </si>
  <si>
    <t>Catalog Roadmap</t>
  </si>
  <si>
    <t>Catalog Contracts</t>
  </si>
  <si>
    <t>On-Premise Software Option</t>
  </si>
  <si>
    <t>Internet Shopping / Catalog Visibility</t>
  </si>
  <si>
    <t>Requisitioning Set Up</t>
  </si>
  <si>
    <t>Marketplace User Interface</t>
  </si>
  <si>
    <t>Profiles</t>
  </si>
  <si>
    <t>Search Engine</t>
  </si>
  <si>
    <t>Third-Party Content</t>
  </si>
  <si>
    <t>Requisitioning Process</t>
  </si>
  <si>
    <t>Systems Integration</t>
  </si>
  <si>
    <t>Non-Catalog / Services Requisitions</t>
  </si>
  <si>
    <t>Preferred Supplier Management</t>
  </si>
  <si>
    <t>Repetitive Requisitions</t>
  </si>
  <si>
    <t>Shopping Cart / Checkout Process</t>
  </si>
  <si>
    <t>Approval Process / Approval Engine</t>
  </si>
  <si>
    <t>Sourcing Integration</t>
  </si>
  <si>
    <t>Requisitioning Budget Checking Process</t>
  </si>
  <si>
    <t>Requisitioning Inventory Checking Process</t>
  </si>
  <si>
    <t>Mobility</t>
  </si>
  <si>
    <t>Analytics</t>
  </si>
  <si>
    <t>Multi-Currency / Languages</t>
  </si>
  <si>
    <t>Requisition Roadmap</t>
  </si>
  <si>
    <t>Contract Compliance</t>
  </si>
  <si>
    <t>Extensibility</t>
  </si>
  <si>
    <t>Order Processing (buy-side)</t>
  </si>
  <si>
    <t>Order Delivery / Communication</t>
  </si>
  <si>
    <t>Order Collaboration (buyer/supplier)</t>
  </si>
  <si>
    <t>Order Processing (supply-side)</t>
  </si>
  <si>
    <t>Services Procurement Integration</t>
  </si>
  <si>
    <t>International Trade and Logistics</t>
  </si>
  <si>
    <t>PO Mobility</t>
  </si>
  <si>
    <t>PO Analytics</t>
  </si>
  <si>
    <t>PO Roadmap</t>
  </si>
  <si>
    <t>Receiving Process</t>
  </si>
  <si>
    <t>Receiving Mobility</t>
  </si>
  <si>
    <t>Receiving Analytics</t>
  </si>
  <si>
    <t>Receiving Roadmap</t>
  </si>
  <si>
    <t>Supplier Network</t>
  </si>
  <si>
    <t>Supplier Onboarding</t>
  </si>
  <si>
    <t>Supplier Information Management</t>
  </si>
  <si>
    <t>Supplier Performance and Risk Management</t>
  </si>
  <si>
    <t>Order Management</t>
  </si>
  <si>
    <t>Other Supplier Network Value-Added Services</t>
  </si>
  <si>
    <t>Ability to Connect to Multiple Supplier/Business Networks</t>
  </si>
  <si>
    <t>Other Capabilities</t>
  </si>
  <si>
    <t>P2P Configuration Set Up</t>
  </si>
  <si>
    <t>Technical Configuration</t>
  </si>
  <si>
    <t>Vendor/Consultant Configuration</t>
  </si>
  <si>
    <t>Customizations</t>
  </si>
  <si>
    <t>Robotics / AI / Machine Learning</t>
  </si>
  <si>
    <t>Block chain</t>
  </si>
  <si>
    <t>Internet of Things (IoT)</t>
  </si>
  <si>
    <t>OCR / Scanners</t>
  </si>
  <si>
    <t>Intelligent Apps</t>
  </si>
  <si>
    <t>Conversational Systems</t>
  </si>
  <si>
    <t>Personalization</t>
  </si>
  <si>
    <t>Open Standards</t>
  </si>
  <si>
    <t>Integrations</t>
  </si>
  <si>
    <t>Data Management Services</t>
  </si>
  <si>
    <t>Managed Services / Co-Sourcing / Outsourcing</t>
  </si>
  <si>
    <t>Consulting / Change Management</t>
  </si>
  <si>
    <t>Invoice Creation / Capturing / submission</t>
  </si>
  <si>
    <t>Services Invoicing &amp; Contract Invoicing</t>
  </si>
  <si>
    <t>Invoice Collaboration</t>
  </si>
  <si>
    <t>Invoice Validation / Approvals</t>
  </si>
  <si>
    <t>Invoice Compliance</t>
  </si>
  <si>
    <t>Invoice Mobility</t>
  </si>
  <si>
    <t>Invoicing Analytics</t>
  </si>
  <si>
    <t>Invoicing Roadmap</t>
  </si>
  <si>
    <t>Payment Processing</t>
  </si>
  <si>
    <t>Payment Cards</t>
  </si>
  <si>
    <t>Financing On-Boarding</t>
  </si>
  <si>
    <t>Collaboration</t>
  </si>
  <si>
    <t>Financing Analytics</t>
  </si>
  <si>
    <t>Subcategories</t>
  </si>
  <si>
    <t>Specification</t>
  </si>
  <si>
    <t>Self-Score</t>
  </si>
  <si>
    <t>Describe the process and alternatives to create/onboard a catalog in your system. For example, "flipping" a contract into an e-catalog, a traditional catalog loading process that leverages either excel, CSV file formats, EDI, email or a template that suppliers filled and load it by themselves. Explain your capablities to onboard catalogs with different data structures or different granular level of detail (e.g., pictures, "how to" instructions, attachments, detail descriptions, UNSPC codes, manufacturing numbers,etc.). Explain how during daily activities new items (and services) can be added/modified in an existing catalog. Describe direct integration capabilities with suppliers to create/maintain catalogs in real-time. Describe suite-based integrated features such as catalog creation directly from sourcing eventI. If applicable, describe any supplier costs to maintain catalog content (e.g., subscription fees). Describe your Punch-out capabilities, Can a punchout be self-service (i.e., configured by the customer)?</t>
  </si>
  <si>
    <t>Describe the native or partner support process and mechanisms used for catalog clasification, cleansing and enrichment. Describe the mapping and ongoing data synchronization process to the source record. Explain how data quality approaches insure the accurate conversion of unit of measures, currencies and languages for multi-country usage purposes (for example, accounting records, issuance of POs and invoices, side-by-side items comparison, etc.). Explain if there is an AI/machine learning (or other) approach for capability, control and enrichment of catalog and non-catalog content. Explain the capability to maintain real-time price information (internal and external catalogs) .Describe your capability to control data quality by creating and executing rules to automatically validate, enrich &amp; clean catalog content. Describe the levels of exception managemnet/control for error correction to enrich the content</t>
  </si>
  <si>
    <t>Explain the process and mechanisms use to add/change/delete of catalog records across suppliers, buyers, and intermediaries. Explain your integration approaches to source systems like ERP, CAD/PLM, tech pubs, ECM, MDM, etc. Explain your support of (and translation between) multiple standards such as PIDX, RNIF, OCI, cXML, CIF, EDI 832, BMEcat, etc.</t>
  </si>
  <si>
    <t>Describe the approval features and process, are there workflows, business rules involved, is there a collaborative mechanism between buyers and suppliers (feedback, disputes, notes, etc.), a graphical view, email alerts, drag &amp; drop change status capability (evaluating, approved, live, etc.) access base on user profiling -- or related capabilities you would like to highlight</t>
  </si>
  <si>
    <t>Describe all type of objects and mechanism to include planned, non-planned and repetitive purchasing scenarios. Example might include Items, lists, kits, e-forms, smart forms, bundles, an internet spot buy. Explain features such as catalog item taxonomies &amp; attributes, part number cross-referencing, custom price logic, tiered pricing ability, secure links to supporting documents (e.g., drawings, "how to" instructions, buying policies, etc.). Are buying policies configurable to appear in context of the item requested? Can access to catalog content (e.g., based on user /roles) be restricted? Describe all inherent business logic or "AI" inherent to a product or services (workflows, business rules, systems or object calls, etc.). Please describe all type of flags available (for example: contracted, inventory, similar, preferred, etc.) Describe the capability to integrate forms (e.g., eforms/smart forms/webforms) and associated UI components. What percentage of catalog configuration can be done in-house (self-service via a business resource) vs. requiring IT, vendor of consultant resources?</t>
  </si>
  <si>
    <t>Describe mobility features (i.e., what can be enabled via a mobile environment) for catalog management functions. Please describe your security capabilities to enable touch-forms (smartphone and tablets) without sacrificing functionality or creating additional risk factors through the different forms of mobile access -- app and non-app</t>
  </si>
  <si>
    <t>Describe the type of analytics available for catalog management. Please describe standard reports (or attach screen shots). This could include, duplicates, non-used, non-contracted items, etc. Please describe use of guided analytics (e.g., AI/machine learning) underlying components if applicable. Describe the ability to configure a dashboard to to providing catalog "health" or snapshot reporting (e.g., catalog changes, price changes, errors, missing items, fields, images, etc.) What level of search analytics are available to help administrators understand/ explore queries such as: what people are searching for (but not finding) specific items, top searches, lowest search conversion rates, item conversion rate over time, item conversion volumes over time, etc.</t>
  </si>
  <si>
    <t>Describe what new features &amp; functionalities are in your catalog management roadmap in the next 12 months. In addition please mention any feature/functionality that we might have overlooked</t>
  </si>
  <si>
    <t>Do you provide leveraged contracts/pre-negotiated pricing today in pre-loaded catalogs? If so, please describe the program and attach supporting documentation, including uptake/volume, savings, etc.</t>
  </si>
  <si>
    <t>Explain if there is an option for any part of the application or integration software to run on-premise behind the firewall? If you have such on-premise / 'private cloud' capabilities, please describe how it works in conjunction with any 'public cloud' application deployment models you support</t>
  </si>
  <si>
    <t>Do you enable the ability to enable users to shop across Internet sites, and pull the item back into the solution for pre-approval (with integration to understand where additional catalog SKUs/content would be used if available)</t>
  </si>
  <si>
    <t>What enables your catalog management capability to stand out from others -- if it does (it's OK if it does not!) but we'd like to understand what you think makes you different and better than others</t>
  </si>
  <si>
    <t>Describe the different requisition set-up options available to users/administrators beyond basic default options. For example: allow quick Item entry, allow several "ship to" addresses, hide change request type, allow multiple account allocations, etc.</t>
  </si>
  <si>
    <t>Describe your capabilities to restrict access based on different criteria (e.g., individual users, groups of users, BU, company, project) to an e-store (we define e-store as the virtualized shopping "store" for users). Describe the ability to personalize the user interface based on the user (e.g., logos, menus, displayed information, etc.) Describe your e-Store default fields/tabs (e.g., recent searches, also viewed, bundle options, statistics, pending tasks, lists of products, eForms, templates, etc.)</t>
  </si>
  <si>
    <t>Describe the type of information that the Marketplace´s front page dashboard can display (top level fields). Describe its configurability, flexibility and why/how it is easy to use (e.g., drag &amp; drop features) in your perspective. Describe drill down capabilities throughout all processes flows (including the display of related document, RFx, contact and other data). Describe the ability to select the results and compare them</t>
  </si>
  <si>
    <t>Describe how the system can enable different profiles to support "mass customization" of the shopping experience (e.g., per user, company, category, contract, project, etc.) Describe the detail of a profile configuration and how profiles are configured</t>
  </si>
  <si>
    <t>Explain the process, features and strengths of the search engine (for example, the ability to search on key words, enable federated search across different source content types simultaneously, parametric/filters such as company attributes, product attributes, categories, suppliers, price, flags). Describe your capability to provide keyword and "type-ahead" suggestions. Describe your ability to provide multiple catalog search filters to refine results. Describe the ability to search based on contracted SKUs, inventory items, like/similar items, preferred items/suppliers, etc.) Describe the underlying capabilities to enable search (e.g., rules-based modeling, description search, punch out (support for level 1, 2 models), transparent punchout (same UI), Internet search, accessibility / integrated into internal workflow, etc. How do you handle a search that produces no results; is the user guided to a next step?</t>
  </si>
  <si>
    <t>Describe content integration to third-party sources (e.g., in the case of non-contracted spend or spot buy SKUs). Capabilities could in clude the ability and interface to select a non-contracted spend item from a third-party site (e.g., eBay, Amazon, etc.) and add that item to the shopping cart. Describe ability to search, refine, compare and add items to shopping cart individually and in comparison to other searched items</t>
  </si>
  <si>
    <t>Describe your process to create requisitions. For example: add one or multiple providers items to a cart (on-behalf or not) from supplier catalogs, buy directly from punchout sites, use a free-form request or form template, purchase with one click from any website, select items with a label scanner, integrate with project management tools, inventory/MRP and travel requests. Describe approval routing (by requisition process type, if restricted), ability to check against budgets by user, BU, account project, etc. (and also against business rules for procurement approval by source, type, category, cost center, value, department, project or any complex or multi-criteria scenario, such as all of the previous factors). Describe the ability to integrate with a sourcing application or to eProcurement application for creating different PO types (one-time, blanket/limit, and/or PO release / "call off"). Describe your ability to create multiple requisitions (from one chart) based on approval and business rules. Explain how you insert special instructions for vendors. Describe your ability to handle tooling requisitions. Describe your ability to handle assets (track asset value/depreciation, track warranties, service schedules, configure asset attributes, etc.) Describe your ability to "block" a requisition or PO process if suppliers are not qualified or if preferred/designated suppliers already exist for a specific item or category. Describe your ability to aggregate multiple requisitions (based on for categories or commodity codes) and create a single requisition (e.g., to take advantage of tiered pricing, rebates, order/shipping consolidation or take advantage of other savings opportunities). Describe contract compliance procesess for tiered pricing. Describe your ability to support pre-configured item lists that can be executed by picking items that are needed, setting par inventory par levels, recording on hand inventory and guiding users to what they will need to buy (automatically) based on these criteria? . Describe how much time it takes (typically) for an end user to create a requisition properly coded to the correct GL code. Please also describe outlier scenarios.Describe how much time it takes to train an end user on how to use the requisitioning system.</t>
  </si>
  <si>
    <t>Describe your integration options with third-party systems such as IMS, WMS, MRP, and travel &amp; expenses to generate requisitions</t>
  </si>
  <si>
    <t>Describe mechanisms to support non-cataloged item requisitions. Examples might include: e-forms / smart forms / e-templates / etc. Explain support for services requests (e.g., "how to" request forms, pre-populated templates, etc.), how services may be requisitioned through your native solution (i.e., contracted as part of an eProcurement product). If you have separate offerings or partner offerings for service procurement outside of capability that is included as a core component, please note and explain (or provide links) to these offerings. Describe how you support temporary labor requests (e.g.,, capture full service requirement profiles, define levels, work locations, expected duration, milestones and deliverables, and rate cards). If applicable, describe VMS integrations and partnerships . Describe how suppliers can create timesheets as part of the core eProcurement offering or via a partner offering. Please be clear on whether this is native to the eProcurement product, a separate module or a partner solution (and additional associated costs with enabling this capability, if applicable)</t>
  </si>
  <si>
    <t>Describe solution capabilities for users (shoppers, approvers, etc.) to search suppliers based on preferred / qualified status before finalizing a requisition and PO</t>
  </si>
  <si>
    <t>Describe the mechanisms to support repetitive requisitions and features supporting features (e.g., lists, kits, bundles, intelligent re-ordering workflow (with the ability to include tolerances / business rules), etc.). Do you handle e-forms? please describe how many are included, and if they are self service configurable by a customer business administrator or need vendor or IT support.</t>
  </si>
  <si>
    <t>Describe the help &amp; support mechanisms accessible during the requisitioning process. These could include: videos, policy documents, contact information, on-line chat, "how-to" instructions documents, FAQ, etc. Do you have an user community to exchange expertise (if so, how many companies are active members and what is the level of activity?)</t>
  </si>
  <si>
    <t>Explain the shopping cart and checkout process options available. For example: draft carts, create on-behalf of, select billing account (modify or split accounting), select shipping address per cart or line item (multiple), ability to add, cancel items, change quantities, add to favorites, upload attachments to a specific line item within the basket, multi-currency conversion to local currency, access to user support (on-line / Q&amp;A), budget checking, alerts/warnings, data segregation by business units, etc. Describe your ability to transfer chart to super buyers (same or different system) to finalize the requisitioning process. Describe your ability to allow shipping based on individual line-items</t>
  </si>
  <si>
    <t>Describe the approval engine features including configurability, approvals (email, application, line level), workflows (business rules: simple / complex- trigger from any object, etc.), graphical view, dynamic updates (requisition modification, delegations, new approvers /observers, auto-escalate), budget checking, rejection flow logic (such as resubmission, alerts, etc.) Explain the ability for line level approval/rejection, to trigger a threaded discussion, clarification or collaboration, etc. Describe ability to reassign approvable roles and extend review periods</t>
  </si>
  <si>
    <t xml:space="preserve">Describe your "guided buying" approach and what type of information is displayed/available during the requisitioning process to support user guidance. How does the application handle the following scenarios or inputs to guided buying individually and collectively? Examples: “how to” buy instructions, requirements/policies, budgets levels, inventory levels, supplier delivery times, supplier TCO, product feature comparisons, historic comparison prices, contracted vs. not contracted, preferred or similar products, minority/diversity vendors, risk/SER, supplier performance, supplier capability profiles, bundle recommendations, on-line promotions, product rating-reviews (internal-user comment) and any other context information that can support better purchasing decisions for the user and the business. Are there any business rules / logic that can display specific content based on the user, project, BU, company profile, supplier risks/ratings, budget constraints, payment terms, savings percentage, etc. Describe your guided buying ability to buy purchase both goods and other categories including non-catalog items, T&amp;E, contingent labor, etc. in a single environment
</t>
  </si>
  <si>
    <t>Describe how the solution enables basic e-sourcing ( e.g., "3 bids in a box") and advanced integration with e- sourcing modules, if applicable, based on organizational sourcing and category compliance and other requirements; Describe the ability for procurement to initiate a sourcing event diretly from a requisition (based on volume, cost, category or other "flaggign") for better pricing</t>
  </si>
  <si>
    <t>Describe your budget creation/integration (with budget systems) and associated processes and integration. Explain your ability to track budget impact throughout the requisitioning and purchasing process. Explain your capabilities to trigger alerts or hard stops when the budget is exceeded at a user, BU, account or project level. Describe any "visual" components that can guide users to make more informed decisions based on budgets. Describe budget checking integration with ERP and other systems</t>
  </si>
  <si>
    <t>Describe your inventory creation/integration (IMS/WMS) process. Explain the ability to track inventory impact throughout the requisitioning and purchasing process. Explain your capabilities to do inventory transfers, inventory adjustments, auto replenishment requisitioning, etc. Do you provide a native inventory solution or direct connectivity into third-party inventory management solutions via partnership? If so, please describe the capabilities of your solution / partner solution.</t>
  </si>
  <si>
    <t>Describe mobility features of the requisitioning process including how security capabilities work in a smartphone and tablet environment. Describe any "apps" and other mobile requisitioning access points (Native browser, Apple Watch, etc.)</t>
  </si>
  <si>
    <t>Describe your analytics philosophy. Explain the types of analytics available for requisitioning. Example: leveraging user behavior patterns to improve the user experience, information that is presented contextually, type of dashboards, etc. Describe if there is any embedded analytics/predictive capability. Explain how the application supports “what if” scenario logic</t>
  </si>
  <si>
    <t>Please describe your approach for accurate conversion of units of measures, currencies and languages for multi-country usage purposes</t>
  </si>
  <si>
    <t>Describe what new features &amp; functionalities are in your e-requisitioning roadmap in the near future. In addition please describe specific capabilities of the key "sub" feature/functionality that are in the roadmap</t>
  </si>
  <si>
    <t>Describe how you configure / set up the ordering process for users and the degree of flexibility in the configuration. For example: order tolerance thresholds, allowing administrative changes for POs, allowing creation of POs from contracts, allowing a "one-time" ship-to address, enforcing single account allocation, enabling punchout commodity specialization, default taxable amounts (e.g., by commodity), requiring that orders containing non-standard Items must be sequenced for approval, disabling the auto-creation of revision for change request, etc.</t>
  </si>
  <si>
    <t xml:space="preserve">Describe your process and ability to create POs (including customizing PO design) from approved requisitions or when no requisition exists. Explain your ability to support multiple POs per requisition, combine multiple requisition lines to into a single PO, support multiple currencies and languages, route for approval based on business scenarios (e.g., automated inventory, contract, budget checking, etc.) Mention all types of POs supported (e.g. one-time, blanket/limit, and/or PO release as well as "call offs"). Explain other capabilities such as automatic PO creation based on business rules, a [reverse] 'flip' of an invoice to a purchase order (based on automated approvals), etc. Describe your ability to validate contract pricing against a PO, reassign a PO to a different vendor, etc. Describe your ability to process a PO created from an external system such as ERP, WMS, Work Management (e.g., field tickets), etc. For inventory orders, please describe how a pick list is created and an order is fulfilled. Describe how your solution provides intra-company purchase order capability. Describe if cXML ordering can be configured by the customer or if it requires a third-party (Is there any additional cost associated with enabling cXML?)
</t>
  </si>
  <si>
    <t>Please describe the mechanisms to insure contract compliance in both standard PO, specialized PO (e.g. blanket) and non-PO requisitioning models.</t>
  </si>
  <si>
    <t>Describe ability to extend PO collaboration through integrated third-party solutions (e.g., tax solution providers, customs/compliance/import solutions) to enable total landed cost and other scenarios</t>
  </si>
  <si>
    <t>Describe your ability to attach supporting documentation (e.g., statement of work, drawings, specifications, etc.) What level of document security is possible in your system for these attachment scenarios? Describe the system's approach to receive order response/acknowledgements, process changes/deletions, manage order status requests/responses via different transactional standards (e.g., EDI / XML) and a portal interface, manage disputes, generate audit trails, etc. Describe your ability to send a PO (including attachments) to an ERP environment</t>
  </si>
  <si>
    <t>Describe your communication process between buyers and suppliers. Explain your transmission methods (e.g., email, fax, cXML, EDI, web form, portal, network) and your ability to manage workflows and integrations to electronically communicate POs to suppliers, receive order response/acknowledgement, process changes/deletions, and manage order status requests/responses. If you take a network approach to PO and other document communication, please explain the approach and include supporting architecture documentation showing one-to-many, many-to-many, multi-tier and other specific connectivity models (or reference in more detail in the "network" tab). Please also describe any value-added services of this offering</t>
  </si>
  <si>
    <t>Describe your ability to capture and handle buyer/supplier interactions, manage workflows and integrations to enable buyer/supplier collaboration (receive orders, send responses/acknowledgements/requests, process changes/deletions, manage order status), manage disputes, audit trails, etc.</t>
  </si>
  <si>
    <t>Describe the supplier's ability to override PO information (e.g., quantities, delivery method, prices, etc.), add/delete items (swapping), communicate responses/acknowledgements/requests, manage disputes, show order status and the ability to approve orders on the line-level</t>
  </si>
  <si>
    <t>Describe your ability to integrate to relevant contingent labor systems (including VMS, VMS/MSP, SOW, freelancer management and specialized category solutions) and services providers for finding, selecting, and managing contingent labor, contractors and services categories (e.g., temporary labor, staffing resources, 1099 contractors, "gig" workers, etc.) Describe your ability to create a services PO compliant that is compliant with policies. Describe your ability to integrate service entry sheets with the ERP environment</t>
  </si>
  <si>
    <t>Explain if you support integrations to third party logistics firms and related third-party tools/providers for shipment documentation (e.g., customs declarations and manifests). Please specify capabilities here as well as partners used. Please also describe tax, tariff, harmonized code and other support considerations and partners (e.g., escrow, inventory finance, etc.)</t>
  </si>
  <si>
    <t>Describe the mobility features of your ordering process including integrated security capabilities for a mobile environment. If mobile is a differentiator for your solution, please explain why and how it stands out from others</t>
  </si>
  <si>
    <t>Describe the type of analytics available for ordering. Examples include: performance benchmarks, KPIs, full audit trail visibility, etc.</t>
  </si>
  <si>
    <t>Describe your ability to handle multi-currencies and multi-languages for multi-country usage purposes as well as cross-border system integration and reconciliation. List and describe all (please be thorough if applicable).</t>
  </si>
  <si>
    <t>Describe what new features &amp; functionalities are in your ordering roadmap in the near future. In addition please tell us what you think makes your solution "shine" in the ordering area, standing out from others -- today and tomorrow.</t>
  </si>
  <si>
    <t>Describe the key "set-up" steps for the receiving process and ability to support customized scenarios (e.g., enabling receipt of negative quantities, double-step receiving, validate receipt quantity, requiring a receipt vs. no receipt required, requiring end user receipts, allowing changes to suppliers, enable notification when no receipt exits, etc.)</t>
  </si>
  <si>
    <t>Describe your ability to process/communicate advanced ship notices (ASNs) and bills of lading (BOL) from suppliers (and BOL responses from buyer if needed) as well as other related documentation, if applicable</t>
  </si>
  <si>
    <t>Describe your receiving process. This may include support for configurable receiving functionality including desktop, centralized, hybrid receiving (multi-shipped / partial / bulk / decimals / allowances for open/blanket POs), receiving with inspection capability (returns management), flexible matching rules (and managing required documentation to complete a receipt), supplier barcode / RFID support, and integration, warehouse receipts, and asset receipting. Describe if your solution has the ability to enable both end user receiving and central receiving. Describe your ability to handle assets (e.g., track asset value/depreciation, track warranties, service schedules, configure asset attributes, etc.) Describe your ability to receive receipts by line items on orders. Describe how your solution receives an item into inventory. Does your solution allow for a user to receive via browser, email and mobile specific clients? If so, which ones?</t>
  </si>
  <si>
    <t>Describe your ability to integrate receiving activity to other needed processes such as ERS (where PO-receipt match can auto-generate the invoice), eInvoicing, eProcurement, and hosted inventory management (e.g., SMI/VMI, inventory collaboration, etc.). Please include customer use cases or documentation to show support for advanced scenarios (if applicable)</t>
  </si>
  <si>
    <t>Describe the mobility features of your receiving process including mobile-specific security components</t>
  </si>
  <si>
    <t>Describe the type of analytics available for your receiving process. Example: returns, performance benchmarks, KPIs, full audit trails, etc.</t>
  </si>
  <si>
    <t>Describe what new features &amp; functionalities are in your receiving roadmap in the near future. In addition please mention any feature/functionalities that we may have overlooked</t>
  </si>
  <si>
    <t>Describe your onboarding process for suppliers including the enablement process (e.g., training and approvals) and the maintenance process (updates/new required data). Please describe your methods and capabilities to manage the on-boarding process (e.g., third-party service support/help desk, managed service, web forms, portal templates, requirements and certifications, background checks, regulatory and reporting requirements, localized requirements, requirements for new suppliers in high risk countries, etc.) and to capture suppliers (buyer/supplier invitation, mass-market supplier on-boarding approach, etc.) Please describe your supplier integration capabilities with supplier systems. Please also note your workflow capabilities for supplier on-boarding as well as how you manage parent/child linkages as part of the process. If there is anything we have left out in this question (or this sheet) which makes your supplier onboarding approach different from others, please share these additional considerations and elements of your product or embedded solution/services. Please include typical examples of volumes of suppliers enabled in small, medium and large deployments (Describe typical timelines). Describe how much time it takes a supplier to register on a supplier network (include time required for their legal to review contracts / terms and conditions and, if applicable, associated fees?) . Describe how much time it takes to train a supplier on how to use the network. If you offer additional supplier enablement options, does this preclude the supplier from using the standard supplier network functions?.</t>
  </si>
  <si>
    <t>Describe how you maintain supplier information being current, compliant (and of course accurate!) Explain how you establish data privacy when it comes to storing sensitive individual information (such as tax IDs for sole proprietors), and issues as transparency &amp; auditability. Explain how you manage supplier financial and risk assessments, background checks, regulatory and reporting requirements, localized requirements, requirements for new suppliers in high risk countries, etc. Explain your workflow capabilities for supplier information management and how these are tied into your overall P2P capabilities. Also explain any many-to-many or one-to-many information capture approaches and how data that is managed via the network can be augmented for individual buy-side customers with specific information requirements</t>
  </si>
  <si>
    <t>Describe how you ensure supplier contract compliance and linkages with suite-based and third-party contract management systems. Describe your mechanisms to monitor, evaluate, report and improve supplier performance. How do you monitor supply risks on a continuous basis via the network. Do you integrate with 3rd party solutions to evaluate supplier risk?</t>
  </si>
  <si>
    <t>Describe which catalog management capabilities can be executed from the portal (and which cannot)</t>
  </si>
  <si>
    <t>Describe which order management capabilities can be executed from the portal (and which cannot)</t>
  </si>
  <si>
    <t>Describe which invoicing components can be executed from the portal (and which cannot). If suppliers have multiple customers on the network, can they see all related invoicing (and associated trade documents) through a single log-on?</t>
  </si>
  <si>
    <t>Describe any network-based value-added services. These could include "network-based" transactional intelligence (e.g., the network 'learns' how to convert OCR'd supplier PDFs for small suppliers). Additional capabilities could include member-driven benchmarking, template-development, industry-specific frameworks / standards, supplier search/matching based on RFI/RFP requirements, etc. Do you provide a simplified process for collaboration/document exchange with low-volume or one-off suppliers that captures and manages all relevant information?</t>
  </si>
  <si>
    <t>Describe how your customers have connected to different intermediaries via your network (e.g., third-party EDI hubs, supplier networks, etc.). Which ones? How do you manage standards, data persistence (which standard) and any fee considerations associated with third-party connectivity integrations?. For global deployments, describe how you enable customers to use a single or multiple supplier networks for connectivity. If multiple supplier networks will be used, how will integration between the supplier networks be handled?</t>
  </si>
  <si>
    <t>Do you have to be on the portal to transact and collaborate? . Can suppliers receive an order, add comments, ○ Acknowledge and create a legally compliant invoice via email … with NO Portal Registration. For transmission methods such as EDI, cXML does the vendor have to be on the portal/network, or can they connect directly to the customer P2P instance with no portal connection?.</t>
  </si>
  <si>
    <t xml:space="preserve">Describe your approach to customized P2P configuration as well as both basic and advanced configuration scenarios.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chart of accounts/accounting structure (e.g., SAP, Oracle, Lawson, etc.). Describe the process for configuring custom fields/web forms (What are the limitations/constraints in terms of what can be enabled?)
</t>
  </si>
  <si>
    <t>Describe the elements, and extent of, workflow configuration across the modules and functionality and any integrated third party applications. Be sure to describe your competitive differentiators including, but not limited to, depth of configurability, breadth of configurability, and visual component manipulation. Is the rules/workflow capability native to your platform or is it a licensed third party capability?</t>
  </si>
  <si>
    <t>Describe your support for multiple currencies and supporting functionality for conversions, rounding, etc. Describe how external currency tables are used (e.g., automated conversions, manual, third-party only or if internal master tables are supported, etc.)</t>
  </si>
  <si>
    <t>Describe your ability to enable self-service configurable by a customer business-level administrator (e.g., no development/coding/pseudo-coding skills required). Describe the extent to which a business-user can configure the system (vs. a system analyst or other technical resource -- or vendor/consulting expert resource)</t>
  </si>
  <si>
    <t>Describe your ability to enable self-service configurable by an in-house technical resource (e.g., limited development/coding/pseudo-coding skills required). Describe the extent to which a technical-user can configure the system without external (vendor or consultant) expertise</t>
  </si>
  <si>
    <t>Is a vendor or trained consultant required for certain or all configurations? if so what are typical turnaround times and costs (hourly FTE) associated with this work?</t>
  </si>
  <si>
    <t>What percentage of your deployments include code-level customization? If applicable, please describe the types of customizations that you have enabled?</t>
  </si>
  <si>
    <t xml:space="preserve">Please describe your cloud architecture (e.g., single-instance multi-tenant application run on a 'virtualized' and elastic platform). Explain your ability to support private/hybrid cloud that can physically partition customer-specific data as well as your adoption of cloud computing standards and components (e.g., using commercial IaaS platforms, open stack components, etc.). Please describe the platform and infrastructure 'stack' used for your application/integration service. What Service Oriented Architecture (SOA) standards and features do you employ?. Please break down your customer base and their deployment model (% public cloud, % private cloud, % on premise)
</t>
  </si>
  <si>
    <t>Explain the use of robotics technology, embedded AI/machine learning capability, etc. What is in your roadmap in these areas? Do you employ data scientists on staff? If so, please describe your team and its credentials</t>
  </si>
  <si>
    <t>Explain the use of big data technology (e.g., business intelligence, customer data integration approaches, real-time "hubs", artificial Intelligence, etc. Please describe the experience and credentials of your analytics team</t>
  </si>
  <si>
    <t>Explain the use of block chain technology within your solutions or plans to deploy block chain in future releases. What type of block chain capabilities are you actively researching and/or developing (e.g., "smart contracts")? Are you working with a customer advisory council in this area, and if so, what is their willingness to support a distributed ledger model?</t>
  </si>
  <si>
    <t>Explain the use of mobile technology within your solutions overall and your roadmap for future mobile adoption. Please highlight how you support mobile users (e.g., responsive design to work across all devices or mobile app for basic functionality like approvals). What percentage of system interactions today are driven by mobile clients? What do you forecast for the next 12 months? 24 months?</t>
  </si>
  <si>
    <t>Explain the use of IoT technology within your solutions (if used) and your IoT roadmap (if applicable)</t>
  </si>
  <si>
    <t>Explain the use of OCR/Scanning technology within your solutions (if used) and roadmap plans</t>
  </si>
  <si>
    <t>Explain the use of "intelligent apps" within your solutions. Examples include: Siri, Alexa, Google, etc. Do you work with partners in this area?</t>
  </si>
  <si>
    <t>Explain the use of conversational technology within your solutions in such areas as user-initiated help requests, guided buying, etc. Please describe your roadmap in this area</t>
  </si>
  <si>
    <t>Describe your ability to customize/tailor terminology to business-specific terminology using data dictionaries or other approaches</t>
  </si>
  <si>
    <t>Describe your support for open standards, particularly surrounding document/data standards. How this has been developed / implemented? Are you working with / driving any standards-body initiatives? Do you provide a platform that enables others to develop or co-develop capabilities? Do you provide a platform for supplier to integrate their financial and accounting systems through a standards-driven environment?</t>
  </si>
  <si>
    <t>Describe typical (and atypical) system integration options. Describe how the platform and service provider handles multiple instances. For example, if an organization has multiple ERPs but wants a shared Procurement/Sourcing/Analytics/etc. deployment, do you typically deploy a single instance of your software for them, or typically multiple instances? Describe any integrations not addressed below.</t>
  </si>
  <si>
    <t>Describe your ability to natively (or through partners) aggregate, cleanse, classify, enrich, and harmonize existing data to make it timely and accurate to drive sourcing, category management and strategic sourcing efforts. Describe existing abilities to also validate data against external sources (tax authorities, prohibited/denied parties lists, certifying ISO authorities, etc.)</t>
  </si>
  <si>
    <t>Describe any BPO partner deployments outside of supporting customers that are hosted in your native cloud instance. Describe your ability to support business process related services or information/intelligence services in areas such as risk management, compliance (e.g., supplier audits), market intelligence, etc.</t>
  </si>
  <si>
    <t>Describe the depth of your professional services teams and partner professional services firms to assist in operational/IT strategy, implementation planning, and implementation execution (process re-design, system tailoring/customization, testing, training, post implementation support, etc.) How many internal FTEs are on your team in this area? How many partner FTEs are certified in total (if a certification program exists)? How many partner FTEs are trained (outside of a formal certification program)?</t>
  </si>
  <si>
    <t>Describe the key "set-up" components and capability of the invoice receiving process "out-of-the-box" on a configuration basis. These could include: auto-matching method/approach, auto PO closeout capabilities, voucher tolerance, ability to update received quantity upon approval, send notification to requisitioner when invoice is created, enable price tolerance exceptions, enable receipt quantity exceptions, allow line item description edit, enable do not edit payment information, account allocations, enable invoice extract, enable standards as cXML/UBL/PEPPOL -- via administrative interface, supplier portal (configuration), etc.</t>
  </si>
  <si>
    <t>Describe your ability to capture and create invoices (e.g., PO Flip model / Non PO invoice) or generate an automated recurring invoice. Share your capabilities and approach to support the following or related scenarios: using a public or private supplier network (or portal) inclusive of invoice capture capabilities (e.g., PO flip, e-form capturing, file uploading), using a web XML template to capture invoice data, using an EDI model for B2B integration purposes including but not limited to invoice-related documents, OCR approaches to convert paper (or email PDF) into e-invoices with the inclusion of a data validation process as well as manual processes to handle paper invoices (Provide Service Level Agreements and quality commitments). Describe any intelligent data capture approaches for paper invoices and your ability to support an internal or third-party managed mailroom approach (e.g., to manage incoming invoices in cases where paper will still be involved for small suppliers), etc. Describe any unique capabilities of your approach and solution if we have missed any components that you think are important to your differentiation/approach for invoice creation/capture</t>
  </si>
  <si>
    <t>Is your solution capable of handling an invoice created directly from a contract? Describe your capability for matching an invoice against a contract and handling rule(s)-based exceptions. Does your solution provide a collaborative environment to manage services invoicing? Describe your ability to match POs and service-entry-sheets against a service invoice for exceptions and resolution</t>
  </si>
  <si>
    <t>Describe your ability to support collaboration between suppliers and internal stakeholders. These capabilities might include: response to suppliers, add/change/delete communications, invoice status inquiry/response, voucher communications, credit/debit memo communications, exception handling, remittance advice, dispute resolution and related collaboration requests. If there are any specific “tools” involved in collaboration, such as on-line chat capabilities or specific workflow solutions, please explain these components. Describe your ability to add people to a discussion on a specific document</t>
  </si>
  <si>
    <t>Describe your solution's capability to match an invoice (e.g., to a purchase order or a payment plan against specified criteria). These matching elements might include goods receipts and other specified criteria (flexibility to control 2- and 3-way match by supplier or spend type, match invoice lines against purchase order lines, etc.) Describe your ability to perform rules-based invoice validation based on business rules (e.g., tolerances, partial payments, etc.) and other commercial rules (e.g. currency conversions, rounding rules, and multi-authority tax calculations). Explain how you enable STP / touchless processing. Specify any value-added partners (e.g., tax calculation solutions).Describe your ability to capture, share, and store buyer/supplier interactions pertaining to commercial/invoicing disputes (e.g., audited threaded discussions). Describe your approval workflow capabilities (e.g., incorporating existing internal approval limits and organizational hierarchies, providing an escalation process when an invoice approver fails to approve the invoice in a designated time period (etc.) Provide examples of the most complex rules scenarios that you are supporting today</t>
  </si>
  <si>
    <t>Describe your e-invoicing solution integration with your end-to-end P2P and related system processes. Examples might include: eProcurement (center on incorporating the PO with the invoice and enabling a two-way (or three-way) match, as well as simplifying a supplier’s receivables processes); account payables and accounting (e.g., facilitating the invoice payment process and insuring an accurate invoice-payment reconciliation process), a shared service organization (AP proccessing), inventory and warehouse management (e.g., facilitating a three-way (or n-tier) matching processes before payment by incorporating goods receipt and potentially other document types and signals into the mix); master data (e.g., supporting accurate data and avoiding data silos), and business intelligence (to provide real-time insights), etc. Describe your overall integration model approach and options (e.g., published APIs, integration partnerships, PaaS/stack-based, etc.)</t>
  </si>
  <si>
    <t>Describe your ability to ensure compliance with the regulations of the tax authorities of specific countries (e.g., validated invoices, VAT compliance, digital signatures, electronic documentation and fiscal/accounting reporting, correct calculation and recording of taxes, archiving, etc.). Mention your country roadmap in terms of compliance (including which countries you can enable legal archiving). Mention where are your processing centers (Data Privacy/Data Protection) your commitments and SLA (including where you´ve subcontractors) Please focus on describing your support scenarios and capability beyond what Trustweaver offers to all providers in the sector. Describe how you incorporate trade regulations (e.g., import tariffs, harmonized code calculations, etc.) into the solution. Mention your actual certifications (ISAE 3402, ISO27001, NIST, other) if applicable in meeting internal compliance requirements explain your general approach to matching (e.g., 3-way), contract and price compliance, incorporation of related commercial data, updating information in third-party solutions, etc. Also describe your integration approach to drive business reporting in third-party systems in areas of tax, accounting, etc. as well as insuring internal and external auditing requirements (e.g., evidence/traceability, system and processing logs, e-invoice archives, etc.)</t>
  </si>
  <si>
    <t>Describe the mobility features of your invoicing process including support for mobile-specific security. For example: do you offer a mobile-specific solution to view an invoice, provide dynamic reporting based on location and other factors; how do you support mobile collaboration scenarios? Please describe any mobile specific differentiators of your solution that you believe that we may have left out</t>
  </si>
  <si>
    <t>Describe your ability to analyze invoice data (in depth and in real time) to acknowledge data quality issues, support sourcing/event/opportunity identification analytics, identify buying behaviors, enable forecasting, supporting audit trails, driving benchmarks analyses, offering finance options for supplier, etc. How does your analytics approach identify savings opportunities (cost avoidance and tax reporting, including tax recovery), show transaction-based metrics (e.g., cost per invoice processed, invoice growth rate, invoices paid without POs, invoices in dispute or invoices rejected, etc.) Describe your ability to configure an analytic dashboard and ability to take quick action at an invoice level. Please describe if your analytics approach is differentiated in ways we have not discussed. Also please describe if you offer broader spend classification, enrichment and validation capability as well as options for visualization (e.g., native BI, third-party BI) and drill-down (e.g., via a cube-based environment)</t>
  </si>
  <si>
    <t>Describe what new features &amp; functionalities are in your e-invoicing roadmap in the near future. In addition please mention any feature/functionality that we might have overlooked which you believe is material to your solution differentiation today and tomorrow</t>
  </si>
  <si>
    <t>Describe your payment methods/approaches. For example, this could include integration with an accounts payable ERP module (which would take control of the payment process post-approval), integration with p-card/v-card providers and integration with banks or third-party payment solutions</t>
  </si>
  <si>
    <t>Describe how you enable visibility into payment status. This description should include (if applicable) the ability to support cross-border scenarios involving payment in different currencies and the ability to perform payment plans within business rules (e.g., for recurring invoices corresponding to master contracts without a PO involved / a self-billing payment plan without supplier first sending an invoice). Explain your abilitiy to drive touchless processing. Describe your ability to handle advance payments. Describe your ability to manage invoices from suppliers under these circumstances for invoice validation and payment processing</t>
  </si>
  <si>
    <t>Describe how you support payment cards / virtual cards - single use- (and any partnerships, if applicable), including reconciliation, reporting and visibility (pre-integrated into the solution). If there is card integration into a native T&amp;E module which you support, please describe</t>
  </si>
  <si>
    <t>Describe any additional on-boarding support (e.g., KYC or SCF legal frameworks) for trade financing outside of standard network/invoicing on-boarding</t>
  </si>
  <si>
    <t>Describe the different options you offer for supporting balance and non-balance sheet funded trade financing options and whether these are periodic or recurring (supplier "opt-in"). Please attach detailed documentation in support of these capabilities and provide customer examples for different financing options. Supported capability (please provide details on all relevant capabilities and models) may include: invoice discounting/dynamic discounting, dynamic payment terms, reverse factoring (approved trade payables financing / SCF), factoring, inventory finance programs, card-based financing programs, hybrid programs. Please note if your technology supports financing automation (e.g., supplier opt-in per certain requirements/constraints/matches). Please list all third-party technology, finance, trade credit, trade insurance and related partnerships and also support in specific countries (if applicable) outside North America; are financing options tied to a single bank or non-bank financing institution or multiple providers. Please describe your current financing volume levels and committed facilities (by third parties). Please also list committed facility examples in balance sheet funded programs and the number of balance sheet-funded programs in operation with at least $1MM (average) in funding over the past 6 months. Please describe typical APRs offered to suppliers by supplier tier and "uptake" on financing offers to date. Please describe your payment offerings/partnership and number of customers supported via these payment integrations (if applicable) not already described above. Please describe (in the case of third-party funding) any type of rebate mechanism and/or the ability to contribute to funding via a special purpose or other vehicle. What do typical economics of these structures look like?</t>
  </si>
  <si>
    <t>Describe your ability to support collaboration between buyers, suppliers and third-parties (if applicable) for negotiation / remediation purposes in the case of standard discounting or recourse arrangements</t>
  </si>
  <si>
    <t>Describe any financing-specific analytics (for buyers and suppliers). These could include dashboards and analytical environments to support working capital analysis, working capital requirements, available cash (by geography or P&amp;L), rebate structures/visibility, etc.</t>
  </si>
  <si>
    <t>Attachments/Supporting Docs and Location/Link</t>
  </si>
  <si>
    <t>Catalog Management (only answer this for eProcurement)</t>
  </si>
  <si>
    <t>Catalog Creation / Onboarding</t>
  </si>
  <si>
    <t>Catalog Objects</t>
  </si>
  <si>
    <t>Catalog Maintenance</t>
  </si>
  <si>
    <t>Catalog "Secret Sauce"</t>
  </si>
  <si>
    <t>Markeplace Dashboard</t>
  </si>
  <si>
    <t>Help &amp; Support</t>
  </si>
  <si>
    <t>Guided Buying</t>
  </si>
  <si>
    <t>Order Setup</t>
  </si>
  <si>
    <t>Order Creation</t>
  </si>
  <si>
    <t>Receiving Setup</t>
  </si>
  <si>
    <t>Fulfillment</t>
  </si>
  <si>
    <t>Receiving Integration</t>
  </si>
  <si>
    <t>Business Rules / Workflow</t>
  </si>
  <si>
    <t>Multi-Currency</t>
  </si>
  <si>
    <t>Cloud</t>
  </si>
  <si>
    <t>Big Data</t>
  </si>
  <si>
    <t>Mobile</t>
  </si>
  <si>
    <t>Invoicing Setup</t>
  </si>
  <si>
    <t>Invoice Integrations</t>
  </si>
  <si>
    <t>Payment Methods</t>
  </si>
  <si>
    <t>Business User Configuration</t>
  </si>
  <si>
    <t>Trade Financing (Receivables and Payables Financing)</t>
  </si>
  <si>
    <t>Opportunity</t>
  </si>
  <si>
    <t>Project Management</t>
  </si>
  <si>
    <t>Supplier Portal</t>
  </si>
  <si>
    <t>RFX Auction</t>
  </si>
  <si>
    <t>Optimization</t>
  </si>
  <si>
    <t>Contracts</t>
  </si>
  <si>
    <t>Execution</t>
  </si>
  <si>
    <t>Services</t>
  </si>
  <si>
    <t>Contract Management</t>
  </si>
  <si>
    <t>Sourcing Subcategories</t>
  </si>
  <si>
    <t>SM score</t>
  </si>
  <si>
    <t>Arbitrary Categorization in Spend Analysis</t>
  </si>
  <si>
    <t>Category Benchmarks</t>
  </si>
  <si>
    <t>Trend Analysis and Demand Forecasting</t>
  </si>
  <si>
    <t>Category Sourcing Plans/Templates</t>
  </si>
  <si>
    <t>Benchmarking</t>
  </si>
  <si>
    <t>Tracking / Scorecard Integration</t>
  </si>
  <si>
    <t>Prescriptive Analytics</t>
  </si>
  <si>
    <t>Basic Should Cost Modelling</t>
  </si>
  <si>
    <t>Market Data Feeds</t>
  </si>
  <si>
    <t>Benchmarks</t>
  </si>
  <si>
    <t>Bill of Material Support</t>
  </si>
  <si>
    <t>Formula Support</t>
  </si>
  <si>
    <t>Templates</t>
  </si>
  <si>
    <t>Sourcing Strategy Definition</t>
  </si>
  <si>
    <t>Task, Timeline, and Milestone Definition</t>
  </si>
  <si>
    <t>Role-Based Team Definition</t>
  </si>
  <si>
    <t>Workflow Integration</t>
  </si>
  <si>
    <t>Approvals and Sign-Offs</t>
  </si>
  <si>
    <t>Budget and Demand Definition</t>
  </si>
  <si>
    <t>Execution Support</t>
  </si>
  <si>
    <t>Single Sign-On</t>
  </si>
  <si>
    <t>Distributed Supplier RFX Response Management</t>
  </si>
  <si>
    <t>Distributed Supplier Auction Management</t>
  </si>
  <si>
    <t>Result/Award Notification</t>
  </si>
  <si>
    <t>Contract Negotiation Management</t>
  </si>
  <si>
    <t>Scorecards</t>
  </si>
  <si>
    <t>Corrective Action Management</t>
  </si>
  <si>
    <t>Invitation Management</t>
  </si>
  <si>
    <t>Self-Registration</t>
  </si>
  <si>
    <t>ETL Support</t>
  </si>
  <si>
    <t>ERP Integration</t>
  </si>
  <si>
    <t>P2P/S2P Integration</t>
  </si>
  <si>
    <t>3rd Party Feeds</t>
  </si>
  <si>
    <t>Cleansing</t>
  </si>
  <si>
    <t>Automatic data correction based on known fields</t>
  </si>
  <si>
    <t>Simple rules for automatic correction based on common errors</t>
  </si>
  <si>
    <t>Advanced rules for correction based on industry data</t>
  </si>
  <si>
    <t>Categorization</t>
  </si>
  <si>
    <t>Built in Schemas (UNSPSC, Best in Class, etc.)</t>
  </si>
  <si>
    <t>AI</t>
  </si>
  <si>
    <t>Out-of-the-Box Reports and Analytics</t>
  </si>
  <si>
    <t>Standard Spend Reports</t>
  </si>
  <si>
    <t>Customization Capability</t>
  </si>
  <si>
    <t>Report Builder</t>
  </si>
  <si>
    <t>Creation Methodology</t>
  </si>
  <si>
    <t>Components</t>
  </si>
  <si>
    <t>Template Library</t>
  </si>
  <si>
    <t>Industry</t>
  </si>
  <si>
    <t>Weighting</t>
  </si>
  <si>
    <t>Formula Based</t>
  </si>
  <si>
    <t>Optimization Backed</t>
  </si>
  <si>
    <t>Multi-Party</t>
  </si>
  <si>
    <t>Advanced Scoring</t>
  </si>
  <si>
    <t>Documentary Support</t>
  </si>
  <si>
    <t>Unlimited Attachments w/ Revision Control</t>
  </si>
  <si>
    <t>Bulk Upload and Association</t>
  </si>
  <si>
    <t>CAD/CAM Visualization Support</t>
  </si>
  <si>
    <t>Real-Time Messaging</t>
  </si>
  <si>
    <t>Virtual Whiteboard Integration</t>
  </si>
  <si>
    <t>Other Party View Support</t>
  </si>
  <si>
    <t>Screen Sharing</t>
  </si>
  <si>
    <t>Multi-SKU Mapping</t>
  </si>
  <si>
    <t>Automatic Supplier Identification</t>
  </si>
  <si>
    <t>from SIM</t>
  </si>
  <si>
    <t>from Supplier Network</t>
  </si>
  <si>
    <t>Bidding</t>
  </si>
  <si>
    <t>Open, Blind, or Closed</t>
  </si>
  <si>
    <t>Multiple Offers Per Line</t>
  </si>
  <si>
    <t>Multi-Party Support</t>
  </si>
  <si>
    <t>Each Field Single or Multi-User Rank</t>
  </si>
  <si>
    <t>Side-by-Side Comparison</t>
  </si>
  <si>
    <t>Pause, Edit, Re-Issue</t>
  </si>
  <si>
    <t>Multi-Round Support</t>
  </si>
  <si>
    <t>Out-of-the-Box Auction Formats</t>
  </si>
  <si>
    <t>Configuration Options</t>
  </si>
  <si>
    <t>Saved Market Baskets</t>
  </si>
  <si>
    <t>RFX Integration</t>
  </si>
  <si>
    <t>Real-Time Control Mechanisms</t>
  </si>
  <si>
    <t>Proxy Support</t>
  </si>
  <si>
    <t>Messaging</t>
  </si>
  <si>
    <t>Real-Time Monitoring</t>
  </si>
  <si>
    <t>Integrated Optimization Capability</t>
  </si>
  <si>
    <t>Automatic Supplier Identification/Invitation</t>
  </si>
  <si>
    <t>Solid Mathematical Foundations</t>
  </si>
  <si>
    <t>True Cost Modelling</t>
  </si>
  <si>
    <t>Capacity</t>
  </si>
  <si>
    <t>Allocation</t>
  </si>
  <si>
    <t>Risk Mitigation</t>
  </si>
  <si>
    <t>Qualitative</t>
  </si>
  <si>
    <t>What If? Capability</t>
  </si>
  <si>
    <t>Out-of-the-Box</t>
  </si>
  <si>
    <t>Constraint Relaxation</t>
  </si>
  <si>
    <t>Scenario Comparison</t>
  </si>
  <si>
    <t>Sensitivity Analysis</t>
  </si>
  <si>
    <t>Hard Constraint Identification</t>
  </si>
  <si>
    <t>Soft Constraint Support</t>
  </si>
  <si>
    <t>Model Templates</t>
  </si>
  <si>
    <t>RFX/Auction Integration</t>
  </si>
  <si>
    <t>Scalability</t>
  </si>
  <si>
    <t>Negotiation Management</t>
  </si>
  <si>
    <t>Auditable, Unalterable, Messaging</t>
  </si>
  <si>
    <t>Contract Creation</t>
  </si>
  <si>
    <t>Clauses</t>
  </si>
  <si>
    <t>Attachments</t>
  </si>
  <si>
    <t>Word Integration</t>
  </si>
  <si>
    <t>Version Control</t>
  </si>
  <si>
    <t>e-Signatures</t>
  </si>
  <si>
    <t>ETL for Key Metrics</t>
  </si>
  <si>
    <t>RFX/Survey Integration</t>
  </si>
  <si>
    <t>Out-of-the-Box Scorecards</t>
  </si>
  <si>
    <t>KPIs</t>
  </si>
  <si>
    <t>Advanced Definition</t>
  </si>
  <si>
    <t>Budget Management</t>
  </si>
  <si>
    <t>Finance Integration</t>
  </si>
  <si>
    <t>Demand Management</t>
  </si>
  <si>
    <t>3rd Party Data Integration</t>
  </si>
  <si>
    <t>Scorecard Based Alerts/Notifications</t>
  </si>
  <si>
    <t>Trend Detection</t>
  </si>
  <si>
    <t>Event Monitoring</t>
  </si>
  <si>
    <t>Issue Identification</t>
  </si>
  <si>
    <t>Collaborative Plan Creation</t>
  </si>
  <si>
    <t>Milestone Tracking</t>
  </si>
  <si>
    <t>Core Tech Platform</t>
  </si>
  <si>
    <t>SaaS / Cloud</t>
  </si>
  <si>
    <t>Mobile Support</t>
  </si>
  <si>
    <t>Block Chain Support</t>
  </si>
  <si>
    <t>OCR Support</t>
  </si>
  <si>
    <t>Personalization Technology</t>
  </si>
  <si>
    <t>ERP</t>
  </si>
  <si>
    <t>Other</t>
  </si>
  <si>
    <t>Fine Grained Role/Data/Action Based Security</t>
  </si>
  <si>
    <t>Sourcing Process</t>
  </si>
  <si>
    <t>Workflow</t>
  </si>
  <si>
    <t>Configurable Rules</t>
  </si>
  <si>
    <t>Team Management</t>
  </si>
  <si>
    <t>Project Integration</t>
  </si>
  <si>
    <t>Globalization</t>
  </si>
  <si>
    <t>Multi-Lingual</t>
  </si>
  <si>
    <t>Manager Configuration</t>
  </si>
  <si>
    <t>Stakeholder Configuration</t>
  </si>
  <si>
    <t>Category Specific Consulting</t>
  </si>
  <si>
    <t>Spend/Opportunity Analysis</t>
  </si>
  <si>
    <t>Sourcing Events (managed RFX/Auction/Optimization)</t>
  </si>
  <si>
    <t>Risk Identification and Management</t>
  </si>
  <si>
    <t>Evaluation mechanisms</t>
  </si>
  <si>
    <t>RFX Management Capabilities</t>
  </si>
  <si>
    <t>Complete only if the platform contains a module for contract/award performance tracking.</t>
  </si>
  <si>
    <t>Only complete if the platform contains a module for tracking risk.</t>
  </si>
  <si>
    <t>Only complete if the platform has corrective action management capability.</t>
  </si>
  <si>
    <t>Performance Management</t>
  </si>
  <si>
    <t>Category Analysis</t>
  </si>
  <si>
    <t>Should-Cost Modelling</t>
  </si>
  <si>
    <t>RFX / Surveys</t>
  </si>
  <si>
    <t>Auction</t>
  </si>
  <si>
    <t>Sophisticated Constraint Analysis</t>
  </si>
  <si>
    <t>Risk Management</t>
  </si>
  <si>
    <t>Corrective Management</t>
  </si>
  <si>
    <t>This is the ability to do category spend analysis within an analytics environment against default, built in, and arbitrary (what-if) categorizations.</t>
  </si>
  <si>
    <t>1 is integrated spend analysis; 2 is integrated spend analysis + a built in taxonomy; 3 is support for what if re-categorizations; 4 is the ability to do all this with data enrichment and multi-taxonomy comparisons; etc.</t>
  </si>
  <si>
    <t>Does the tool contain built in category benchmarks based on real world data, market pricing, real-time updates based on anonymized community events, and/or should-cost models.</t>
  </si>
  <si>
    <t>1 would be the ability to maintain benchmarks ; 2 would be the ability to automatically populate benchmarks with anonymized data from other clients/participants in a buyer network; 3 would be the ability to extend those with industry data; 4 would require innovations in the area beyond these; etc.</t>
  </si>
  <si>
    <t>Does the tool contain the ability to plot historical (benchmark) prices, project future pricing trends, market demands, and company demands?</t>
  </si>
  <si>
    <t>1 would be the ability to plot historical prices and demands and do basic trend analysis; 2 would be the ability to plot this against market data and predict likely market prices; 3 would be the ability to use advanced demand planning models to predict detailed demands over time; 4 would require integrated demand management functionality and guided buying based on prescriptive analytics; etc.</t>
  </si>
  <si>
    <t>Does the tool contain built-in category sourcing plans based on templates built by experts (internal or external to your organization: please specify) and guide a user through the creation and execution of category-based sourcing events?</t>
  </si>
  <si>
    <t>1 would be the ability to define and track such plans; 2 would be a set of template category plans; 3 would be a set of detailed sourcing plans across categories and products with workflow enabled templates integrated into the various modules and functions; 4 would be adaptive sourcing templates that vary the workflow based on market conditions and configurable rules; etc.</t>
  </si>
  <si>
    <t>Does the tool contain the ability for the organization to create and maintain their own benchmarks and (if market benchmarks are included) compare those to market/community benchmarks?</t>
  </si>
  <si>
    <t>1 is the ability to maintain general purpose spending and performance benchmarks; 2 is the ability to define and track advanced KPIs in those benchmarks; 3 is the ability to define and monitor trends based on those benchmarks; 4 would include capability beyond which is previously addressed (but including 1-3)</t>
  </si>
  <si>
    <t>Does the tool contain the ability to create scorecards and track sourcing success against the category plan / opportunity analysis?</t>
  </si>
  <si>
    <t>1 is the ability to define scorecards; 2 is the ability to populate them automatically from KPIs, surveys, and imported data; 3 is the ability define trends and alerts and track changes over time; 4 would include capability beyond which is previously addressed (but including 1-3)</t>
  </si>
  <si>
    <t>Does the tool support prescriptive analytics that can analyze current market conditions, organizational demands, and projected trends and guide the user into the identification of an appropriate category for sourcing and/or the selection of the appropriate sourcing event type and template among multiple built-in options built by industry experts? Can it assist with demand management? Lean Process Improvements? To what extent? Please describe.</t>
  </si>
  <si>
    <t>1 would be the capability of general advice based on general measurements or comparisons; 2 would be the inclusion of more specific advice on a category / project basis; 3 is the ability to adapt the recommendations and workflow based on current market conditions; 4 would be based on, and include, advanced statistical modelling/simulation/optimization models; etc.</t>
  </si>
  <si>
    <t>Does the tool support the creation and maintenance of should cost models?</t>
  </si>
  <si>
    <t>1 is the ability to define a simple should cost model; 2 is the ability to populate from corporate or market data; 3 is the ability to define costs based on advanced formulas; 4 would be the ability to compute future costs based on projected cost trends across raw materials, labor, energy, and overhead costs; etc.</t>
  </si>
  <si>
    <t>Does the tool support the integration of market data to support should-cost model creation?</t>
  </si>
  <si>
    <t>1 would be the ability to import data from flat files; 2 from real-time from data sources; 3 from real-time interpolation using advanced metrics and formulae for more accurate costing; 4 would include capability beyond which is previously addressed (but including 1-3).</t>
  </si>
  <si>
    <t>Does the platform support the calculation and/or integration of benchmarks? Can these benchmarks be used to support the calculation of overhead / internal production costs not easily obtainable from market data? Can they be performance based as well as cost based? If so, describe the type (industry, category, performance, etc.) and the extent?</t>
  </si>
  <si>
    <t>1 is support for benchmarks; 2 is integration with benchmarks; 3 is real-time updates based to should cost models based on benchmarks; 4 would include capability beyond which is previously addressed (but including 1-3)</t>
  </si>
  <si>
    <t>Does the tool support the creation of detailed bills of material and can the bill of materials be imported from ERP/MRP solutions?</t>
  </si>
  <si>
    <t>1 is basic support for the definition of a bill of materials; 2 is importation from ERP/MRP; 3 is support for BoM driven cost models; 4 is support for multi-tier dynamic roll-up cost models; etc.</t>
  </si>
  <si>
    <t>Does the tool support the creation of complex formulas (with mathematical functions and not just basic arithmetic operators) in the creation of should-cost models?</t>
  </si>
  <si>
    <t>1 basic arithmetic operators; 2 basic (Excel) functions; 3 advanced trigonometric functions; 4 calculus, etc.</t>
  </si>
  <si>
    <t>Does the tool come with a set of templates for the products and services require by the organization, grouped into the categories supported by the organization?</t>
  </si>
  <si>
    <t>1 a set of high level category templates; 2 detailed category templates with key products / raw materials; 3 adaptive templates based on changing designs / bills of material; 4 would include capability beyond which is previously addressed (but including 1-3)</t>
  </si>
  <si>
    <t>Does the tool support the creation of sourcing strategies based on the sourcing project / category needs that can be documented, archived, and accessed at any time?</t>
  </si>
  <si>
    <t>1 simple, static, sourcing strategy definition; 2 quick links into different modules based on high-level workflow steps; 3 detailed step-by-step strategies with progress tracking and links into specific step workflows within modules; 4 would include capability beyond which is previously addressed (but including 1-3)</t>
  </si>
  <si>
    <t>Does the tool support the definition of detailed tasks, milestones, and timelines that can be used to define the project, walk the team through each step, and allow the senior buyer to track progress at each step of the way?</t>
  </si>
  <si>
    <t>1 timeline, milestone, and task definition; 2 status tracking and automatic status update based on step completion; 3 security controls, approvals, and audits; 4 would include capability beyond which is previously addressed (but including 1-3)</t>
  </si>
  <si>
    <t>Does the tool support role-based team-definition that not only defines a project team but the roles and associated responsibilities and access rights that they will have throughout the sourcing project?</t>
  </si>
  <si>
    <t>1 basic role definition; 2 integration with access controls; 3 support for team members outside the organization; 4 would include capability beyond which is previously addressed (but including 1-3)</t>
  </si>
  <si>
    <t>Does the project management functionality support, and integrate with, a configurable, variable, workflow that integrates with each module and function on the sourcing plan?</t>
  </si>
  <si>
    <t>1 entry point integration; 2 functional integration; 3 rules-based workflow that detects and jumps to the right point in the sourcing workflow; 4 would include capability beyond which is previously addressed (but including 1-3)</t>
  </si>
  <si>
    <t>Does the project management tool support the definition of necessary go/no go breakpoints that require one or more staggered sign offs to continue?</t>
  </si>
  <si>
    <t>1 single approvals; 2 multi-approvals; 3 multi-approvals with override authority in an approval chain; 4 would include capability beyond which is previously addressed (but including 1-3)</t>
  </si>
  <si>
    <t>Does the tool support the definition of budgets and point-in-time demand definition over the course of the project award window?</t>
  </si>
  <si>
    <t>1 budget definition; 2 budget importation from third party tool; 3 budget updates and projections based on demands; 4 automatic updates based on rules and formulas from available spend and demand projection updates</t>
  </si>
  <si>
    <t>Does the tool support the execution of the project through collaboration, document tracking, negotiation, or other non-critical, but beneficial capabilities?</t>
  </si>
  <si>
    <t>1 integrated email; 2 integrated messaging/chat with history; 3 virtual whiteboards or collaborative view creation; 4 would include capability beyond which is previously addressed (but including 1-3)</t>
  </si>
  <si>
    <t>Does the platform support single-sign on for the supplier -- and by this we mean that regardless of how many customers use the supplier, it has one, single, integrated portal to manage all of its customer relationships with one single sign-on for all related activities in the platform</t>
  </si>
  <si>
    <t>1 one login, but each customer view is segregated; 2 one instance of supplier master data, but customer documents/RFXs/purchase orders/etc. in their own portal; 3 all documents/communications integrated; 4 VMI across orders, optimized responses against limited capability, etc.</t>
  </si>
  <si>
    <t>Does the portal integrate with the RFX application and allow distributed or multiple responses that are completely controlled by the supplier, who can add team members with restricted access at will?</t>
  </si>
  <si>
    <t>1 multiple, invited parties can respond; 2 supplier can add parties, but limited control over what they can/cannot respond to; 3 supplier can add parties, restrict roles, and review options; 4 would include capability beyond which is previously addressed (but including 1-3)</t>
  </si>
  <si>
    <t>Does the portal integrate with the auction application and allow for distributed or multiple responses that are completely controlled by the supplier who can add team members and proxies with restricted access down to the item level?</t>
  </si>
  <si>
    <t>1 multiple parties defined by the buyer can respond, typically one per lot; 2 multiple parties, added by the supplier, can respond, typically one per lot; 3 suppliers can add parties and back-up proxies that will automatically be authorized if the primary party does not log in or gets disconnected; 4 would include capability beyond which is previously addressed (but including 1-3)</t>
  </si>
  <si>
    <t>Does the portal allow for the secured and controlled distribution of (optimized) RFX or Auction results with authorized supplier personnel only, allowing for verification of receipt, and secure responses.</t>
  </si>
  <si>
    <t>1 results can be communicated to a single supplier representative through the platform; 2 results can be communicate to all supplier personnel with appropriate access rights; 3 supplier personnel can verify receipt; 4 would include capability beyond which is previously addressed (but including 1-3)</t>
  </si>
  <si>
    <t>Does the portal allow for secure, tracked, and versioned e-negotiation with contract offer and counter offer version control and tracking?</t>
  </si>
  <si>
    <t>1 the buyer can communicate results securely to the supplier and verify access; 2 the supplier can accept, reject, or counter-offer in a secure manner and verify when the buyer has accessed; 3 the platform allows unlimited back and forth, tracking multiple versions of offers and counter offers across multiple documents that will form the complete contract when signed; 4 would include capability beyond which is previously addressed (but including 1-3)</t>
  </si>
  <si>
    <t>Does the portal allow for the collection of all tracked supplier information, controlled updates where new information and documents must be first verified, and communications tracked and archived?</t>
  </si>
  <si>
    <t>1 suppliers can enter basic contact and location information; 2 suppliers can upload and maintain documents; 3 suppliers can maintain complete catalogs and make updates on a regular basis, limited only by contractual rates and changes that must be verified; 4 inclusive of 1-3 + automatic verification of updates that allow suppliers to automatically update data without buyer verification required</t>
  </si>
  <si>
    <t>Does the platform allow for the creation and distribution of 360-degree supplier scorecards?</t>
  </si>
  <si>
    <t>1 scorecards can be created by both parties and distributed manually; 2 scorecards can be automatically updated from KPIs and surveys; 3 scorecard history and performance trends; 4 net promoter scores and advanced relationship metrics</t>
  </si>
  <si>
    <t>Does the platform allow buyers to notify suppliers of issues, create and manage corrective action plans in a collaborative fashion?</t>
  </si>
  <si>
    <t>1 issue identification and tracking; 2 corrective action plan creation and progress tracking; 3 collaborative plan creation, progress updates, and interaction; 4 would include capability beyond which is previously addressed (but including 1-3)</t>
  </si>
  <si>
    <t>Does the platform facilitate the onboarding of new suppliers? Are multi-channel onboarding events supported across categories, industries, and geographies? Is there any supplier network support?</t>
  </si>
  <si>
    <t>1 list creation and invite management; 2 integration with supplier networks and campaign management; 3 integration with (e-)fax and phone campaigns; 4 would include capability beyond which is previously addressed (but including 1-3)</t>
  </si>
  <si>
    <t>To what degree is invitation management, possibly as part of supplier onboarding campaigns, in particular supported? Can campaigns be set-up for easy supplier response? Can invitations be sent out over multiple channels? Can they be automatically resent as reminders? Can buyers be notified when a supplier has seen or responded? Can the buyer controll the onboarding of the suppliers at every distinct, logical, step?</t>
  </si>
  <si>
    <t>1 timed e-mails; 2 time offline (e-)fax and phone campaigns; 3 integration with supplier self-registration; 4 would include capability beyond which is previously addressed (but including 1-3)</t>
  </si>
  <si>
    <t>Does the platform support, and how extensible is, the supplier self-registration process? Does it support conditional workflows that lead the supplier down the appropriate paths to capture the relevant information, documentation, certifications, and customer/industry references?</t>
  </si>
  <si>
    <t>1 suppliers can sign up for future invitation; 2 suppliers can provide basic information; 3 suppliers can provide extensive category and industry information and be guided through an information collection workflow based on the answers and information provided; 4 would include capability beyond which is previously addressed (but including 1-3)</t>
  </si>
  <si>
    <t>To what extent does the platform support extract, transform and load from other systems?</t>
  </si>
  <si>
    <t/>
  </si>
  <si>
    <t>Does the tool support ERP integration out-of-the-box (with ERP systems such as Oracle, SAP, JDE, etc.) for populating lots and bill of materials?</t>
  </si>
  <si>
    <t>1 ERP integration for extracting SKUs and links, but BoMs need to be built/verified manually; 2 complete BoMs can be imported, but prices need to be imported/defined separately; 3 complete BoMs with most recent pricing can be pulled in, along with any associated component specification documents; 4 would include capability beyond which is previously addressed (but including 1-3)</t>
  </si>
  <si>
    <t>To what extent does the platform support out-of-the-box integration with other P2P/S2P systems that the organization may already have in place for transactional procurement?</t>
  </si>
  <si>
    <t>To what extent does the platform support integration with 3rd party data feeds that are relevant for data enrichment and analysis?</t>
  </si>
  <si>
    <t>To what extent does the platform support the cleansing of data required for analytics?</t>
  </si>
  <si>
    <t>Does the platform support the automatic correction of data pulled from a system with correct data pulled from a master system?</t>
  </si>
  <si>
    <t>Does the platform support the creation of rules for automatic correction of data based on common errors that can easily be encoded in rules by end users?</t>
  </si>
  <si>
    <t>Does the platform support the creation of rules for error correction based on industry data?</t>
  </si>
  <si>
    <t>To what extent does the platform support categorization?</t>
  </si>
  <si>
    <t>Does the platform support (automatic) categorization against one or more built in schemas such as UNSPSC, Best-in-Class schemas created by consultants, or other industry classifications?</t>
  </si>
  <si>
    <t>Does the platform support categorization using one or more AI technologies?</t>
  </si>
  <si>
    <t>To what extent is out-of-the-box reporting supported?</t>
  </si>
  <si>
    <t>To what extent does the platform support standard spend reports? How many are included and to what extent is end-to-end coverage supported?</t>
  </si>
  <si>
    <t>To what extent does the built-in reporting and analytics support end-user customization?</t>
  </si>
  <si>
    <t>Does the tool come with a built-in report builder that allows end-users to create the reports they want on the data they want, regardless of the source of such data? Can it work on all data elements? How extensible is it? Please describe, and focus on any competitive differentiators.</t>
  </si>
  <si>
    <t>How flexible is the RFP creation methodology and can it be customized to the needs of the buyer?</t>
  </si>
  <si>
    <t>1 the buyer can create the RFP questions that are required; 2 the buyer can modify the process; 3 the buyer can tailor the process to organizational needs; 4 would include capability beyond which is previously addressed (but including 1-3)</t>
  </si>
  <si>
    <t>Does the RFX / Survey tool support all of the standard components including, but not limited to, free form entry, configurable drop-down lists, multi-selects, and other components?</t>
  </si>
  <si>
    <t>1 the tool supports the basic RFX creation from standard components; 2 the tool supports RFX creation from advanced multi-selects and other modern components; 3 the tool supports creation of RFXs from a suite of grouped RFX components that can be reused as needed; 4 would include capability beyond which is previously addressed (but including 1-3)</t>
  </si>
  <si>
    <t>Does the tool support the creation of RFX/Surveys from configurable and customizable templates?</t>
  </si>
  <si>
    <t>1 RFXS can be instantiated from templates; 2 RFXs can be instantiated from a collection of template sections; 3 RFXs can be instantiated from templates can be auto-selected based on industry category or other factors; 4 would include capability beyond which is previously addressed (but including 1-3)</t>
  </si>
  <si>
    <t>To what extent does the solution support a template library?</t>
  </si>
  <si>
    <t>1 a pre-configured template library is supported; 2 the buyer can define his or her own templates; 3 templates can be organized by industry and/or categories and multiple versions based upon different specifications created; 4 would include capability beyond which is previously addressed (but including 1-3)</t>
  </si>
  <si>
    <t>Does the solution support the creation of templates by category and/or come with an extensive library of category templates?</t>
  </si>
  <si>
    <t>1 templates by category are provide; 2 the buyer can create templates by category; 3 the templates can be integrated with should-cost models; 4 would include capability beyond which is previously addressed (but including 1-3)</t>
  </si>
  <si>
    <t>Does the solution support the relation of templates by industry and/or come with an extensive library of category templates?</t>
  </si>
  <si>
    <t>1 templates by industry are provide; 2 the buyer can create templates by industry; 3 the templates are integrated with should-cost models; 4 would include capability beyond which is previously addressed (but including 1-3)</t>
  </si>
  <si>
    <t>To what extent does the RFX tool support weighting?</t>
  </si>
  <si>
    <t>1 a single weight for each factor; 2 group based average weighting for each factor; 3 variable weightings for each response based upon respondent expertise; 4 would include capability beyond which is previously addressed (but including 1-3)</t>
  </si>
  <si>
    <t>Does the RFX support the creation of weighting formulas across elements?</t>
  </si>
  <si>
    <t>1 simple arithmetic formulae; 2 basic statistical/trigonometric spreadsheet formulas; 3 advanced functions; 4 would include capability beyond which is previously addressed (but including 1-3)</t>
  </si>
  <si>
    <t>Does the RFX integrate with an optimization platform or is it optimization backed (that allows for constraints to be taken into account during weightings)?</t>
  </si>
  <si>
    <t>1 simple cost model integration; 2 basic capacity constraint definition and support; 3 full optimization model integration; 4 would include capability beyond which is previously addressed (but including 1-3)</t>
  </si>
  <si>
    <t>Does the RFX support multi-party evaluations with variable rankings?</t>
  </si>
  <si>
    <t>1 multiple parties can weight, but only one response per section; 2 multiple parties can rank all sections; 3 variable rankings on each section across multiple parties; 4 would include capability beyond which is previously addressed (but including 1-3)</t>
  </si>
  <si>
    <t>Does the RFX support advanced scoring evaluation methodologies such as statistical, net promotor, on-target, and other methodologies?</t>
  </si>
  <si>
    <t>1 basic statistical scoring; 2 advanced functions; 3 net promotor; 4 more advanced scoring methodologies</t>
  </si>
  <si>
    <t>To what extent does the RFX tool support document attachments?</t>
  </si>
  <si>
    <t>1 bulk uploads in centralized directory; 2 classification by skype; 3 version management; 4 auto-classification and verification</t>
  </si>
  <si>
    <t>Can the RFX tool support unlimited attachments with detailed meta-data index and version/revision control?</t>
  </si>
  <si>
    <t>1 unlimited attachments with simple meta-data; 2 version control; 3 comparison and auto-difference detection; 4 would include capability beyond which is previously addressed (but including 1-3)</t>
  </si>
  <si>
    <t>Can the RFX tool support bulk upload and automatic association with suppliers, lots and line items using a standard naming convention?</t>
  </si>
  <si>
    <t>1 bulk upload, manual mapping to lots/items; 2 bulk upload, automatic mapping to lots/items based on a naming convention; 3 bulk upload, automatic mapping and automatic verification; 4 would include capability beyond which is previously addressed (but including 1-3)</t>
  </si>
  <si>
    <t>Can the RFX tool support CAD/CAM diagrams and allow them to be visualized within the tool?</t>
  </si>
  <si>
    <t>1 CAD/CAM diagrams detected and associated, displayable in external tools; 2 CAD/CAM diagrams detected and associated, viewable in internal viewer; 3 CAD/CAM diagrams detected, and secured, for safe internal or external viewing; 4 would include capability beyond which is previously addressed (but including 1-3)</t>
  </si>
  <si>
    <t>To what extent does the RFX tool support collaboration?</t>
  </si>
  <si>
    <t>1 email; 2 integrated messaging; 3 collaborative RFX creation/construction; 4 whiteboards and other real-time element creation; 4 would include capability beyond which is previously addressed (but including 1-3)</t>
  </si>
  <si>
    <t>Does the tool support integrated real-time (group) messaging between all parties with compete archival, audit trails, and indexing for association with different data elements and platform functionality?</t>
  </si>
  <si>
    <t>1 real time chat between two parties; 2 multi-party chat with archival; 3 association with different modules and elements; 4 would include capability beyond which is previously addressed (but including 1-3)</t>
  </si>
  <si>
    <t>Does the tool support integrated virtual whiteboards that allow all parties to collaborate free-form in the creation of RFXs and RFX responses?</t>
  </si>
  <si>
    <t>1 direct links to third party tools with link backs; 2 tightly integrated whiteboards; 3 additional support for mindmaps, flow charts, and other business constructs; 4 would include capability beyond which is previously addressed (but including 1-3)</t>
  </si>
  <si>
    <t>Does the tool allow a buyer to see exactly what a supplier will see and vice versa before sending an RFX or a response?</t>
  </si>
  <si>
    <t>1 yes, but buyer must log in to test portal; 2 yes, with instant view toggle functionality; 3 yes, and RFX can be edited in either view mode; 4 would include capability beyond which is previously addressed (but including 1-3)</t>
  </si>
  <si>
    <t>Does the tool allow multiple parties to see the same screen during collaboration construction of an RFX, a scoring, or a response?</t>
  </si>
  <si>
    <t>1 yes, but only lead buyer can edit; 2 yes, and control can be passed; 3 yes, and multiple buyers can work on multiple sections simultaneously and track what each other are doing; 4 would include capability beyond which is previously addressed (but including 1-3)</t>
  </si>
  <si>
    <t>Does the tool support bill of materials capabilities for direct sourcing? And can the bill of materials be imported from ERP/MRP solutions? Is the capability built on "lots" or is it separate from lots?</t>
  </si>
  <si>
    <t>1 a "lot" can be treated as a bill of materials; 2 basic bill of material support, where bills of material can be grouped into lots; 3 basic should cost model integration where the bill is a product or assembly and energy, labor, and overhead costs can be broken out; 4 automatic cost population from market data, etc.</t>
  </si>
  <si>
    <t>Does the tool support multi-sku mapping and support the mapping of buyer SKUs to distinct supplier SKUs?</t>
  </si>
  <si>
    <t>1 manual mapping of supplier SKUs to buyer SKUs; 2 automatic mapping and designation of preferred SKUs; 3 support for related and substitute SKUs; 4 would include capability beyond which is previously addressed (but including 1-3)</t>
  </si>
  <si>
    <t>Does the tool support the appropriate identification of appropriate suppliers?</t>
  </si>
  <si>
    <t>1 auto selection of previously invited suppliers; 2 suggestion based on category/product and suppliers in the SIM module; 3 smart network search based on industry, category, and/or product/service; 4 would include capability beyond which is previously addressed (but including 1-3)</t>
  </si>
  <si>
    <t>Does the tool integrate with the organization's SIM solution for the identification of current and potential suppliers based upon the line items / bill of materials?</t>
  </si>
  <si>
    <t>1 yes for selection of current/previous awarded suppliers; 2 yes for suggestion of suppliers offering similar products/services and support for simple searches; 3 yes for suggestion of suppliers with capabilities similar to those required for products/services and support for advanced searches; 4 would include capability beyond which is previously addressed (but including 1-3)</t>
  </si>
  <si>
    <t>Does the tool integrate with one or more external supplier network offerings that can be used to find new potential suppliers based upon the line items and/or bill of materials?</t>
  </si>
  <si>
    <t>1 yes for simple search based on key words; 2 for advanced search based on keywords, SKUs, capabilities; 3 for multi-variate search and ranking based on complete BoM; 4 would include capability beyond which is previously addressed (but including 1-3)</t>
  </si>
  <si>
    <t>To what extent is bidding supported?</t>
  </si>
  <si>
    <t>1 single value bid submission only; 2 simple formula-based bids using arithmetic operators; 3 complex bids using functions and market data (if the supplier relies on 3rd party carriers or buys raw materials at market price); 4 would include capability beyond which is previously addressed (but including 1-3)</t>
  </si>
  <si>
    <t>Does the tool support multiple types of bidding, including open, blind, or closed bids?</t>
  </si>
  <si>
    <t>1 single mode bidding across the entire event; 2 selection of mode by lot, sub-event; 3 multi-modal interactive real-time displays that can compare bids across previous events by bid type; 4 would include capability beyond which is previously addressed (but including 1-3)</t>
  </si>
  <si>
    <t>Does the tool support multiple offers per line item from the same supplier? To what extent?</t>
  </si>
  <si>
    <t>1 one offer, but the supplier can indicate preferred or alternate product; 2 two offers, one preferred, one alternate; 3 multiple offers, one preferred, multiple alternates with a feature comparison matrix; 4 would include capability beyond which is previously addressed (but including 1-3)</t>
  </si>
  <si>
    <t>How extensible is the multi-party evaluation -- can it be configured on a section by section basis?</t>
  </si>
  <si>
    <t>1 multi-party supported, but all stakeholders can evaluate all sections and evaluations overwrite; 2 multi-party supported, and each party can be limited to a single section, and evaluations average; 3 parties can be restricted to individual elements, evaluations are weighted by authority, and all responses can be analyzed/plotted (and outliers marked or removed); 4 would include capability beyond which is previously addressed (but including 1-3)</t>
  </si>
  <si>
    <t>Can the weighting algorithms be configured to allow a variable number of users to rank each section and field?</t>
  </si>
  <si>
    <t>1 yes, but each field is equally weighed across participants; 2 yes, and each field can be differently weighted for each participant; 3, yes, and complex scorings (including statistical, net promoter, etc.) can be used; 4 would include capability beyond which is previously addressed (but including 1-3)</t>
  </si>
  <si>
    <t>To what extent are configurable side-by-side comparisons supported in the tool?</t>
  </si>
  <si>
    <t>1 simple tabular; 2 graphical displays; 3 advanced statistical/outlier/constrained analysis; 4 would include capability beyond which is previously addressed (but including 1-3)</t>
  </si>
  <si>
    <t>Can buyers pause, edit, and re-issue RFXs and / or partial RFXs during an event if one or more issues are detected?</t>
  </si>
  <si>
    <t>1 pause / extend only; 2 edit and complete re-issue with notification of changes; 3 edit and partial reissue of changes only; 4 would include capability beyond which is previously addressed (but including 1-3)</t>
  </si>
  <si>
    <t>Does the tool support the easy creation of multiple-round RFXs?</t>
  </si>
  <si>
    <t>1 yes, but a new round is a new RFX; 2 yes, and the new round can be populated with the results of the previous round; 3 yes, and suppliers can be added or not, reasons tracked, and feedback given; 4 would include capability beyond which is previously addressed (but including 1-3)</t>
  </si>
  <si>
    <t>There are a number of types of auctions: Dutch, Yankee, Japanese, etc. How many are supported out of the box?</t>
  </si>
  <si>
    <t>1 just a basic reverse auction; 2 just the big ones - English, Dutch, and Yankee; 3 all of the standard auction types with every associated configuration option; 4 all of the above plus constraints and optimization backing; 5 backed up with quantum computing for super-fast feedback</t>
  </si>
  <si>
    <t>What degree of configuration is available for each auction? Floors, ceiling, minimum increments, blind, ranked, open? Describe in detail.</t>
  </si>
  <si>
    <t>1 just ceilings and floors; 2 increments, visibility, minimum time delay, auto extension; 3 supplier restriction to lots/items, forced proxy definition (in case lead supplier bidder disconnected); 4 would include capability beyond which is previously addressed (but including 1-3)</t>
  </si>
  <si>
    <t>Can auctions be quickly instantiated from saved market baskets of items and lots that are re-sourced on a regular basis?</t>
  </si>
  <si>
    <t>1 previous auctions can be copied; 2 formal basket templates can be created; 3 basket templates can be created and starting bids defined from previous bids, market prices, or formula that takes both into account; 4 would include capability beyond which is previously addressed (but including 1-3)</t>
  </si>
  <si>
    <t>Does the auction integrate with the RFX for initial population?</t>
  </si>
  <si>
    <t>1 yes for the identification of lots and suppliers; 2 yes and all relevant data can be pulled; 3 yes and capacity constraints, restrictions, and other configuration parameters can be auto-set from RFX responses;4 would include capability beyond which is previously addressed (but including 1-3)</t>
  </si>
  <si>
    <t>What degree of control is available once the auction begins? Can it be paused if issues are detected? Can bidding privileges automatically be switched from primary to proxy bidders if a connection is lost? Describe in detail.</t>
  </si>
  <si>
    <t>1 limited, manual pause and restart only; 2 decent, automatic pause if too many bidders drop or don't show up; proxy bidders can take control if primary bidder not logged on or responsive for more than 2 minutes; 3 extensive, control is at the individual lot level, and individual suppliers can be banned in real time (for not following the rules); 4 would include capability beyond which is previously addressed (but including 1-3)</t>
  </si>
  <si>
    <t>How powerful and configurable is the proxy support? Can the suppliers define their own proxies and prevent buyers from changing bids without their express permission?</t>
  </si>
  <si>
    <t>1 limited, buyers can define primary and back-up bidders; 2 decent, suppliers can define primary and back-up bidders; 3 advanced, this can be done on a lot and item basis and can prevent buyers from making any changes through appropriate, highly secure, settings; 4 would include capability beyond which is previously addressed (but including 1-3)</t>
  </si>
  <si>
    <t>To what extent is real-time messaging supported during the auction?</t>
  </si>
  <si>
    <t>1 limited, only push messages from buyers to suppliers; 2 decent, real-time two-way forum communication; 3 advanced forum and direct messaging support with live help guides and alerts to potential issues; 4 would include capability beyond which is previously addressed (but including 1-3); 4 would include capability beyond which is previously addressed (but including 1-3)</t>
  </si>
  <si>
    <t>How powerful is the real-time monitoring? Can it detect when bidders are dropped, when bidders are bidding too fast (and might be represented by prohibited bots), when their might be security issues, alert he buyers, and allow the auction to be paused if necessary?</t>
  </si>
  <si>
    <t>1 limited, can only track logins and last bid time; 2 decent, can detect delays/drops and switch to proxy bidders; 3 advanced and can detect too much activity (which could indicate suppliers using bots or auction hacked), too little activity, abnormal bids (which could indicate a supplier might not understand the process); 4 would include capability beyond which is previously addressed (but including 1-3)</t>
  </si>
  <si>
    <t>Is the auction tool integrated with optimization to allow for real-time constraint based optimization?</t>
  </si>
  <si>
    <t>1 yes but model is limited to unconstrained cost optimization among product providers and carriers; 2 yes and the model can support capacity constraints and award limits; 3 yes and the integration is complete and supports costs, all constraints, and advanced formula in the bid calculations / rankings; 4 would include capability beyond which is previously addressed (but including 1-3)</t>
  </si>
  <si>
    <t>Does the tool integrate with the SIM module and/or supplier networks for the automatic identification of suppliers who should be invited to bid?</t>
  </si>
  <si>
    <t>What is the foundation of the solver? Is it a sound and complete MILP solver that is guaranteed to find an optimal answer if sufficient time is given? Is it an evolutionary algorithm that is likely to find a great answer but not complete? Is it a hybrid approach that can augment branch-and-bound / decomposition MILP with a technique that quickly finds good starting solutions?</t>
  </si>
  <si>
    <t>1 no, evolutionary, monte carlo, tableau, or non (MI) LP solver or home-grown algorithm; sort-of, supports LP with home-grown rounding/hybrid algorithms for allocation of discrete units; 3 true MILP; 4 true MILP with powerful branch and bound that can use parallel processing and other optimization techniques to quickly find starting solutions</t>
  </si>
  <si>
    <t>Does the solution support true cost modelling? In other words, can the buyer define any and all cost components that are part of the lifecycle cost model, and not a fixed set of cost components combined in a pre-defined cost formula?</t>
  </si>
  <si>
    <t>1 the buyer can define as many discrete cost components as she wants but they all roll up into one cost; 2 the buyer can define as many cost components as she wants and they are all treated separately with their own additive or multiplicative formulas that allow their own discounts and constraints; 3 the buyer can define as many cost components as she wants using advanced mathematical functions and non-circular ; interdependencies; 4 would include capability beyond which is previously addressed (but including 1-3)</t>
  </si>
  <si>
    <t>Can it support capacity constraints that define minimums and/or maximums on each product, location, lane, etc. so that all allocation models are feasible (and respectful of hard business constraints)?</t>
  </si>
  <si>
    <t>1 basic, fixed, capacity limit by supplier-product, or supplier-product-location; 2 fixed capacity limits sell side and fixed capacity limits buy-side; 3 configurable capacity limits on any set of relevant model dimensions (supplier, ship from, product, ship to, lane, carrier); 4 would include capability beyond which is previously addressed (but including 1-3)</t>
  </si>
  <si>
    <t>Can it support minimum or maximum allocation requirements that take into account existing contracts or acquisition requirements from strategic suppliers?</t>
  </si>
  <si>
    <t>1 fixed allocation by supplier-product; 2 percentage allocation by supplier, supplier-product, or geographic location; 3 ranged allocations based upon business rules and supplier capacity that can be defined on buyer defined model dimensions; 4 would include capability beyond which is previously addressed (but including 1-3)</t>
  </si>
  <si>
    <t>Can it support risk mitigation constraints which insure that a maximum allocation is given to a certain supplier (set), geography, etc. and that allocations are split in accordance with corporate risk mitigation objectives?</t>
  </si>
  <si>
    <t>1 fixed maximums to predefined supplier sets; 2 percentage based maximums to supplier and ship from / ship to sets using tags to define sets of interest; 3 advanced multi-way splits (20/30/50), ranges, and allocations across multiple requirements; 4 would include capability beyond which is previously addressed (but including 1-3)</t>
  </si>
  <si>
    <t>Can it support qualitative constraints that insure the minimum or average or weighted award meets a certain qualitative requirement (such as defect rate, average lifetime, etc.)?</t>
  </si>
  <si>
    <t>1 basic average limits; 2 weighted or formula-transformed average limits; 3 multi-objective balancing across related qualitative factors; 4 would include capability beyond which is previously addressed (but including 1-3)</t>
  </si>
  <si>
    <t>Can it support the creation of unlimited what-if scenarios?</t>
  </si>
  <si>
    <t>1 yes; 2 yes, instantiated as copies from current; 3 yes, instantiated as modified copies of current using one or more rules (unconstrained, 3 suppliers, etc); 4 would include capability beyond which is previously addressed (but including 1-3)</t>
  </si>
  <si>
    <t>Does it support automatic creation of a suite of basic minimum cost, maximum supplier, minimum geographic risk, and other out of the box scenarios that are automatically created and allocated?</t>
  </si>
  <si>
    <t>1 unconstrained only; 2 a default set of typically evaluated scenarios (3 suppliers, 20/30/50 splits on products, incumbents only, local sourcing); 3 a custom set of defaults defined by the user from organizational defaults that are based on provider templates; 4 would include capability beyond which is previously addressed (but including 1-3)</t>
  </si>
  <si>
    <t>Does it support the creation of what-if scenarios by (automatically) relaxing one or more potentially limiting constraints that prevents a scenario from being solved or that has been determined to be increasing the cost by more than a minimum percentage?</t>
  </si>
  <si>
    <t>1 yes, but only capacity and only randomly; 2 yes, capacity and allocation but only those detected to be prohibiting a solution; 3, yes all constraints that are preventing solution at the present time (even if the removal of a subset might be sufficient); 4, yes, all constraints that are preventing or severely limiting the solution based on those constraints evaluated to be having the maximum impact on the objective function</t>
  </si>
  <si>
    <t>How powerful is the scenario comparison capability?</t>
  </si>
  <si>
    <t>1 simple side-by-side award comparison by line item; 2 comparison cube that allows views by product, supplier, location, or other dimension(s) of interest; 3 difference calculations that indicate constraint relaxations that could yield lower costs with minimal impacts on established goals as well as automatic outlier awards (due to constraints); 4 would include capability beyond which is previously addressed (but including 1-3)</t>
  </si>
  <si>
    <t>Does the optimization engine support sensitivity analysis?</t>
  </si>
  <si>
    <t>1 yes, hard limit/capacity constraint identification only; 2 yes, all hard constraints preventing or limiting a solution can be identified; 3 yes, all hard and soft constraints preventing and limiting a solution can be easily identified; 4 yes, and suggestions as to the constraint relaxations that would have the maximum positive benefit to the objective can be identified; 4 would include capability beyond which is previously addressed (but including 1-3)</t>
  </si>
  <si>
    <t>Can it identify all of the "hard" constraints that are preventing the solver from finding a lower cost solution and the approximate degree or potential range to which they are limiting the solution?</t>
  </si>
  <si>
    <t>1 yes but hard limit constraints preventing only; 2 yes, and all limiting constraints preventing only; 3 yes, and required relaxations to allow solvability computed and presented; 4 strong integration with auto-what-if scenario generation that can auto create different solvable scenario variations for comparative analysis; 4 would include capability beyond which is previously addressed (but including 1-3)</t>
  </si>
  <si>
    <t>Can the tool support the creation of soft constraints that can be relaxed to allow an unsolvable model to otherwise solve and can the constraints be relaxed more if the relaxation would save more than the relaxation would cost?</t>
  </si>
  <si>
    <t>1 yes, but only capacity/allocation constraints can be defined soft; 2 yes, and all constraints can be defined soft; 3 yes, and the negative impact of all soft constraints restricting the solution is analyzed and presented; 4 would include capability beyond which is previously addressed (but including 1-3)</t>
  </si>
  <si>
    <t>Does the optimization capability support the creation of advanced model templates that can be used to instantiate a new optimization event?</t>
  </si>
  <si>
    <t>1 yes, but limited mainly to cost models - constraints have to be defined after the fact; 2 yes, and some high-level constraints can be defined (such as unique supplier limits, buyer warehouse capacities, lane capacity, award splits, etc.); 3 yes, and the user can specify soft constraints with relaxation limits and preferred visualizations upon solution; 4 would include capability beyond which is previously addressed (but including 1-3)</t>
  </si>
  <si>
    <t>Does the optimization engine integrate with RFX and/or Auctions to allow for initial population of the optimization model?</t>
  </si>
  <si>
    <t>1 yes, data can be pulled in and results pushed back; 2 yes, and the optimizer runs behind the scene; 3 yes, and the user can switch between RFX/Auction and back-end optimizer views for sensitivity analysis and constraint relaxation to make the model feasible; 4 would include capability beyond which is previously addressed (but including 1-3)</t>
  </si>
  <si>
    <t>How does the optimization solution scale up? How big can models get before the exponential solver slow down becomes noticeable?</t>
  </si>
  <si>
    <t>1 open source solver, severe performance degradation over a moderate size; 2 low-cost solver, noticeable moderate to high performance degradation as model size increases linearly; 3 best-in-class solver (like Cplex, Xpress, etc.) optimized for the typical model types, and comparable with most leading solutions on the market; 4 custom tailored solver solution built on one or more best-in-class solvers that selects the right solver and settings for each type of model the organization runs, tailoring the settings for maximum performance over time</t>
  </si>
  <si>
    <t>To what extent does the platform support e-Negotiation Management?</t>
  </si>
  <si>
    <t>1 limited - offers can be sent as attachments, responses sent as attachments; 2 integrated - offers can be sent and received in-the platform, with or without attachments; 3 complete basic - integrated versioning and e-Signatures; 4 would include capability beyond which is previously addressed (but including 1-3)</t>
  </si>
  <si>
    <t>Can both parties create secure, unalterable, auditable, persistent messages?</t>
  </si>
  <si>
    <t>1 yes, but limited to offers and counter-offers; 2 yes, all messaging is secure and persistent; 3 yes, and complete audit trails, with e-Signature verifications, can be tracked and reported on at any time; 4 would include capability beyond which is previously addressed (but including 1-3)</t>
  </si>
  <si>
    <t>To what extent does the platform support contract creation?</t>
  </si>
  <si>
    <t>1 award export; 2 award export and standard legal template directory (in Word files); 3 integrated editor that can suck in awards and templates; 4 would include capability beyond which is previously addressed (but including 1-3)</t>
  </si>
  <si>
    <t>Does the platform allow templates that can be used for initial contract creation?</t>
  </si>
  <si>
    <t>1 yes, but only one standard template per category/industry; 2 yes, and multiple versions with distinguishable meta-data; 3 yes, and the templates are dynamic and select among clauses based upon geographies, category, dollar value, or other relevant criteria; 4 yes, and there is integration with external GRC/CSR platforms that indicate what regulations need to be adhered to and what clauses the organization should consider including / verifying</t>
  </si>
  <si>
    <t>Does the platform allow Legal to define standard clauses and variations (across geographies, industries, etc.) that can be automatically included in the template used to cut the contract?</t>
  </si>
  <si>
    <t>1 yes, but limited to a pre-defined set of conditions; 2 yes, but limited only to a pre-defined set of categories (geographies, categories, industries, etc); 3 yes, and can associated with any meta-data or workflow rule of interest; 4 would include capability beyond which is previously addressed (but including 1-3)</t>
  </si>
  <si>
    <t>Does the platform allow the buyer to attach as many attachments (NDAs, specs, etc.) as necessary in a secure fashion and allow for supplier verification / e-Signature confirmation of receipt?</t>
  </si>
  <si>
    <t>1 yes, but no version control or e-Signature; 2 yes, with version control and e-Signature; 3 yes, with internal comparison/red-lining functionality, finance/defense level security, and in-line with all regulatory e-Signature requirements; 4 would include capability beyond which is previously addressed (but including 1-3)</t>
  </si>
  <si>
    <t>Does the solution integrate with Microsoft Word to enable both parties to build and edit documents within Microsoft, but with full security and version tracking?</t>
  </si>
  <si>
    <t>1 = contracts can be stored in MS Word. 2 = basic word integration which allows change history to be pulled out of versions and redlining support. 3 = word is "embedded" in the platform and the viewer/editor can switch from Word to the application (and see the status in the Word viewer) and back again and the user can even push data from Word to the platform (clauses, supplier data, updated price lists etc.) during contract creation. 4 = would include capability beyond which is previously addressed (but including 1-3)</t>
  </si>
  <si>
    <t>Does the solution have extensive version control capabilities with complete tracking of who did each individual change (if collaborative editing was enabled)?</t>
  </si>
  <si>
    <t>1 basic document level version control; 2 clause level version control; 3 change and audit trails by user and version reporting and analysis; 4 would include capability beyond which is previously addressed (but including 1-3)</t>
  </si>
  <si>
    <t>Does the solution support, and preferably integrate with, an e-Signature solution that can be used to not only sign contracts, but other agreements and even confirm receipt and acceptance of NDAs and other critical documents?</t>
  </si>
  <si>
    <t>1 punch-out to e-Signature solution and import of document; 2 native integration; 3 multi e-Signature solution support and support for all data tracking requirements in each country that recognizes e-Signatures; 4 would include capability beyond which is previously addressed (but including 1-3)</t>
  </si>
  <si>
    <t>Does the tool support the import of key metrics for contract / award performance management from external tools?</t>
  </si>
  <si>
    <t>1 yes, from flat-files; 2 yes, with API integration; 3 yes, with out-of-the-box support for best-of-breed ERP and SRM platforms; 4 would include capability beyond which is previously addressed (but including 1-3)</t>
  </si>
  <si>
    <t>Does the tool integrate RFX/Survey capability with the performance tracking capability that allows for the team to provide feedback on more subjective metrics?</t>
  </si>
  <si>
    <t>1 yes, summary scores can be imported; 2 yes, and surveys can be created within performance tracking or RFX; 3, yes and qualitative responses can be tracked and analyzed with sentiment analysis; 4 would include capability beyond which is previously addressed (but including 1-3)</t>
  </si>
  <si>
    <t>To what extent does the tool support scorecards?</t>
  </si>
  <si>
    <t>1 scorecards can be created and automatically populated from surveys; 2 scorecards can be augmented with imported data; 3 scorecards can be automatically updated on a regular (e.g. quarterly) basis and trends tracked over time (with complete history available); 4 would include capability beyond which is previously addressed (but including 1-3)</t>
  </si>
  <si>
    <t>Are there a number of scorecards that are available out of the box? Preferably built on best-practice, actionable, KPIs?</t>
  </si>
  <si>
    <t>1 basic templates by industry/category are available out of the box; 2 configurable templates that can be automatically populated from survey and imported data are available out of the box; 3 they can be programmed to automatically update over time using formula or KPI modifications more meaningful to the company; 4 would include capability beyond which is previously addressed (but including 1-3)</t>
  </si>
  <si>
    <t>Does the platform support the definition of KPIs that can be used and re-used as needed in the creation of scorecards? Can they be defined formulaically on data elements or are they simply preselected / single value (populated from an external source)?</t>
  </si>
  <si>
    <t>1 built-in KPIs are supported; 2 the buyer may define basic KPIs using basic arithmetic operators and standard statistical functions (sum, average, etc.); 3 advanced KPI definition using multi-level KPI models and a range of mathematical functions is available; 4 would include capability beyond which is previously addressed (but including 1-3)</t>
  </si>
  <si>
    <t>How many KPIs are available out of the box? How extensive do they cover operational needs?</t>
  </si>
  <si>
    <t>1 basic spend KPIs; 2 basic operational KPIs; 3 a complete set of Sourcing and Finance KPIs that cover 95% of most clients needs, all easily modifiable by the client organization; 4 would include capability beyond which is previously addressed (but including 1-3)</t>
  </si>
  <si>
    <t>Does the platform allow the definition of KPIs based on nested measurements, advanced formulas, and rollups?</t>
  </si>
  <si>
    <t>1 just basic arithmetic and statistical functions; 2 advanced formulas; 3 multi-level models aggregating data across storage; 4 would include capability beyond which is previously addressed (but including 1-3)</t>
  </si>
  <si>
    <t>Does the tool support the creation and tracking of budgets and spend against budgets?</t>
  </si>
  <si>
    <t>1 budget definition and projected spend based on sourcing events; 2 budget definition and actual spend from accounting / P2P systems; 3 augmented with projected spend since last update based upon trends; 4 would include capability beyond which is previously addressed (but including 1-3); 4 would include capability beyond which is previously addressed (but including 1-3)</t>
  </si>
  <si>
    <t>Does the tool integrate with one or more Finance platforms for extrication of budget and spend to date?</t>
  </si>
  <si>
    <t>1 flat-file integration; 2 standard AP/ERP integration through APIs; 3 real-time integration with daily update of budget and spend; 4 would include capability beyond which is previously addressed (but including 1-3)</t>
  </si>
  <si>
    <t>Does the platform contain any capability to support demand management?</t>
  </si>
  <si>
    <t>1 weekly/monthly demand projection import; 2 tracking of projection against demand; 3 prescriptive analytics via standard demand control strategies associated with the category; 4 would include capability beyond which is previously addressed (but including 1-3)</t>
  </si>
  <si>
    <t>What is the capability to integrate 3rd party data feeds, preferably as needed, in real time, for updates as often as daily (if available), and how many feeds are integrated out-of-the-box?</t>
  </si>
  <si>
    <t>1 yes, but only those we currently support; 2 yes, through our API; 3 yes, and there is also native integration to the Risk Management applications provided by the data providers should the buying organization also have a license to those platforms; 4 would include capability beyond which is previously addressed (but including 1-3)</t>
  </si>
  <si>
    <t>Does the platform allow for the creation of scorecard based alerts and the automatic notification of risk managers if a(n imported) metric drops below a threshold?</t>
  </si>
  <si>
    <t>1 yes, simple thresholds only; 2 yes, thresholds or significant changes; 3 yes, and also on total changes distilled by statistical normalizations, net promoter scores, etc. and the alerts can be resent down a chain if the first alerted does not respond; 4 would include capability beyond which is previously addressed (but including 1-3)</t>
  </si>
  <si>
    <t>Can the platform track (upward or) downward trends that could indicate potential risks?</t>
  </si>
  <si>
    <t>1 yes, but the user has to define the trend magnitudes of interest; 2 yes, and the system can detect trends of interest based on statistical deviations from the norm; 3 yes, and the system can also detect potential issues using external benchmarks and anonymized performance across the providers client base; 4 would include capability beyond which is previously addressed (but including 1-3)</t>
  </si>
  <si>
    <t>What is the extent of event monitoring in the platform? Is it limited to external data feed integration, or does it support semantic monitoring of news sources? What about sentiment analysis and third party evaluations and projections? Are the technologies embedded or integrated 3rd party platforms (through APIs). To what extent, if any, is risk monitoring supported?</t>
  </si>
  <si>
    <t>1 yes, but keywords MUST be defined; 2 yes and the application can define keywords based on the current supply base and categories being sourced; 3 yes and the application can also detect potential risk based upon areas, known upstream requirements in sub-tiers, and so on; 4 would include capability beyond which is previously addressed (but including 1-3)</t>
  </si>
  <si>
    <t>Does the platform allow the buyers to identify and track issues that need to be collected?</t>
  </si>
  <si>
    <t>1 yes, the senior byers may define issues for tracking; 2 yes, and the platform supports issue-based two-way communication and secure archival of all messaging; 3 yes, and full corrective action plans can be defined; 4 would include capability beyond which is previously addressed (but including 1-3); 4 would include capability beyond which is previously addressed (but including 1-3)</t>
  </si>
  <si>
    <t>Does the platform support collaborative, team-based, creation, including supplier representation, of corrective action plans and track acceptance of all parties?</t>
  </si>
  <si>
    <t>1 yes, the team communication message channel can be used to work out a corrective action plan; 2, yes, all parties can contribute to the creation of the plan, milestones, and required performance for resolution; 3 yes, and e-Signature integration allows for acceptance and secure sign-offs; 4 would include capability beyond which is previously addressed (but including 1-3)</t>
  </si>
  <si>
    <t>Does it support the creation of milestones and the tracking, and verification, of progress by both parties?</t>
  </si>
  <si>
    <t>1 milestones can be defined and the buyer can record when they are met; 2 suppliers can submit regular progress updates and indicate when they believe a milestone has been reached, for confirmation by the buyer; 3 integration with project management and/or innovation management to allow for detailed plan creation, control, and progress tracking; 4 would include capability beyond which is previously addressed (but including 1-3)</t>
  </si>
  <si>
    <t>Please describe your core software architecture? Is it a modern MVC architecture? What are the primary languages (C++/Java/Ruby) and technologies used?</t>
  </si>
  <si>
    <t>1 PHP code with limited formalized processes, development standards; 2 standard Java / C# stack with generally acceptable MVC separation; 3 fully normalized Java / C# stack with multi-database and multi-view layer support for scalability and back up and for extensive desktop and mobile interface support; 4 would include capability beyond which is previously addressed (but including 1-3)</t>
  </si>
  <si>
    <t>Please describe your cloud architecture (e.g., single-instance multi-tenant application run on a 'virtualized' and elastic platform). Is your SaaS approach only true multi-tenant, or can separate app instances be maintained (e.g., residing with data on servers that can be run in different countries)? Explain your ability to support private/hybrid cloud that can physically partition customer-specific data as well as your adoption of cloud computing standards and components (e.g., using commercial IaaS platforms, open stack components, etc.) Please describe the platform and infrastructure 'stack' used for your application/integration service. What Service Oriented Architecture (SOA) standards and features do you employ? Please break down your customer base and their deployment model (% public cloud, % private cloud, % on premise)</t>
  </si>
  <si>
    <t>1 = ASP in a cloud wrapper. 2 = standard one-size fits-all multitenant. 3 = customizable multi-tenant where each client can have their own view, restrict data to certain locales, have surge processing power dynamically added or dropped. 4 = the architecture supports load-balancing to specific single-use database instances or processing server instances so each client has a virtual single instance (would include other capability beyond which is previously addressed -- but including 1-3)</t>
  </si>
  <si>
    <t>1 "we install, and when you want an update, you call"; 2 standard patch upgrade support (like previous MS non-forced update strategy); 3 dynamic pull from master image on an update server that auto detects version and runs all of the update scripts sequentially with each patch application; 4 would include capability beyond which is previously addressed (but including 1-3)</t>
  </si>
  <si>
    <t>Explain the use of mobile technology within your solutions overall and your roadmap for future mobile adoption. What percentage of system interactions today are driven by mobile clients? 2015? 2016? Forecast 2017?</t>
  </si>
  <si>
    <t>1 limited, email-like approvals and simple request views only for the buyer; 2 decent - event status and data viewing, simple reports, and commenting for the buyer and invitation viewing, issue notification, and bidding for the supplier; 3 extensive - pretty much any data that can be viewed/entered on a mobile device can be viewed/entered; 4 where the vendor has found novel ways to do more with mobile than their peers</t>
  </si>
  <si>
    <t>Explain the use of block chain technology within your solutions or plans to deploy block chain in future releases. Are you working with a customer advisory council in this area, and if so, what is their willingness to support a distributed ledger model?</t>
  </si>
  <si>
    <t>1 we are using our own blockchain; 2 we are using a third party blockchain; 3 we are using a third party that is building a block chain on a distributed open standard; 4 would include capability beyond which is previously addressed (but including 1-3)</t>
  </si>
  <si>
    <t>1 basic integration with a third party platform - documents can be submitted in a multitude of image formats and hypertext is returned; 2 inline integration, and side-by-side image and text comparison for corrections; 3 integrated AI to automatically detect and correct OCR errors; 4 would include capability beyond which is previously addressed (but including 1-3)</t>
  </si>
  <si>
    <t>1 = We integrate a third party app. 2 = we integrate a third party app that we have trained on sourcing and procurement terminology and workflows. 3 = we have developed our own intelligent app infrastructure and trained it on our platform and sourcing workflows. 4 = would include capability beyond which is previously addressed (but including 1-3)</t>
  </si>
  <si>
    <t>1 simple phrase mapping file for menu options; 2 replacement rules for menus, workflows, help files, etc.; 3 multi-lingual personalization options for global deployments; 4 would include capability beyond which is previously addressed (but including 1-3)</t>
  </si>
  <si>
    <t>1 = we support XML and EDI. 2 = we support a number of standard natively including docx, pdf, and other formats our customer organizations use on a daily basis. 3 = we support a whole host of file exchange standards between ERP, Accounting, and other enterprise systems. 4 = would include capability beyond which is previously addressed (but including 1-3)</t>
  </si>
  <si>
    <t>1 custom coding; 2 API integration; 3 a plethora of out-of-the-box integrations based on our complete and 100% open API and open vendor APIs; 4 would include capability beyond which is previously addressed (but including 1-3)</t>
  </si>
  <si>
    <t>Describe the out-of-the-box ERP integrations supported, how configurable they are, whether they are real-time, and other relevant factors</t>
  </si>
  <si>
    <t>1 = just Oracle and SAP, through regular flat file uploads. 2 = a host of standard ERP through API integration and daily updates. 3 = extensive ERP integration with real-time updates, push/pull against data masters. 4 = would include capability beyond which is previously addressed (but including 1-3)</t>
  </si>
  <si>
    <t>Describe out-of-the-box P2P and related technology integrations, how configurable they are, whether they are real-time, and other relevant factors</t>
  </si>
  <si>
    <t>1 = just Ariba and Coupa, through regular flat file dumps. 2 = a host of standard P2P through API integration and daily updates. 3 = extensive P2P integration with real-time updates, push/pull against data masters. 4 = would include capability beyond which is previously addressed (but including 1-3)</t>
  </si>
  <si>
    <t>Describe other relevant, best-of-breed, systems that the platform integrates with and the extent of the integration</t>
  </si>
  <si>
    <t>&gt;&gt; scoring will be relative against other responses &lt;&lt;</t>
  </si>
  <si>
    <t>How fine grained is the role/data/action based security options on the platform and how configurable are they?</t>
  </si>
  <si>
    <t>1 pre-defined roles; 2 pre-defined roles with edit options selectable by roles; 3 role sub-classes which are modifications of basic roles, possibly for a single user; 4 roles can be defined not just by selections, but on data views or particular workflows</t>
  </si>
  <si>
    <t>Describe your approach to customized Sourcing Process configuration as well as both basic and advanced configuration scenarios.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categorizations and/or accounting structures. Describe the process for configuring custom fields/web forms (and what are the limitations/constraints in terms of what can be enabled).</t>
  </si>
  <si>
    <t>1 we have a standard workflow where you can (de)select elements; 2 we have a workflow builder where you can select the functions/modules you want in the order you want; 3 we support advanced configurations that can be based off of category/industry templates, include modifiable event-specific workflows, detailed approval processes, verification and issue escalation rules, and so on; 4 would include capability beyond which is previously addressed (but including 1-3)</t>
  </si>
  <si>
    <t>Describe the extent of workflow configuration across the modules and functionality and any integrated third party applications.</t>
  </si>
  <si>
    <t>1 select or deselect standard modules; 2 can be defined down to the function level with optional inclusion of steps using simple rules; 3 advanced rule support across functions, data, users, and event status/approvals; 4 would include capability beyond which is previously addressed (but including 1-3)</t>
  </si>
  <si>
    <t>Describe the extent of rule creation across the workflow and within the modules and functions.</t>
  </si>
  <si>
    <t>1 on/off based on a threshold; 2 formula/regex based rules on standard data elements; 3 process/time driven rules that underlie the entire workflow and alert/notification system; 4 would include capability beyond which is previously addressed (but including 1-3)</t>
  </si>
  <si>
    <t>Describe the extent of team management across the platform and the integration with fine-grained roles/action based security.</t>
  </si>
  <si>
    <t>1 team members can be defined and system roles assigned; 2 team members can be assigned to specific tasks/modules steps; 3 specific security can be defined on a team-member/task basis; 4 would include capability beyond which is previously addressed (but including 1-3)</t>
  </si>
  <si>
    <t>Describe the integration of each module/function with the overall project management capability of the platform or an integrated platform?</t>
  </si>
  <si>
    <t>1 modules can be associated with milestones; 2 project status auto-updates as key workflow steps complete or supplier submissions accepted; 3 complete integration and project plans can be updated mid-project by users with authority to do so; 4 would include capability beyond which is previously addressed (but including 1-3)</t>
  </si>
  <si>
    <t>Describe the globalization capabilities, paying particular attention to capabilities beyond multi-currency and multi-lingual</t>
  </si>
  <si>
    <t>1 host in a regional data center at client request; 2 support for specific e-Signature / e-Notification rules of the countries in which customers deploy; 3 support variable workflows that tailor themselves to the locale of execution; 4 would include capability beyond which is previously addressed (but including 1-3)</t>
  </si>
  <si>
    <t>1 a single currency conversion table; 2 integrated currency feed which updates daily; 3 rules-based conversion based on currency and payment type (i.e. 2.5% conversion fee on the P-card, etc.); 4 would include capability beyond which is previously addressed (but including 1-3)</t>
  </si>
  <si>
    <t>Describe your support for multiple languages and for instruction / communication translation. Describe how third parties are used to support translation efforts</t>
  </si>
  <si>
    <t>1 flat file menu mappings for a small set of languages; 2 dynamic mappings of menu options and help text based on standard translations and regional linguistic variances; 3 override features that allow a buyer to override mappings on documents / menu options being shared with a supplier; 4 would include capability beyond which is previously addressed (but including 1-3)</t>
  </si>
  <si>
    <t>To what extent are (out-of-the-box) configuration options available for business users?</t>
  </si>
  <si>
    <t>To what extent are (out-of-the-box) configuration options available for managers?</t>
  </si>
  <si>
    <t>To what extent are (out-of-the-box) configuration options available for stakeholders?</t>
  </si>
  <si>
    <t>To what extent are (out-of-the-box) configuration options available for vendors/consultant/partners?</t>
  </si>
  <si>
    <t>Describe your ability to do category / industry specific consulting in various stages of strategic sourcing projects.</t>
  </si>
  <si>
    <t>Describe your ability to do detailed spend / opportunity analysis across categories / industries / geographies, within and outside of the platform you provide.</t>
  </si>
  <si>
    <t>Describe your ability to do managed sourcing events on behalf of your client.</t>
  </si>
  <si>
    <t>Describe your ability to do risk identification, analysis, tracking, and mitigation across the platform.</t>
  </si>
  <si>
    <t>Please Note: If your solution does not support these often adjacent areas to sourcing (in part or in whole) do not worry! Many areas will have no or little bearing on many of the personas. Please note: it would surprise us if any sourcing vendor can address all of these areas (even in part). Finally, we are interested primarily in native platform capability in your solution. If you have a partner solution that is integrated, please note that in the description -- but do not self score above a "0" unless natively integrated into the product (i.e., OEM'd, similar UI, data model harmonization, etc.). If it is natively integrated, please note this as well in the description.</t>
  </si>
  <si>
    <t>Self-Score (2)</t>
  </si>
  <si>
    <t>Data Layer</t>
  </si>
  <si>
    <t>Schema Support (general)</t>
  </si>
  <si>
    <t>How extensive is the schema support? Is it fixed, or can it be customer defined? Are there any limits on size? Can multiple schemas be supported? Simultaneously?</t>
  </si>
  <si>
    <t>Schema Support (out-of-the-box)</t>
  </si>
  <si>
    <t>What schemas are supported out of the box? How many are standard? How many are built on industry / category expertise? Are they customizable?</t>
  </si>
  <si>
    <t>Schema Support (custom)</t>
  </si>
  <si>
    <t>What is the extent of custom schema creation and how easy is it for the customer to define their own schemas? Is there a suite of templates to start from? Are validation rules supported?</t>
  </si>
  <si>
    <t>Schema Support (multi)</t>
  </si>
  <si>
    <t>To what extent can the solution support multiple schemas simultaneously, supporting multiple views and multiple cubes?</t>
  </si>
  <si>
    <t>Cube Capability</t>
  </si>
  <si>
    <t>How easy is it for the customer organization to define multiple cubes on any and all dimensions of interest, create derived and roll-up dimensions, and share those cubes?</t>
  </si>
  <si>
    <t>Familying/Normalization</t>
  </si>
  <si>
    <t>To what extent does the solution support familying of suppliers, products, and other entities that need to be familied and related in the solution? To what extent can multiple instances of the same entity be normalized to one?</t>
  </si>
  <si>
    <t>How extensive is the formula support for creating ranged and derived dimensions, creating (roll-up) reports, and creating classification/cleansing rules?</t>
  </si>
  <si>
    <t>Rule/Knowledge Model Editor</t>
  </si>
  <si>
    <t>How extensible is the rule and/or model editor? Can it be used to create cleansing, classification, and normalization rules as well as schemas, cubes, and reports? Does it support advanced formula for calculations and reg-ex for text-based formulas and cleansing rules?</t>
  </si>
  <si>
    <t>Process Support</t>
  </si>
  <si>
    <t>ETL (Extract / Transform / Load)</t>
  </si>
  <si>
    <t>How extensive is the extract-transform-load functionality in the tool?</t>
  </si>
  <si>
    <t>Out of the box ERP integrations</t>
  </si>
  <si>
    <t>How many ERP integrations are available out-of-the-box? How extensive are these integrations? How easy is it to add more ERPs through the API?</t>
  </si>
  <si>
    <t>Source-to-Pay Integrations (out-of-the-box )</t>
  </si>
  <si>
    <t>How many S2P integrations are available out-of-the-box? How extensive are these integrations? How easy is it to add more S2Ps through the API?</t>
  </si>
  <si>
    <t>Rules Set</t>
  </si>
  <si>
    <t>To what extent can rule sets be defined that do automatic cleansing, enrichment, and even classification during load? How powerful are the rules? Can they be ordered (uniquely or in groups) to prevent conflicts? Can conflicts be detected (and reordering suggestions offered to prevent conflicts)?</t>
  </si>
  <si>
    <t>Rule Groups (including reg-ex / formula support)</t>
  </si>
  <si>
    <t>Can these rules be organized into groups? Can the groups be selected as needed? Can alternate groups be created and selected for what-if analysis on temporary/throwaway cubes? Can the rules be ordered and prioritized within the group?</t>
  </si>
  <si>
    <t>Enrich</t>
  </si>
  <si>
    <t>How extensive are the enrichment options available out of the box? Does the solution come with a large database of known, clean, and enriched supplier and product records? What about services? What about support for bill of materials?</t>
  </si>
  <si>
    <t>Does the solution integrate with 3rd party data feeds out of the box? Can additional 3rd party data feeds be added easily through an API? How extensible are the rules to make sure the right data is selected for the right records?</t>
  </si>
  <si>
    <t>Multi-Source Cross-Joins</t>
  </si>
  <si>
    <t>Does the solutions support multi-source cross-joins to make sure only the needed data is imported and the right data matched based on values from multiple sources, joined on common, cleansed fields? How extensible are these cross-joins?</t>
  </si>
  <si>
    <t>Classification / Categorization</t>
  </si>
  <si>
    <t>How extensive, and useable, are the classification and categorization capability? Can rules be defined and map data in real-time? Can they be modified quickly and easily? Can their impact be analyzed before they are committed?</t>
  </si>
  <si>
    <t>Manual Support</t>
  </si>
  <si>
    <t>Describe the depth of support for manual data classification and categorization. How easy is it to accomplish the task manually? Do rules have to be defined in a formula or language? Can they be identified from a user-defined set of data? Can they be modified from templates?</t>
  </si>
  <si>
    <t>Arbitrary Dimensions in Rules</t>
  </si>
  <si>
    <t>Does the mapping functionality support the classification and/or categorization of rules based on arbitrary dimensions? Can the mapping be done by formulas, value sets, regular expressions, or a combination of -- applied to arbitrary dimensions?</t>
  </si>
  <si>
    <t>Can the classification and collaboration be done in a collaborative fashion, or is it limited to one user creating one rule set for the (master) cube? If collaboration classification is supported, can multiple users share the same view, and work on the data on the same time, or are they limited to individual views, and must classify in succession?</t>
  </si>
  <si>
    <t>Query Capability</t>
  </si>
  <si>
    <t>Can the classification be accomplished using queries that specify subsets of the data as opposed to static, complicated, regex rule sets? How advanced is the query capability that can be supported?</t>
  </si>
  <si>
    <t>Does the solution support AI / AR algorithms and techniques for automated classification and categorization? If so, what types? How advanced? What is the typical accuracy on a first pass before extensive training takes place on the client's data set? How large of a training set is required and how long does it take to get to 90%? 95%? 98%+ for auto classification. How easy is it to do manual overrides and fix mapping errors?</t>
  </si>
  <si>
    <t>Hybrid</t>
  </si>
  <si>
    <t>Does the solution support hybrid classification where a user can augment auto-classification with manual classification and categorization? Can the user first define domain-specific knowledge models which are used to aid in the auto classification and categorization? Do these models evolve and learn over time as manual classification corrections are made to correct auto-classification? Can the corrections happen in real time?</t>
  </si>
  <si>
    <t>Data Integrity Analytics</t>
  </si>
  <si>
    <t>Does the solution support data integrity analytics that can analyze the quality and completeness and likely correctness of the data being loaded?</t>
  </si>
  <si>
    <t>Outlier Identification</t>
  </si>
  <si>
    <t>Can the solution automatically detect outlier data and bring it to the attention of the user? Be it a value (dollar amount, unit count, etc.), a time (too far from an expected range), a location, etc. -- anything not consistent with the bulk of the data (and the typical clusters)?</t>
  </si>
  <si>
    <t>Statistical Analysis / Frequency Mapping</t>
  </si>
  <si>
    <t>What is the degree of built-in statistical analysis that can be applied to the data to get a general sense of completeness, correctness, and categorization accuracy? Is one limited to check-sums or can entire array of statically techniques be applied?</t>
  </si>
  <si>
    <t>Sliding Time-Scale</t>
  </si>
  <si>
    <t>Does the solution support a sliding time-scale that allows the data integrity analysis to be restricted to a user-defined range (to zero in on potential issues and correct them)? If so, can the sliding be done in real time or do the windows have to be defined and the cube(s)/view(s) reloaded with every definition / change?</t>
  </si>
  <si>
    <t>VAR: Visualize, Analyze, Report</t>
  </si>
  <si>
    <t>What is the extent of the visualization, analysis, and reporting capability in the tool?</t>
  </si>
  <si>
    <t>Filter Support</t>
  </si>
  <si>
    <t>Do the reports support (real-time) filter definition and application? If so, are the filters limited to a fixed set of dimensions or can they be defined on any dimensions? Do they support ranged / derived dimensions?</t>
  </si>
  <si>
    <t>Formula / Derived Dimension Support</t>
  </si>
  <si>
    <t>How extensive is the formula support in the creation of dimensions, filters, and views?</t>
  </si>
  <si>
    <t>Extent of Charting / Graphing Capability</t>
  </si>
  <si>
    <t>Extent of Report Definition / Building</t>
  </si>
  <si>
    <t>How extensive and powerful is the report building and definition capability? Is it limited to just modification of templates or can new templates be built? Are the reports limited to pre-defined dimensions, or can they be defined on any dimensions? Is the full range of formulaic support provided?</t>
  </si>
  <si>
    <t>ETD (extract / transform / dump)</t>
  </si>
  <si>
    <t>How extensive is the extract / transform / dump capability for exporting data (and pushing it into other systems)?</t>
  </si>
  <si>
    <t>Flat File / FTP</t>
  </si>
  <si>
    <t>Does the system support flat-file exports in necessary formats and auto-push to FTP sites where other systems can upload the files from the FTP to import?</t>
  </si>
  <si>
    <t>Real-Time Integration</t>
  </si>
  <si>
    <t>To what extent does it support integration to third party systems that it needs to push raw / cleansed / summarized data too? Is there a full-featured API? How difficult is it to configure?</t>
  </si>
  <si>
    <t>Function Support</t>
  </si>
  <si>
    <t>Raw Capability</t>
  </si>
  <si>
    <t>Advanced Analytics</t>
  </si>
  <si>
    <t>If you are unsure of the difference between descriptive, predictive, prescriptive, and permissive analytics, see the following posts:</t>
  </si>
  <si>
    <t>Predictive Analytics</t>
  </si>
  <si>
    <t>Does the platform support predictive analytics? To what extent? Please describe.</t>
  </si>
  <si>
    <t>Permissive Analytics</t>
  </si>
  <si>
    <t>Does the platform support permissive analytics? To what extent? Please describe.</t>
  </si>
  <si>
    <t>Does the platform support scorecards? If so, to what extent? Is the creation mechanism as complete and extensible as it is for reports? Is the full range of formula definition supported? Can scorecards be filtered and drilled-down to the same extent as a report dashboard?</t>
  </si>
  <si>
    <t>Does the platform come with a template library of scorecards? If so, how extensive is it?</t>
  </si>
  <si>
    <t>KPI Library</t>
  </si>
  <si>
    <t>Does the platform come with a library of KPIs that can be used in the construction of scorecards?</t>
  </si>
  <si>
    <t>Internal</t>
  </si>
  <si>
    <t>Describe the extent of internal benchmarks supported by the platform. What is the extent of out of the box support for internal benchmarks? Are they dynamically updated over time?</t>
  </si>
  <si>
    <t>External</t>
  </si>
  <si>
    <t>Describe the extent of external benchmarks supported by the platform. What 3rd party feeds are integrated and how often are the external benchmarks updated?</t>
  </si>
  <si>
    <t>Cost Avoidance / Opportunity Program Management</t>
  </si>
  <si>
    <t>Describe the ability of the toolset to create and maintain cost avoidance / opportunity programs and manage those over time.</t>
  </si>
  <si>
    <t>Out of the Box</t>
  </si>
  <si>
    <t>Out-of-the-Box Sourcing Support</t>
  </si>
  <si>
    <t>What is the extent of out-of-the-box sourcing support provided in terms of opportunity analysis and bid analysis? Reports? Scorecards? Benchmarks? Predictive/Prescriptive Analytics? Please describe in detail.</t>
  </si>
  <si>
    <t>Out-of-the-Box Procurement Support</t>
  </si>
  <si>
    <t>What is the extent of out-of-the-box procurement support for purchase order, invoice, and similar analysis? Reports? Scorecards? Benchmarks? Outlier/Risk Analytics? Please describe in detail.</t>
  </si>
  <si>
    <t>Out-of-the-Box Travel &amp; Expense Support</t>
  </si>
  <si>
    <t>What is the extent of out-of-the-box T&amp;E support for travel, expense, and p-card analysis? Reports? Scorecards? Benchmarks? Outlier/Risk Analytics? Please describe in detail.</t>
  </si>
  <si>
    <t>Out-of-the-Box Finance Support</t>
  </si>
  <si>
    <t>What is the extent of out-of-the-box finance support with respect to, but not limited to, payment, working capital, cash-flow, and discount analysis? Scorecards? Reports? Benchmarks? Predictive Analytics? Risk Analytics? Please describe in detail.</t>
  </si>
  <si>
    <t>Out-of-the-Box Product (Lifecycle) Support</t>
  </si>
  <si>
    <t>What is the extent of out-of-the-box support for product lifecycle management, bill of materials management, raw material analysis, etc.? Scorecards? Reports? Benchmarks? Drilldown analytics? Predictive analytics? Risk Analytics? Please describe in detail.</t>
  </si>
  <si>
    <t>Out-of-the-Box Services Support</t>
  </si>
  <si>
    <t>What is the extent of out-of-the-box support for services analysis? Scorecards? Reports? Benchmarks? Predictive Analytics? Prescriptive Analytics? Compliance Analytics? Please describe in detail.</t>
  </si>
  <si>
    <t>Out-of-the-Box CWM Support</t>
  </si>
  <si>
    <t>What is the extent of out-of-the-box support for CWM (Contingent Worker Management) analysis? Scorecards? Reports? Benchmarks? Predictive Analytics? Prescriptive Analytics? Compliance Analytics? Please describe in detail.</t>
  </si>
  <si>
    <t>Out-of-the-Box Logistics Support</t>
  </si>
  <si>
    <t>What is the extent of out-of-the-box logistics analytics? Scorecards? Reports? Benchmarks? Predictive Analytics? Prescriptive Analytics? Please describe in detail.</t>
  </si>
  <si>
    <t>Out-of-the-Box Inventory/MRO Support</t>
  </si>
  <si>
    <t>What is the extent of out-of-the-box inventory/MRO analytics? Scorecards? Reports? Benchmarks? Predictive Analytics? Prescriptive Analytics? Please describe in detail.</t>
  </si>
  <si>
    <t>Out-of-the-Box Supplier Analysis Support</t>
  </si>
  <si>
    <t>What is the extent of out-of-the-box supplier analytics? Scorecards? Reports? Benchmarks? Predictive Analytics? Prescriptive Analytics? Trend Analysis? Please describe in detail.</t>
  </si>
  <si>
    <t>Out-of-the-Box Risk Management Support</t>
  </si>
  <si>
    <t>What is the extent of out-of-the-box risk analysis? Scorecards? Reports? Benchmarks? Predictive Analytics? Prescriptive Analytics? And across what functions can the risk management be applied? Please describe in detail.</t>
  </si>
  <si>
    <t>3rd Party BI Integration</t>
  </si>
  <si>
    <t>What is the extent of integration with 3rd Party BI tools? Is there an API? Is there out-of-the-box integration with market leading tools like Tableau or QlikView? Is the integration bi-directional allowing for easy push-and-pull of data?</t>
  </si>
  <si>
    <t>AI / Machine Learning</t>
  </si>
  <si>
    <t>Please describe the degree of AI / Machine Learning with a focus on capabilities outside of cleansing and categorization, predictive, and prescriptive analytics (as this should have been covered in detail in previous tabs). Focus on the ability to integrate with arbitrary data streams and/or other business / supply management applications to apply the AI capabilities to non out-of-the-box functions.</t>
  </si>
  <si>
    <t>To what extent does the platform support "big data"? How scalable is it? How much control over separation and data store mapping does the buyer have?</t>
  </si>
  <si>
    <t>Block Chain</t>
  </si>
  <si>
    <t>Semi-Structured / Unstructured Data</t>
  </si>
  <si>
    <t>What is the extent of support for semi-structured and unstructured data in the platform, especially from an analytics standpoint? Please describe in detail!</t>
  </si>
  <si>
    <t>OCR</t>
  </si>
  <si>
    <t>Explain the use of "intelligent apps" within your solutions. Examples include: Siri, Alexa, Google, etc. Do you work with partners in this area? By this, we don't mean AI/AR for cleansing / categorization / enrichment or predictive / prescriptive analytics, but AI that can guide a user down a meaningful analytics path, simplify the user experience while enhancing it, or other non-standard applications of AI/AR in spend analysis.</t>
  </si>
  <si>
    <t>Fine-Grained Role/Data/Action Based Security</t>
  </si>
  <si>
    <t>Company/Function/Group Configuration</t>
  </si>
  <si>
    <t>What capabilities are there for configuring the application, and cubes, at multiple levels of views and hierarchies? Can a default view be created at the company level that can then be customized or overridden by department or function and then customized and overridden again by sub-group or user focused on specific functions? Can the user toggle between multiple configurations and views? Can the configuration be done at the user level or is it group / admin level only?</t>
  </si>
  <si>
    <t>Private vs. Public Workspaces</t>
  </si>
  <si>
    <t>What is the capability to create private vs. public read-only vs. public shared workspaces. The key to a successful analysis is being able to go off the rails, follow instincts, build throw-away cubes, views, and reports, and explore the unexplored. This requires private workspaces. Or, if the team is trying to look cross-category to find raw materials it could buy cheaper on behalf of the supply base, collaborative semi-private public workspaces limited to a small group. If great results are found, then you want to flip those workspaces into public read-only to share results and findings as part of a presentation on why you want to change standard procedures, categorizations, or application views. Flexibility here is key.</t>
  </si>
  <si>
    <t>Built in vs. External Visualization</t>
  </si>
  <si>
    <t>Is the visualization capability native, built on a third party tool (like QlikView or Tableau), or hybrid? If hybrid, what's the split? How does it compare to the standard offerings and typical customer expectations? Any new, innovative, capabilities like 3D terrain maps, solar system plots, etc.?</t>
  </si>
  <si>
    <t>Please describe the ability for users to create rule-driven analytics workflows (as opposed to rule-driven cleansing, classification, enrichment, and report)? I.e., standard processes to follow when importing, analyzing for integrity, checksum balancing, and initially reporting on, and analyzing, a new data set? Processes for creating custom cubes and views? Cost avoidance program creation and maintenance? Etc.</t>
  </si>
  <si>
    <t>Implementation / Integration / Maintenance Services</t>
  </si>
  <si>
    <t>To what extent do you offer basic platform implementation / integration / maintenance services?</t>
  </si>
  <si>
    <t>ETL / Cleansing / Classification / Categorization</t>
  </si>
  <si>
    <t>Describe your on-going data management services -- including refresh, regular cleansing and enrichment, ongoing familying and normalization, etc.</t>
  </si>
  <si>
    <t>Analytics / Data Science</t>
  </si>
  <si>
    <t>Describe your analytics and data science services. Do you offer opportunity identification, deep category analytics, risk analytics, performance analytics, etc.? How specialized are you in each area? What are your typical successes. Please attach at least one case study per specialized area.</t>
  </si>
  <si>
    <t>Category / Project Management</t>
  </si>
  <si>
    <t>Describe your offer ongoing category project / program management and related sourcing / supplier management services on the category for your clients? How deep? Average cost avoidance / value generation? What categories do you excel at? Typical cost avoidance / value generation related to market average?</t>
  </si>
  <si>
    <t>Spend Analytics subcategories</t>
  </si>
  <si>
    <t>Customer count for each category (bubble size)</t>
  </si>
  <si>
    <t>Customer count (bubble size)</t>
  </si>
  <si>
    <t>Q3 18</t>
  </si>
  <si>
    <t>Analyst notes</t>
  </si>
  <si>
    <t>In this section, please rate your ability to enable opportunity analysis on a category basis and event planning.</t>
  </si>
  <si>
    <t>In this section you describe the power of the evaluation mechanisms in the tool.</t>
  </si>
  <si>
    <t>In this section you specify the power of the RFX management capabilities in the tool.</t>
  </si>
  <si>
    <t>This section tackles the constraint support of the solution.</t>
  </si>
  <si>
    <t>scseID</t>
  </si>
  <si>
    <t>3rd Party Data Feed Integrations (out-of-the-box)</t>
  </si>
  <si>
    <t>Average Score</t>
  </si>
  <si>
    <t>-</t>
  </si>
  <si>
    <t>Common ePRO &amp; I2P Subcategories</t>
  </si>
  <si>
    <t>Invoice-to-Pay</t>
  </si>
  <si>
    <t>Average ePRO Score</t>
  </si>
  <si>
    <t>Average I2P Score</t>
  </si>
  <si>
    <t>Average P2P Score</t>
  </si>
  <si>
    <t>MDM</t>
  </si>
  <si>
    <t>Schema Support</t>
  </si>
  <si>
    <t>Please describe the depth of supplier information management schema support in the application, including out-of-the-box schemas, schema creation capability, a multitude of data formats, verification rules, etc.</t>
  </si>
  <si>
    <t>Supplier Information (industry codes)</t>
  </si>
  <si>
    <t>Please describe the depth of out-of-the-box support for supplier information management by industry against standard, global, industry codes</t>
  </si>
  <si>
    <t>Product / Service Information (e.g., UNSPSC)</t>
  </si>
  <si>
    <t>Please describe the depth of out-of-the-box support for standard product codes including, but not limited to, UNSPSC, H(T)S, etc.</t>
  </si>
  <si>
    <t>Multi-Source Integration</t>
  </si>
  <si>
    <t>Please describe the depth of multi-data-source integration including, but not limited to, ERPs, other MDM systems, other Supply Management systems, etc.</t>
  </si>
  <si>
    <t>Multi-Source Federation Control</t>
  </si>
  <si>
    <t>Please describe the depth of distributed MDM capabilities. Can the MDM system control other MDM systems for distributed master data management across the systems for each type of data (corporate information, product information, operational information, etc.)</t>
  </si>
  <si>
    <t>Fine Grained Access / Permission Control</t>
  </si>
  <si>
    <t>Please describe the level of fine-grained access control implemented by the MDM system. Is it table level, record level, or field level - and how many roles can be defined? Can permissions be defined by queries?</t>
  </si>
  <si>
    <t>Form Support</t>
  </si>
  <si>
    <t>What level of form, and form construction, support is included in the solution? Can users create any form, and conditional workflow, that they need to capture all of the necessary data?</t>
  </si>
  <si>
    <t>Data Archival and Auditing</t>
  </si>
  <si>
    <t>Can the solution maintain the complete edit history of every data element in the system, including who made the change, when, and what their role was at the time?</t>
  </si>
  <si>
    <t>Document and Version Management</t>
  </si>
  <si>
    <t>Can the solution also serve as an advanced document management solution and maintain a detailed document and version history with complete and customizable metadata (history)?</t>
  </si>
  <si>
    <t>OCR and Automatic (meta-data) Indexing</t>
  </si>
  <si>
    <t>Does the solution include, or integrate with, an OCR solution to automatically convert scanned and image documents into text for complete in-document searching and indexing?</t>
  </si>
  <si>
    <t>SIM</t>
  </si>
  <si>
    <t>Supplier (Pre) Registration</t>
  </si>
  <si>
    <t>To what degree does the platform support supplier (pre) registration? This is including, but not limited to invitation management, self-registration, and SIC support. For example, can profiles be imported from supplier networks, expressions of interest be submitted to general category calls, and the system pre-loaded with supplier records from other enterprise systems?</t>
  </si>
  <si>
    <t>SIC Support</t>
  </si>
  <si>
    <t>How exstensible is the support for standard industry codes and the identification and collection of data relevant to those industry codes?</t>
  </si>
  <si>
    <t>Supplier On-Boarding</t>
  </si>
  <si>
    <t>To what degree does the platform support full supplier onboarding (once a supplier, already registered, has been selected for participation in an RFX or been given an award)? How far does it go beyond (integrated) reach-out, supplier network integration, and auto data verification?</t>
  </si>
  <si>
    <t>On-Boarding Templates</t>
  </si>
  <si>
    <t>What templates are provided with the application? For example, supplier diversity, anti-corruption, anti-slavery, conflict minerals, etc.</t>
  </si>
  <si>
    <t>Integrated Off-Line Reach Out (phone, fax)</t>
  </si>
  <si>
    <t>Does the platform support reach-out beyond traditional e-mail? Is there social network integration, (e-)fax integration, and/or phone integration?</t>
  </si>
  <si>
    <t>Supplier Network Integration</t>
  </si>
  <si>
    <t>Does the platform integrate with one or more supplier networks, and, if so, to what degree? Simple profile integration? Full profile integration?</t>
  </si>
  <si>
    <t>Auto Data Verification</t>
  </si>
  <si>
    <t>Does the platform integrate with one or more government/third party data sources that can be used to verify the data being provided by suppliers, including, but not limited to, registry numbers, non-appearance on denied party lists, third party evaluations, etc.?</t>
  </si>
  <si>
    <t>Supplier Qualification</t>
  </si>
  <si>
    <t>To what degree can the product be used to qualify suppliers for the organization? And what capabilities does it have beyond data collection, delegation of control, and auto document verification?</t>
  </si>
  <si>
    <t>Data Collection / Branching Workflow</t>
  </si>
  <si>
    <t>How powerful is the data collection capability? Does the workflow branch based on each data element to allow for the appropriate collection of supplier, product, and/or service information?</t>
  </si>
  <si>
    <t>Delegation of Control</t>
  </si>
  <si>
    <t>To what degree does the product support delegation of control? Can the supplier add their own delegates and specify the roles and authorities that each person they authorize on their behalf has, or is user creation and privilege control limited to the lead buyer?</t>
  </si>
  <si>
    <t>Auto Document Identification &amp; Verification</t>
  </si>
  <si>
    <t>To what degree can documents be automatically identified and validated by the platform? For example, can insurance documents be automatically detected, verified for validity, inspected for inclusion of mandatory clauses, etc?</t>
  </si>
  <si>
    <t>Supplier Data Management</t>
  </si>
  <si>
    <t>To what degree of detail is supplier data supported in the SIM portion of the SXM solution, either out-of-the-box, through schema-extensibility, or through custom definition on the client's part?</t>
  </si>
  <si>
    <t>Entity Core Data</t>
  </si>
  <si>
    <t>How extensive is the out-of-the-box support for entity core data -- locations, financial, structure, personnel, industry profiles, category profiles, etc. etc. etc.?</t>
  </si>
  <si>
    <t>Financial Data / ACH Integration</t>
  </si>
  <si>
    <t>How extensive is the support for financial data tracking and is the system capable of integrating with ACH systems to manage payments and transfers?</t>
  </si>
  <si>
    <t>3P Data Integration (scores/audits/etc.)</t>
  </si>
  <si>
    <t>How extensive is the built in support for third party data feed integration for external risk scores, audits, data enrichment, etc?</t>
  </si>
  <si>
    <t>Document Management</t>
  </si>
  <si>
    <t>How deep is the document management compared to a best-in-class document management platforms? Is there word integration for collaborative creation, editing, mark-up, and indexing? Is there support for comments and markup? Is there complete version tracking?</t>
  </si>
  <si>
    <t>Certificates / Insurance</t>
  </si>
  <si>
    <t>Is there extra built-in capability for certification and insurance document management, which organizations need to confirm and be on top off to meet risk and regulatory requirements?</t>
  </si>
  <si>
    <t>Product / Catalog Management</t>
  </si>
  <si>
    <t>Is there extensive catalog management? To what degree can the supplier update, and to what degree does the buyer have to update? Can complete price history be maintained? Can similar SKUs be associated? Can product history be maintained?</t>
  </si>
  <si>
    <t>Ratings, Approvals, &amp; Preferred Suppliers</t>
  </si>
  <si>
    <t>How extensive is the rating and approval system? Can the ratings be defined as group-based weightings? Can approvals be defined as bifurcating workflows with overrides? And what about preferred status -- does it have to be supplier level, or can it be product/service level and can it be limited to certain locales and even production locations?</t>
  </si>
  <si>
    <t>Supplier Collaboration</t>
  </si>
  <si>
    <t>How extensive is the built-in supplier collaboration capability?</t>
  </si>
  <si>
    <t>Collaborative Whiteboards</t>
  </si>
  <si>
    <t>Does the platform contain collaborative white-boards that allow both parties to co-develop plans, work on innovations, and other collaborative projects?</t>
  </si>
  <si>
    <t>Conflict Resolution (Average)</t>
  </si>
  <si>
    <t>SPM (Average)</t>
  </si>
  <si>
    <t>Innovation Magament &amp; NPD (Average)</t>
  </si>
  <si>
    <t>Risk Management (Average)</t>
  </si>
  <si>
    <t>Conflict Resolution CAR/CAM</t>
  </si>
  <si>
    <t>How deep is the corrective action management / corrective action resolution capability in the product? How deep is the collaborative dispute resolution functionality?</t>
  </si>
  <si>
    <t>Issue Identification and Tracking</t>
  </si>
  <si>
    <t>What is the capability provided to identify issues, from whichever view the user is in and associated with whatever data the issues relate to, in the product, track them over time, and use the history and data as the basis for an issue and a corrective action plan?</t>
  </si>
  <si>
    <t>Plan Development &amp; Milestone Definition</t>
  </si>
  <si>
    <t>How easy is it to create detailed project plans built around milestones, tasks, and team members? And how powerful is the capability?</t>
  </si>
  <si>
    <t>Status Updates</t>
  </si>
  <si>
    <t>How easy is it to do status updates, share them, take actions on those updates, and evaluate progress and modify the plan collaboratively based on those updates?</t>
  </si>
  <si>
    <t>Resolution Mechanisms</t>
  </si>
  <si>
    <t>What does the platform support in the way of resolution mechanisms? How are these tied to issue tracking, milestones, and statuses, and how effective are they in closing corrective actions?</t>
  </si>
  <si>
    <t>Measurement</t>
  </si>
  <si>
    <t>What degree of measurement, and metric, support is included in the platform?</t>
  </si>
  <si>
    <t>Survey Integration</t>
  </si>
  <si>
    <t>Does the platform integrate with, or provide, leading survey functionality that can gather all of the subjective rankings required for complete supplier performance analysis?</t>
  </si>
  <si>
    <t>Formulaic Metric Definition on Raw Data</t>
  </si>
  <si>
    <t>How advanced is the formulaic support, necessary for KPI calculations for effective 360-degree scorecards? Is it limited to simple algebraic operators, or statistical functions, or advanced mathematical formula defined over multiple levels of data?</t>
  </si>
  <si>
    <t>Scorecards w/ Automatic Updates</t>
  </si>
  <si>
    <t>How deep is the scorecard functionality, how extensive is the KPI functionality, and what is the ability to update the scorecards in real time, compute trends, detect changes, and alert key personnel?</t>
  </si>
  <si>
    <t>Development &amp; Innovation Management</t>
  </si>
  <si>
    <t>How much support for development and innovation management is built into the platform?</t>
  </si>
  <si>
    <t>Challenge Definition</t>
  </si>
  <si>
    <t>What kind of support is included for the definition, and management, of innovation challenges? Is it just push a request, pull some responses? A collaborative forum? The ability to break it up and possibly award different steps of a challenge to multiple parties?</t>
  </si>
  <si>
    <t>Unsolicited Idea Management</t>
  </si>
  <si>
    <t>Can suppliers contribute ideas unsolicited? How are they managed to make sure no good idea slips through the cracks? Can they be turned into challenges if they are the start, but not the end, of a need, possibly as a three-way collaboration project (that could result in a joint award)?</t>
  </si>
  <si>
    <t>Review and Decision Support</t>
  </si>
  <si>
    <t>What level of review and decision support is included? Are multi-level approvals supported? Can the buying team work collaboratively? Can the suppliers provide feedback at appropriate points?</t>
  </si>
  <si>
    <t>Monitoring</t>
  </si>
  <si>
    <t>What level of data monitoring is included in the SXM application and how is it integrated with the scorecards and benchmarking?</t>
  </si>
  <si>
    <t>Automatic Data / Scorecard Updates</t>
  </si>
  <si>
    <t>Can the scorecards be automatically updated with relevant data? How often? What level of application and feed integration is supported?</t>
  </si>
  <si>
    <t>Alerts &amp; Notification</t>
  </si>
  <si>
    <t>Can alerts be defined that notify an individual when scorecards drop below a threshold, trends change, changes happen faster or slower than expected, or other relevant factors that need to be monitored?</t>
  </si>
  <si>
    <t>Integration with CAR/CAM</t>
  </si>
  <si>
    <t>Does it integrate with the CAR/CAM functionality and allow the buying organization to be notified when statuses change, input is provided, or milestone deadlines are not met?</t>
  </si>
  <si>
    <t>To what extent does the platform support risk identification, management, and monitoring?</t>
  </si>
  <si>
    <t>Risk Identification</t>
  </si>
  <si>
    <t>What is the extent of risk identification? Is it limited to manual identification, definition and data entry or does it come with the capability to identify risks based on key supplier data, scorecards, trends, and/ or an appropriate cross-section of such data?</t>
  </si>
  <si>
    <t>Mitigation Plan</t>
  </si>
  <si>
    <t>Does the system support the creation of mitigation plans? And are they completely manual, or can they be automatically generated from templates based on key risk identifiers?</t>
  </si>
  <si>
    <t>Trend Monitoring</t>
  </si>
  <si>
    <t>What is the extent of trend definition and monitoring in the system? Can the trends be mapped to, and monitored against, different distributions? Can advanced forecasting algorithms be applied? Are the included and integrated?</t>
  </si>
  <si>
    <t>NPD / NPI</t>
  </si>
  <si>
    <t>To what extent does the platform support new product development and/or new product introduction?</t>
  </si>
  <si>
    <t>Product Management</t>
  </si>
  <si>
    <t>How extensible is the product management capability? Is it limited to bill of material definition or can it be used to define should cost models, alternative designs, and real-time market data tracking?</t>
  </si>
  <si>
    <t>BoM Management</t>
  </si>
  <si>
    <t>How extensible is the bill of material capability? Is it a basic component definition or can it support extensive multi-level bill of material definition that includes modelling support at each and every level of a multi-level bill of materials from an engine all the way down to a screw?</t>
  </si>
  <si>
    <t>Innovation Integration</t>
  </si>
  <si>
    <t>To what extent is NPD/NPI integrated into innovation management? Is it a basic push/pull or is there extensive integration that allows for innovation to be launched from and spark each stage of NPD/NPI?</t>
  </si>
  <si>
    <t>Process Management</t>
  </si>
  <si>
    <t>To what extent is process management supported in the platform? Is it basic task definition or integrated NPD/NPI project management?</t>
  </si>
  <si>
    <t>To what extent is analytics integrated in the platform?</t>
  </si>
  <si>
    <t>Out-of-the-Box Metric Reports</t>
  </si>
  <si>
    <t>What is the extent of support for out-of-the-box operational metric reports?</t>
  </si>
  <si>
    <t>Out-of-the-Box Trend Reports</t>
  </si>
  <si>
    <t>What is the extent of support for out-of-the-box trend reports?</t>
  </si>
  <si>
    <t>Out-of-the-Box Risk Reports</t>
  </si>
  <si>
    <t>What is the extent of support for out-of-the-box risk reports?</t>
  </si>
  <si>
    <t>Portal</t>
  </si>
  <si>
    <t>Single View &amp; Sign-On</t>
  </si>
  <si>
    <t>Does the portal support single view and sign on? Can a supplier manage their data, surveys, RFXs, innovation requests, etc. for all customers through one sign-on? How integrated is the portal? Is data organized by customer, request type, or can the supplier representative filter in to what they want to see when they want to see it?</t>
  </si>
  <si>
    <t>Deep Onboarding Support</t>
  </si>
  <si>
    <t>How much on-boarding support is available from the supplier's point of view? Can they define additional users with limited access to complete different data requests?</t>
  </si>
  <si>
    <t>How powerful and customizable are the collaboration features from the supplier's viewpoint?</t>
  </si>
  <si>
    <t>SPM/SRM Data Review</t>
  </si>
  <si>
    <t>To what extent can the supplier review, and request corrections of, not only data they provide but also data created, and collected, on the supplier by the buyer?</t>
  </si>
  <si>
    <t>360-Degree Scorecards</t>
  </si>
  <si>
    <t>To what extent are 360-degree scorecards supported? Is the supplier limited to providing survey responses to populate them? Can they define formulas to summarize data to populate them? Can they pull that data in through imports? Can they collaboratively modify the scorecards?</t>
  </si>
  <si>
    <t>Document Management &amp; Updates</t>
  </si>
  <si>
    <t>Does the portal contain extensive document management and update capability that will not only allow a supplier to attach documents, but remind them of when updates are required, process documents against minimal acceptance and completion criteria during upload, and auto-extract key meta data on the supplier's behalf?</t>
  </si>
  <si>
    <t>VMI</t>
  </si>
  <si>
    <t>Does the platform include vendor managed inventory functionality that will allow the supplier to manage MRO / other inventory on behalf of the buyer?</t>
  </si>
  <si>
    <t>PO/Invoice/Payment Support</t>
  </si>
  <si>
    <t>Does the platform support the distribution and archival of purchase orders on behalf of the buyers and/or invoices on behalf of the suppliers, correlation, or payment support through ACH integration?</t>
  </si>
  <si>
    <t>AR/Auto Detection of Missing / Needed / Erroneous Data</t>
  </si>
  <si>
    <t>To what extent can the platform support the auto-detection of missing or needed data? Erroneous data? Outlier data that needs to be reviewed? How advanced are the algorithms? Is this capability extensible?</t>
  </si>
  <si>
    <t>SIM / SPM / SRM Configurability</t>
  </si>
  <si>
    <t>Describe your approach to customized SIM/SPM/SRM process configuration as well as both basic and advanced workflow configuration (based upon an evaluation of the strategic nature of the relationship, the dollars involved, the industry, and/or regulatory controls that need to be adhered to)?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categorizations and/or accounting structures. Describe the process for configuring custom fields/web forms (What are the limitations/constraints in terms of what can be enabled?)</t>
  </si>
  <si>
    <t>Network Data Model</t>
  </si>
  <si>
    <t>What (if any) is the network component of the offering? Is their many-to-many profile and data model support? Can a supplier be a buyer in the system under the same profile information?</t>
  </si>
  <si>
    <t>Multi-Tier</t>
  </si>
  <si>
    <t>Supplier Portal Configurability</t>
  </si>
  <si>
    <t>Describe the extent to which the supplier portal is configurable and customizable by the buyer (for initial setup) and the supplier (for efficient and effective use and collaboration)</t>
  </si>
  <si>
    <t>Data/Document Management Services</t>
  </si>
  <si>
    <t>Describe your ability to natively (or through partners) aggregate, cleanse, classify, enrich, and harmonize existing data (and document [metadata]) to make it timely and accurate to drive surveys, innovation management and supplier development efforts. Describe existing abilities to also validate data against external sources (tax authorities, prohibited/denied parties lists, certifying ISO authorities, etc.)</t>
  </si>
  <si>
    <t>Supplier Management Services</t>
  </si>
  <si>
    <t>Describe your ability to do enable supplier data / profile management and supplier relationship management services on behalf of the buying organization, either natively or through partners</t>
  </si>
  <si>
    <t>Supplier Development / Innovation Management</t>
  </si>
  <si>
    <t>Describe your ability to lead and manage supplier development and innovation management projects on behalf of the buying organization, either natively or through partners</t>
  </si>
  <si>
    <t>RFI SXM Evaluation - Summary</t>
  </si>
  <si>
    <t>RFI CLM Evaluation - Summary</t>
  </si>
  <si>
    <t>Contract Information Management</t>
  </si>
  <si>
    <t>Contract Process Management</t>
  </si>
  <si>
    <t>Evaluation Details</t>
  </si>
  <si>
    <t>Enterprise Contracts Support (beyond buy-side)</t>
  </si>
  <si>
    <t>Richness of Contract Level Data Modeled</t>
  </si>
  <si>
    <t>Extended Contract Modeling and Analytics</t>
  </si>
  <si>
    <t>Pricing</t>
  </si>
  <si>
    <t>"Categories"</t>
  </si>
  <si>
    <t>General Risk</t>
  </si>
  <si>
    <t>Commodity Risk</t>
  </si>
  <si>
    <t>Supplier / Partner</t>
  </si>
  <si>
    <t>Regulatory Compliance</t>
  </si>
  <si>
    <t>"Financials"</t>
  </si>
  <si>
    <t>Projects</t>
  </si>
  <si>
    <t>Assets (e.g., software licenses)</t>
  </si>
  <si>
    <t>Performance Specifications and Deliverables</t>
  </si>
  <si>
    <t>Obligations</t>
  </si>
  <si>
    <t>File Attachments</t>
  </si>
  <si>
    <t>Document Linking and Integration</t>
  </si>
  <si>
    <t>Contract Expiry &amp; Renewal Management</t>
  </si>
  <si>
    <t>Contract Action, Renewals</t>
  </si>
  <si>
    <t>Contract Expiration (non-renewal)</t>
  </si>
  <si>
    <t>Contract Creation and Authoring</t>
  </si>
  <si>
    <t>Search / Discovery</t>
  </si>
  <si>
    <t>Legacy Contract Upload / Conversion</t>
  </si>
  <si>
    <t>Clause Extraction, Classification, and Harmonization</t>
  </si>
  <si>
    <t>Survey integration</t>
  </si>
  <si>
    <t>Contract Import from E-Sourcing</t>
  </si>
  <si>
    <t>Ability to Manage Counter-Party Originated Contracts</t>
  </si>
  <si>
    <t>Amendment Creation</t>
  </si>
  <si>
    <t>Contract Collaboration</t>
  </si>
  <si>
    <t>Core Workflow and Approvals</t>
  </si>
  <si>
    <t>Contract Negotiation</t>
  </si>
  <si>
    <t>"Collaboration" Support (which extends across contract lifecycle)</t>
  </si>
  <si>
    <t>Sub-Contracting Support</t>
  </si>
  <si>
    <t>"Guided Contracting" (e.g., user questionnaires)</t>
  </si>
  <si>
    <t>Contract Implementation</t>
  </si>
  <si>
    <t>Contract Performance Management</t>
  </si>
  <si>
    <t>Compliance Management</t>
  </si>
  <si>
    <t>Financial Management</t>
  </si>
  <si>
    <t>Corrective Action &amp; Conflict Resolution</t>
  </si>
  <si>
    <t>Performance Management Analytics</t>
  </si>
  <si>
    <t>Contracting Reports and Analytics</t>
  </si>
  <si>
    <t>Contract / Cmmercial Performance Analysis</t>
  </si>
  <si>
    <t>Knowledge Management and Expertise</t>
  </si>
  <si>
    <t>Knowledge Beyond Technology Applications</t>
  </si>
  <si>
    <t>Community Knowledge</t>
  </si>
  <si>
    <t>Value Creation Methodology and Approach</t>
  </si>
  <si>
    <t xml:space="preserve">General Areas (not integration specific) </t>
  </si>
  <si>
    <t>Core Technology Platform</t>
  </si>
  <si>
    <t>Security</t>
  </si>
  <si>
    <t>Fine Grained Role / Data / Action Based Security</t>
  </si>
  <si>
    <t>User Experience</t>
  </si>
  <si>
    <t>IaaS</t>
  </si>
  <si>
    <t>AR / Auto Detection of Missing / Needed / Erroneous Data</t>
  </si>
  <si>
    <t>Machine Learning</t>
  </si>
  <si>
    <t>"Bots"</t>
  </si>
  <si>
    <t>APIs</t>
  </si>
  <si>
    <t>Please describe the ability to support all enterprise contracts, including not just supplier contracts, but those from customers, employees, partners, and other key stakeholders</t>
  </si>
  <si>
    <t>Ability to model contract information at granular level of detail</t>
  </si>
  <si>
    <t>Cross-referencing contracts to spend/supplier categories and also using user-driven contract/clause attributes/metadata to allow for rule-driven workflows/analytics using these attributes</t>
  </si>
  <si>
    <t>Modeling and management of currency risk, capacity risk, commodity price pegging/capture/audit, hedging, etc.</t>
  </si>
  <si>
    <t>Modeling of counter-party relationships to you; legal entity structure (parent-child); supplier-customer linkages (i.e., value chain structure and outsourced relationship structure)</t>
  </si>
  <si>
    <t>Ability to model statutory regulations or NGO requirements (by you and/or counterparty) and the contractual commitments that tie to them.</t>
  </si>
  <si>
    <t>Beyond file attachments, to what extend can the contract be linked to related documents that sits in other systems (e.g., superseded contracts in legacy document management system; MSAs in a contingent labor application; ERP and P2P systems; niche systems in Legal Department, etc.) For example, can system detect changes in those related files/systems?</t>
  </si>
  <si>
    <t>The contract management application should not only secure signed contracts but also limit add/change/delete access to those documents (and underlying data elements) to authorized personnel</t>
  </si>
  <si>
    <t>Ability to find and re-use previous contracts and clauses for 1) new contract/clause creation or 2) contract portfolio assessment and remediation/de-risking/optimization</t>
  </si>
  <si>
    <t>Ability to bulk upload contracts and extract contract-level metadata (please discuss if/how you use partner providers)</t>
  </si>
  <si>
    <t>Use of rule based and machine learning based contract analytics to help classify unstructured text into structured clauses and metadata (please indicate if you use a specialized partner provider)</t>
  </si>
  <si>
    <t>What unique capabilities allow you to incorporate counterparty paper into your contracting workflow?</t>
  </si>
  <si>
    <t>Including process modeling; rule-based branching; use of APIs; delegation; use of user groups and roles; standard approval hierarchies and complex/custom approval logic; incorporation of counter-party in flow. Please describe in detail</t>
  </si>
  <si>
    <t>Includes going beyond redlining to support more unstructured collaboration and communications internally and with counter parties. Also includes mobile and social methods for e-mail integration, messaging/alerts, collaboration tools (e.g., Slack), threaded discussions, document collaboration, audio/video calls, etc.</t>
  </si>
  <si>
    <t>Ability to support multi-tier contracts to tier 1 suppliers (e.g., BPO, prime contractor, contract mfr, etc.) who then sub-contract to tier 2 suppliers. This can include "back-to-back" contracts / "flow downs" of certain clauses or potentially even engaging tier 2 sub-contractors on the system itself</t>
  </si>
  <si>
    <t>This allows the system to be designed to guide a user through a set of business questions that in turn invoke the appropriate contract templates (or specific clauses) to use</t>
  </si>
  <si>
    <t>How do you capture and systemize the collective knowledge from your installed base of customers using your solution?</t>
  </si>
  <si>
    <t>Do you have a unique approach to assessing, delivering, and improving value delivery that we haven't touched upon that you'd like to highlight?</t>
  </si>
  <si>
    <t>How fine grained is the role/data/action based security options on the platform and how configurable are they? How fine grained is the role/data/action based security options on the platform and how configurable are they?</t>
  </si>
  <si>
    <t>Please describe your user experience (overall) including design approach. Please describe your approach to navigation, menu elements (and ability to hide elements), columns, overall form structure/organization, visual design, product workflow. What other UIs have inspired your design (in the consumer or business world)? When was your overall UI framework last implemented or updated? How many full-time UI designers are on your team?</t>
  </si>
  <si>
    <t>Do you offer an on premise options? If no, what private cloud capabilities do you offer (e.g., to have data reside locally -- and fully encrypted at rest). If offered, is it legacy software that is separate from the SaaS version -- or is cloud version pushed to end user to run locally? Explain if there is an option for any part of the application or integration software to run on-premise behind the firewall? If you have such on-premise / 'private cloud' capabilities, please describe how it works in conjunction with any 'public cloud' application deployment models you support</t>
  </si>
  <si>
    <t>If not already covered elsewhere, please explain how many base currencies do you support? Also please describe multi-currency support such as foreign exchange translations or other capabilities</t>
  </si>
  <si>
    <t>Do you offer any form of machine learning with your existing production system? If so, please describe what ML approach/algorithms are used to do what functionality</t>
  </si>
  <si>
    <t>Please describe how you support software agents that help improve the capabilities of your system. If you don't have any, please describe what you're evaluating or building</t>
  </si>
  <si>
    <t>How many out of the box APIs do you make available (and feel free to describe more about them and/or your approach here)?</t>
  </si>
  <si>
    <t>If not already covered, please describe your approach to customized CLM process configuration as well as both basic and advanced workflow configuration (based upon an evaluation of the strategic nature of the contract the dollars involved, the industry, and/or regulatory controls that need to be adhered to)? Approaches could be based on users, departments, commodities, roles, content groups, approval steps, delegated approvals, custom fields/requirements, accounts, etc.</t>
  </si>
  <si>
    <t>0 = a contract field in the system, but no contract master. 1 = basic fixed contract level metadata to describe a contract (e.g., ID, supplier name, contract owner; start &amp; expiration/renewal dates) and ability to store a file attachment. 2 = contracts, contract types, addendums (e.g., SOW against MSA), and basic clause structure to handle pricing, payment terms, deliverables, roles, reference-field metadata, etc. 3 = sub-contracting (multi-tier), clause library, clause types, deliverables, obligations/rights, and clause-level metadata (e.g., risk type, rules). 4 = robust/extensible contract level and clause level data models tied into specific domain areas listed below - and ability to link to external knowledge bases and support needs of legal counsel/firms and industry-specific requirements</t>
  </si>
  <si>
    <t>1 = partial. 2 = clause level. 3 = "cost of risk" modeling. 4 = sophisticated risk modeling/treatment analytics and knowledge/IP</t>
  </si>
  <si>
    <t>0 = supplier field in contract header (no lookup table). 1 = supplier lookup to basic supplier master (within CLM module or other) data. 2 = partner master model and parent-child. 3 = sub-contracting / tier modeling. 4 = advanced modeling (e.g., supply chain network modeling)</t>
  </si>
  <si>
    <t>1 = store TCV and payment terms for single named entity in base currency. 2 = ACV modeling and ability to tie to multiple fiscal entities and in multiple currencies (and support INCOTERMS). 3 = termination clauses/probabilities, renewal % estimates, budget linkages; penalty/bonus accruals. 4 = advanced financial modeling not described (please describe)</t>
  </si>
  <si>
    <t>0 = referencing a project as text in a contract. 1 = associating a contract to specific projects. 2 = modeling project work breakdown structures and deliverables within a contract. 3 = incorporating/integrating project budgeting, costing, and risk monitoring within contracts. 4 = advanced functionality beyond this (please describe)</t>
  </si>
  <si>
    <t>1 = basic modeling (e.g., rates vs. deliverables/milestones). 2 = performance/service level modeling (similar or integrated to supplier performance dimensions). 3 = linking performance/specs to particular tasks/roles and how those performance levels will be measured and approved. 4 = functionality beyond 1-3</t>
  </si>
  <si>
    <t>1= obligations (basic TCV or ACV). 2 = ability to model obligation types and monitor the values. 3 = obligation analysis to determine appropriateness/effectiveness of obligations (e.g., risk scoring; bonus/penalty/termination scoring and monitoring). 4 = functionality beyond 1-3</t>
  </si>
  <si>
    <t>Use generic scoring (per the "Menu" tab). Please describe supporting details in 'comments' field</t>
  </si>
  <si>
    <t xml:space="preserve">1 = basic role/user-group based access to documents. 2 = access applied to data element level and view/modify control. 3 = additional data access/action capabilities based on custom rules/roles/environment. 4 = anything beyond 1-3  </t>
  </si>
  <si>
    <t>1 = yes, but limited to offers and counter-offers. 2 = yes, all messaging is secure and persistent. 3 = yes, and complete audit trails, with e-Signature verifications, can be tracked and reported on at any time. 4 = would include capability beyond which is previously addressed (but including 1-3)</t>
  </si>
  <si>
    <t>1 = basic document level version control. 2 = clause level version control. 3 = change and audit trails by user and version reporting and analysis. 4 = would include capability beyond which is previously addressed (but including 1-3)</t>
  </si>
  <si>
    <t>1 = visibility by expiry/renewal type and prioritized by contract value. 2 = escalating alerts to kick off an action plan to drive active renewal or re-sourcing/re-contracting. 3 = obligation / risk / performance reporting to drive compliance in remaining contract and plan for renewal/re-negotiation. 4 = advanced functionality beyond 1-3</t>
  </si>
  <si>
    <t>0 = nothing happens. 1 = system de-activates and archives the contract. 2 = system drives multiple contract offboarding activities including counterparty system access; final approvals; user communications; etc. 3 = linkage to appropriate other integrated systems (e.g., drive supplier offboarding if supplier only had the one contract). 4 = advanced functionality beyond 1-3</t>
  </si>
  <si>
    <t>1 = text and keyword search across contracts. 2 = ability to query contract and clause data and metadata (including user defined). 3 = ability to perform 'where used' analysis on contracts using certain clauses; ability to use fuzzy matching to find similar contracts/clauses. 4 = using AI and ontology/concept based capabilities or other advanced features</t>
  </si>
  <si>
    <t>0 = none (assume paper files are scanned). 1 = batch file uploading and import/mapping. 2 = OCR and rule-based training to metadata. 3 = addition of auto-classification with fuzzy matching or basic machine learning. 4 = advanced machine learning and knowledge bases/models</t>
  </si>
  <si>
    <t>1 = award export. 2 = award export and standard legal template directory (in Word files). 3 = integrated editor that can suck in awards and templates. 4 = would include capability beyond which is previously addressed (but including 1-3)</t>
  </si>
  <si>
    <t>Use generic scoring. Please describe supporting details in 'comments' field</t>
  </si>
  <si>
    <t>Use generic scoring (per the "Menu" tab). Please describe supporting details in 'comments' field Note any particular innovations that you feel differentiate you here</t>
  </si>
  <si>
    <t>Please provide the reporting areas within your standard reporting and analytics framework (self-score not needed)</t>
  </si>
  <si>
    <t xml:space="preserve">Please describe in detail (self score not needed) </t>
  </si>
  <si>
    <t>1 = pre-defined roles. 2 = pre-defined roles with edit options selectable by roles. 3 = role sub-classes which are modifications of basic roles, possibly for a single user. 4 = roles can be defined not just by selections, but on data views or particular workflows</t>
  </si>
  <si>
    <t>1 "we install, and when you want an update, you call". 2 = standard patch upgrade support (like previous MS non-forced update strategy). 3 = dynamic pull from master image on an update server that auto detects version and runs all of the update scripts sequentially with each patch application. 4 = would include capability beyond which is previously addressed (but including 1-3)</t>
  </si>
  <si>
    <t xml:space="preserve">Please describe in detail (self score not needed) -- SELF SCORE NOT NEEDED </t>
  </si>
  <si>
    <t>1 = simple phrase mapping file for menu options. 2 = replacement rules for menus, workflows, help files, etc. 3 = multi-lingual personalization options for global deployments. 4 = would include capability beyond which is previously addressed (but including 1-3)</t>
  </si>
  <si>
    <t>How extensive is the charting and graphing capability? Is it basic pie charts, bar charts, and other standard Excel fare, or does it support treemaps, scheniderman diagrams, extensive, modern, 3D graph capabilities, and so on?</t>
  </si>
  <si>
    <t>Explain the use of OCR/Scanning technology within your solutions (if used) and roadmap plans. Focus on the ability to covert data to semi-structured and structured data that can be normalized, cleansed, categorized, enriched, and used for workflow management and/or new types of analytics previously unavailable to the business.</t>
  </si>
  <si>
    <t>Describe the extent of your ETL, cleansing, classification, and categorization data services. Describe the expertise that you have here, the industries you are experienced in, and the categories you specialize in. Describe your average mapping accuracy after a first pass before the first client input and how long (and how many man-hours) it takes to get to 90%, 95%, and 99% accuracy. How do you work in "new industries" or new categories? How should accuracy expectations change with new clients in new markets?</t>
  </si>
  <si>
    <t>If not already covered elsewhere in your submission, please describe your support for multi-tier data gathering and data management. Does the data model natively support multi-tier data gathering and management requirements? If so, is this limited to specific areas (e.g., supplier diversity) or is it broadly extensible?</t>
  </si>
  <si>
    <t>Access Control</t>
  </si>
  <si>
    <t xml:space="preserve">Core Contract modeling </t>
  </si>
  <si>
    <t>0 = no intent beyond suppliers. 1 = theoretical ability to handle, but no associated customer facing or employee facing functionality or data model. 2 = specific focus on different enterprise contract types and associated functionality (e.g., tying sales contracts into CRM). 3 = ability to model complex scenarios relating different contract types and counterparty roles in the value chain (e.g., tying purchase contracts to related sales contracts). 4 = focus on all contract types, stakeholders (e.g., legal, outsourced staff, partners), and domain specific enterprise CLM functionality</t>
  </si>
  <si>
    <t>Templates (From Contracts, Sourcing)</t>
  </si>
  <si>
    <t>Clauses (From Contracts, Sourcing)</t>
  </si>
  <si>
    <t>Auditable, Unalterable, Messaging (From Contracts, Sourcing)</t>
  </si>
  <si>
    <t>Version Control (From Contracts, Sourcing)</t>
  </si>
  <si>
    <t>Performance specifications are the expected form/fit/function of the contracted deliverables - whether products and/or services. For services, they include tasks to be performed, service levels, and acceptance criteria. To what extent does the CLM system support the ability to model tasks/services, service levels, deliverables, milestones, product/service quality, and other determinants of commercial obligations?</t>
  </si>
  <si>
    <t>Obligations are contractual commitments made within provisions set forth in contract clauses. They reflect not just financial obligations, but also who is responsible for what operational commitments. So, how well does the CLM system model, capture, and monitor these obligations (especially financial)?</t>
  </si>
  <si>
    <t>1 = yes, but no version control or e-Signature. 2 = yes, with basic version control and e-Signature. 3 = yes, with internal comparison/red-lining functionality, finance/defense level security, and in-line with all regulatory e-Signature requirements. 4 = would include capability beyond which is previously addressed (but including 1-3)</t>
  </si>
  <si>
    <t>Complex pricing. Ability to natively model volume discounts, rebates, penalties, formula-based amounts (e.g., performance based fees), non-price costs, etc.</t>
  </si>
  <si>
    <t>Ability to model risk types/metadata at contract level</t>
  </si>
  <si>
    <t>Modeling of financial status/impact of contracts. (spend analysis tied to contracts is not included here)</t>
  </si>
  <si>
    <t>Large projects can have many contracts. And large contracts can have many projects. Projects and contracts can have sub-projects and sub-contracts respectively. So, CLM software must help align contracts to projects. So, how robust is the project modeling and management from a CLM standpoint?</t>
  </si>
  <si>
    <t>Ability to model and track the assets (and utilization/performance of those assets) that contractually drive pricing. Could be software licenses, fuel surcharges, physical asset uptimes, etc.</t>
  </si>
  <si>
    <t>What is the capability provided to be alerted to upcoming renewals, but also be alerted (with escalations) to contract risk/non-compliance events?</t>
  </si>
  <si>
    <t>How easy and robust is the capability to manage expiring contracts that must be dispositioned (e.g., flagged for either renewal/amending or for offboarding) and then used to drive appropriate offboarding activities?</t>
  </si>
  <si>
    <t>0 = none. 1 = rule based training. 2 = rule based classification combined with provider specific knowledge base. Also, ability to have rule-based to map different clause taxonomies/language (e.g., in case of M&amp;A / holding companies). 3 = addition of fuzzy logic and basic machine learning to improve accuracy. 4 = provider proprietary knowledge bases/models and more advanced machine learning (e.g., also usable within other contract analytics in the solution)</t>
  </si>
  <si>
    <t>To what extent does the platform support contract creation starting from upstream E-Sourcing (eRFx)?</t>
  </si>
  <si>
    <t>1 = create your own contract and develop addendum to supplier paper (attachment). 2 = use you legacy contract conversion capabilities on a supplier PDF to bring into your system and convert to your paper in CLM app. 3 = convert, but auto-classify and analyze using clause level contract analytics (to lessen effort) and then use e-redlining. 4 = Additional innovations (e.g., provider knowledge based trained on frequently used mega provider contracts such as Microsoft licensing)</t>
  </si>
  <si>
    <t>To what extent can the system automatically create amendments, term riders, sub-contracts, etc. easily to simplify changes and not revise entire contract</t>
  </si>
  <si>
    <t>Use generic scoring. Please describe supporting details in 'comments' field. Note any particular innovations that you feel differentiate you here.</t>
  </si>
  <si>
    <t>0 = none (users need to find closest match template on their own). 1 = form builder and workflow is used to construct workflow that pulls up designated contract template for a certain contract/spend/supplier type. 2 = vanilla functionality is available here to build workflow that builds up contract from clauses (not just template). 3 = use of configurator and even basic machine learning to help design simplest decision tree. 4 = use of AI or other advanced technology to develop a contracting "bot" to guided optimal contracting</t>
  </si>
  <si>
    <t>Please describe (in detail) the system ability to enable broad-based contract negotiation between two or more parties</t>
  </si>
  <si>
    <t>Ability to help automate the implementation of the contract into execution (e.g., into the P2P and supplier management process) and integrate to downstream execution systems</t>
  </si>
  <si>
    <t>0 = nothing. 1 = integration capabilities to export into downstream systems. 2 = bi-directional integration and also workflow to ensure that contract has been implemented properly. 3 = functionality and methodology to set in place all downstream contract monitoring processes, roles, alerts, etc. 4 = Advanced functionality beyond 1-3.</t>
  </si>
  <si>
    <t>To what extent can the system track counter-party compliance to the contract - as well as internal compliance</t>
  </si>
  <si>
    <t>0 = none. 1 = ability to set dates and alerts for deliverables and against SLAs/targets; query capabilities to match payments to contracts; simple scorecard. 2 = robust integration framework for automated performance collection; stakeholder survey collection &amp; scoring; graphical scorecards. 3 = rules-based and predictive analytics to identify/predict non-compliance; integration into corrective action workflows and projects; integration with supplier/partner scorecards. 4 = advanced functionality beyond 1-3</t>
  </si>
  <si>
    <t>Ability to measure and monitor financial aspects of the contract. To what extent can financial impacts of the contract be modeled beyond just a single contract value field?</t>
  </si>
  <si>
    <t>0 = none. 1 = reporting of TCV, ACV, and expended budget. 2 = tracking discounts, penalties, rebates, claims, budget burn rate, performance to market (e.g., commodity pricing), total cost (e.g., insurance costs associated with contract), etc. 3 = ability to estimate/plan contract financials and actions: CV renewals; CV at risk; "cost of risk" analysis, trend analysis of pending non-compliance (weighted by financial impact), etc. 4 = Advanced functionality beyond 1-3</t>
  </si>
  <si>
    <t>How deep is the corrective action management / corrective action resolution capability in the product? How deep is the collaborative dispute resolution functionality? Please describe the ability to manage the process of mitigating non-compliance, poor performance, and other performance issues if not already covered</t>
  </si>
  <si>
    <t>*Not numerically self-scored. Please list the out-of-the box reporting that you provide for the supported roles in your system with regards to the contracting process. This isn't a list of report names, but rather the types of reporting that you have -- e.g., status (e.g., pending, active, overdue), throughput, cycle time, on-time delivery, pending renewals, rework, etc.</t>
  </si>
  <si>
    <t>*Not numerically self-scored. Please indicate the analytics that you provide to support the performance health and risk of your commercial relationships through the lens of your contract information. This includes risk analytics, compliance analytics, SLA analytics; complexity analysis (e.g., variability of terms); best practices adoption analytics, etc. Feel free to discuss machine learning, but this is also covered in the "Technology" tab as well</t>
  </si>
  <si>
    <t>What content/info/knowledge exists that powers yours solution beyond traditional feature/function? e.g., clause/risk ontology; AI trained knowledge base for contract analytics; automated best practice; etc.</t>
  </si>
  <si>
    <t>Please describe in detail (self score not needed)</t>
  </si>
  <si>
    <t>1 = PHP code with limited formalized processes, development standards. 2 = standard Java / C# stack with generally acceptable MVC separation. 3 = fully normalized Java / C# stack with multi-database and multi-view layer support for scalability and back up and for extensive desktop and mobile interface support. 4 = would include capability beyond which is previously addressed (but including 1-3)</t>
  </si>
  <si>
    <t>Generally, describe your information security approach. Specifically, are you ISO certified (27001) and do you support encryption (including encryption at rest)?</t>
  </si>
  <si>
    <t>Who hosts your servers and runs your data centers? If third party (assuming so!), who is it? If multiple, can IaaS providers be switched?</t>
  </si>
  <si>
    <t>1 = limited, email-like approvals and simple request views only for the buyer. 2 = decent - event status and data viewing, simple reports, and commenting for the buyer and invitation viewing, issue notification, and bidding for the supplier. 3 = extensive (i.e., pretty much any data that can be viewed/entered on a mobile device can be viewed/entered). 4 = where you have found novel ways to do more with mobile than their peers (e.g., full mobile-enabled chat infrastructure that can capture requests and input via chat)</t>
  </si>
  <si>
    <t>CLM Configuration</t>
  </si>
  <si>
    <t>Please describe any general or targeted support service (included but not limited to implementation, integration, customization, configuraiton, etc.) you provide in support of your CLM technology</t>
  </si>
  <si>
    <t>new scseID</t>
  </si>
  <si>
    <t>Integrations (Approach)</t>
  </si>
  <si>
    <t>Contracts Management</t>
  </si>
  <si>
    <r>
      <t xml:space="preserve">The system needs to track who changed what, when and the change that was made in a manner that is easily searchable, reportable and unalterable. The complete history of any document, record or field that was changed should be maintained. </t>
    </r>
    <r>
      <rPr>
        <i/>
        <sz val="11"/>
        <rFont val="Calibri"/>
        <family val="2"/>
      </rPr>
      <t>Can both parties create secure, unalterable, auditable, persistent messages?</t>
    </r>
  </si>
  <si>
    <r>
      <t xml:space="preserve">Once a contract has been signed, it should be impossible for anyone to change the terms and conditions of the contract in any representation in the system. This includes the core document, any attachments, the metadata and any e-signature verifiers provided by a third-party e-signature authority. (This does not mean that the contract cannot be amended, but that the original contract will remain untouched and the amendment will be stored as the current, active, version). </t>
    </r>
    <r>
      <rPr>
        <i/>
        <sz val="11"/>
        <rFont val="Calibri"/>
        <family val="2"/>
      </rPr>
      <t>Does the solution have extensive version control capabilities with complete tracking of who did each individual change (if collaborative editing was enabled)?</t>
    </r>
  </si>
  <si>
    <t>Current score</t>
  </si>
  <si>
    <t>SM score (2)</t>
  </si>
  <si>
    <t>Self-score</t>
  </si>
  <si>
    <t>Self-description</t>
  </si>
  <si>
    <t>Q1 18</t>
  </si>
  <si>
    <t>We have combined requirements pertaining to eProcurement and I2P within this single P2P RFI. If you only participate in ePro, please complete the ePro (green) and common (blue) sections. If you only participate in I2P, please complete the common (blue) and I2P (yellow) sections</t>
  </si>
  <si>
    <t>For internal use only</t>
  </si>
  <si>
    <t>Please provide your customer count for this category</t>
  </si>
  <si>
    <t>Company:</t>
  </si>
  <si>
    <t>Contact:</t>
  </si>
  <si>
    <t>&lt;List RFI contact's name, title, email, tel.&gt;</t>
  </si>
  <si>
    <t>Reasoning</t>
  </si>
  <si>
    <t>Please scroll to the right to find the quarter pertaining to the current RFI. Only submit updates in the cells blue colored cells.</t>
  </si>
  <si>
    <t>Q2 17</t>
  </si>
  <si>
    <t>Coupa Software</t>
  </si>
  <si>
    <t>www.coupa.com</t>
  </si>
  <si>
    <t>General inbound sales: http://www.coupa.com/contact-us/
Analyst Relations:
Donna Wilczek
VP, Strategy and Product Marketing
312-909-7466
donna@coupa.com</t>
  </si>
  <si>
    <t>675+</t>
  </si>
  <si>
    <t>Full year fiscal 2017:
Total revenues are expected to be between $131.3 and $131.8 million.
For details on Coupa's financial performance, please refer to the investors page of our company website (www.investors.coupa.com), where we provide access to our financial statements filed with the Securities &amp; Exchange Commission.</t>
  </si>
  <si>
    <t xml:space="preserve">
For details on Coupa's financial performance, please refer to the investors page of our company website (www.investors.coupa.com), where we provide access to our financial statements filed with the Securities &amp; Exchange Commission.</t>
  </si>
  <si>
    <t>Our current release is "Coupa 17" (released January 2017).
Applications are:
--Procurement (Catalog Management, Requisition Management, Purchase Order Management, Receiving, Budgets, Suppliers)
--Invoicing
--Sourcing
--Contract Management
--Contract Collaboration (CLM)
--Expense Management
--Inventory
--Reporting and Analytics
--Supplier Information Management
--Coupa Open Business NetworkTM
--Spend360</t>
  </si>
  <si>
    <t>460 per last we publically reported in the S1</t>
  </si>
  <si>
    <t xml:space="preserve">
1.5 million+ users.</t>
  </si>
  <si>
    <t xml:space="preserve">
2 million+ suppliers.</t>
  </si>
  <si>
    <t xml:space="preserve">You can find the information we share publically on page 3 of our S1: https://www.sec.gov/Archives/edgar/data/1385867/000119312516705441/d144637ds1.htm
</t>
  </si>
  <si>
    <t>You can find the information we share publically on page 3 of our S1: https://www.sec.gov/Archives/edgar/data/1385867/000119312516705441/d144637ds1.htm</t>
  </si>
  <si>
    <t>Q4 17</t>
  </si>
  <si>
    <t>That is what category managers use AI Classification for</t>
  </si>
  <si>
    <t>AIC (AI Classification) use UNSPSC as their taxonomy for all projects as this is how we teach the AI. However once done we map back to the clients taxonomy, if they don't have one we will help them develop one as well, we also have several off the shelf</t>
  </si>
  <si>
    <t>Note that our community intelligence - B2B bis data is both process and transaction data extending back 10 years. We started off as multi tenant cloud solution that was fully configurable.
Any industry/category benchmarks can be loaded using Base-Sheet functionality and pushed out to specific events.</t>
  </si>
  <si>
    <t xml:space="preserve">Coupa is starting to leverage Community Intelligence (B2B Big data) </t>
  </si>
  <si>
    <t>Teams can define their own best-practice templates and deploy them across the organization.  Coupa also provides best practice templates</t>
  </si>
  <si>
    <t>Scorecard information can be tracked against the category plan. Data from the category plan can be leveraged in real-time using lookup/aggregation methods. Flags can be created to alert buyers of changes over time.</t>
  </si>
  <si>
    <t>Coupa monitors spending across procurement, invoicing, T&amp;E, and contracts and delivers prescriptive analytics</t>
  </si>
  <si>
    <t>Any cost model can be incorporated into Coupa. Support for advanced formulas with mathematical and statistical functions, means users can start computing future trends based on projected costs for raw materials (based on an index rate or otherwise) and other cost components (labor, energy, etc.)</t>
  </si>
  <si>
    <t>Any market data can be incorporated at an enterprise level or at a project-level and layered into the analysis model (all the way to scenario analysis and constraint creation)</t>
  </si>
  <si>
    <t>Real-time updates can be made to should-cost models based on benchmarks. Benchmark data is supported via flat-file upload.</t>
  </si>
  <si>
    <t>Bill of Materials can be imported in a flat-file format from an ERP/MRP system. Full support for product family/hierarchy along with roll-ups is available.</t>
  </si>
  <si>
    <t>Support for several mathematical functions including basic arithmetic, trigonometric, log and exponentials, scoring/round and advanced aggregations/lookups.</t>
  </si>
  <si>
    <t>AIC (AI Classification) all templates are designed as per customer requirements as each engagement is different.We do also have a library of templates too</t>
  </si>
  <si>
    <t>Step-by-step strategies can be detailed with progress tracking and individual action-items or tasks within a phase.</t>
  </si>
  <si>
    <t>Status tracking and automatic update based on completion. User level and group security controls.</t>
  </si>
  <si>
    <t>supplier responses determine specific task and sub task workflows dyamically</t>
  </si>
  <si>
    <t>Full support for any and all team members to be aded to roles.</t>
  </si>
  <si>
    <t>support at the market and project level with well defined roles with custom extensibility in observer roles to have some custom defined capability. also fact sheets can be tied to observers or groups for project slice access</t>
  </si>
  <si>
    <t>different pseudo-equivalent support in that navigational elements a user does not have access to do not appear and the user is staken to the current step based on the timeine … also support batch jobs and custom task support that automates certain portion of the workflow at the user's discretion</t>
  </si>
  <si>
    <t>Full budget and point-in-time demand data definition is available</t>
  </si>
  <si>
    <t>Integrated messaging with history, file transfer and tracking. FAQ board for one-to-many communication; detailed timeline management</t>
  </si>
  <si>
    <t>different supplier users can be in different grops to fine-grained control who can do what … buyer has more control than supplier</t>
  </si>
  <si>
    <t xml:space="preserve">Multiple parties can respond but need to be added by the buyer. </t>
  </si>
  <si>
    <t>Full support for result/award notification with receipt and tracking.</t>
  </si>
  <si>
    <t>Unlimited back and forth of multiple versions of offers and contracts.</t>
  </si>
  <si>
    <t>All buyer users can request new suppliers and request or update existing suppliers
Suppliers can provide information when requested, and proactively update information - including basic information, payment info, taxIDs, certificates and tax forms, and transaction setup information like PO delivery details</t>
  </si>
  <si>
    <t>Within sourcing, scorecards can be created and distributed and summarized automatically. 
Performance trends may be delivered via analytics.</t>
  </si>
  <si>
    <t xml:space="preserve">Collaborative plan creation with progress updates and structured communication is supported. </t>
  </si>
  <si>
    <t>Fully integrated supplier onboarding solution that is primarily email based. Supplier information management onboards suppliers for information gathering, and the product in general facilitates connecting to supplier for transactions through tools similar to campaigns.
Our platform is designed to reduce the onboarding needs in the first place. This question feels written for legacy approaches. For example, actionable notifications have very high usage and digitalization rates with no onboarding needed at all.</t>
  </si>
  <si>
    <t>Yes - through different statuses you can see if a supplier is invited or connected and manage suppliers through tools similar to campaigns. Phone and fax campaigns are strategically not our model, as we focus on getting and using emails, critical for electronic transacting. The success rate should be looked at versus features that people have and aren't actually used to deliver success.</t>
  </si>
  <si>
    <t>The product supports supplier self registration and automaticly connecting if suppliers' emails match their supplier record on the buyer side. Emails allow suppliers to transaction both with and without joining a portal - so suppliers can transact electronically without "connecting". For example, actionable notifications have very high usage and digitalization rates with no onboarding needed at all.</t>
  </si>
  <si>
    <t>Significant integration options from full REST based API to custom SAP, Oracle, and NetSuite, Dynamics, and more. This is a key reason many companies select Coupa - especially the large global providers with numerous ERP systems</t>
  </si>
  <si>
    <t>State of the art AI classification capabilities</t>
  </si>
  <si>
    <t>There is a suite of reports invcluded however at deployment these are often customised toa customer's requirements</t>
  </si>
  <si>
    <t>The end user can customise existing reports/dashboards (with training)</t>
  </si>
  <si>
    <t>split reporting configuration and google earth reporting; exposed database joining and report joining and fact sheet joining; can automatically push data from reports to factsheets and databases / stores</t>
  </si>
  <si>
    <t>Full flexibility is supported. Any and all buyer needs can be incorporated.</t>
  </si>
  <si>
    <t>Yes. Several components (or data types) including numeric, free-form text, configurable drop-down lists, file upload data types, etc.</t>
  </si>
  <si>
    <t>Yes. Full support for configurable and extremely customizable templates is supported.</t>
  </si>
  <si>
    <t>any template can be converted to a project and vice  versa. pre-defined workflows and batch jobs and can copy in default owners from the market</t>
  </si>
  <si>
    <t>Templates can be created and organized by industry/category and multiple business units within the same organization.</t>
  </si>
  <si>
    <t xml:space="preserve">The buyer can create templates by category with support for custom should-cost models. </t>
  </si>
  <si>
    <t xml:space="preserve">The buyer can create templates by industry with support for custom should-cost models. </t>
  </si>
  <si>
    <t>Full support for multi-section weighting with question-specific and section-specific scores</t>
  </si>
  <si>
    <t xml:space="preserve">Full support for advanced functions to calculate weights. </t>
  </si>
  <si>
    <t>Yes. Full integration with an optimization back-end that can leverage weights in constraints.</t>
  </si>
  <si>
    <t>Multiple rankings on each section across multiple parties is supported via fact sheets.</t>
  </si>
  <si>
    <t>Several advanced scoring methodologies can be supported. Custom formula builder allows users to custom-configure scoring methodologies.</t>
  </si>
  <si>
    <t>Auto-classification and verification is supported, with multi-version support.</t>
  </si>
  <si>
    <t>Unlimited attachments with no data limits, including support for auto-diff detection.</t>
  </si>
  <si>
    <t>Bulk upload with automatic mapping and auto-verification of data</t>
  </si>
  <si>
    <t>Any file type including CAD/CAM diagrams can be stored and viewed with external tools</t>
  </si>
  <si>
    <t>Real-time chat with unlimited file-sharing and no size limits. Logging of chats is supported.</t>
  </si>
  <si>
    <t xml:space="preserve">file transfer; </t>
  </si>
  <si>
    <t xml:space="preserve">Instant view-toggle functionality is available. </t>
  </si>
  <si>
    <t xml:space="preserve">Multiple users can edit and simultaneously work on various parts of the project with their own logins. </t>
  </si>
  <si>
    <t>BOM data can be grouped into lots with cost-breakdown support</t>
  </si>
  <si>
    <t>Any BOM data that can be exported into an excel file can be imported and leveraged in a sourcing engagement without any further manipulation. However out-of-the-box ERP integration is not supported.</t>
  </si>
  <si>
    <t>Support is available for on-spec and substitute SKUs. This information can be used in optimization and constraint modeling</t>
  </si>
  <si>
    <t>Complex bids including expressive proposals and market data</t>
  </si>
  <si>
    <t>Multi-modal bidding with comparison across bid types and enterprise-level reporting</t>
  </si>
  <si>
    <t>Any combination of multiple offers is supported</t>
  </si>
  <si>
    <t>Evaluations can be weighted, responses can be analyzed and plotted with support for multi-party evaluation via fact sheets.</t>
  </si>
  <si>
    <t>Yes, and complex scorings</t>
  </si>
  <si>
    <t>All of the above are supported</t>
  </si>
  <si>
    <t>Any combination of RFx management is supported.</t>
  </si>
  <si>
    <t>Multiple rounds with support for tasks and supplier-level customization.</t>
  </si>
  <si>
    <t>All of the above plus constraints and real-time feedback (typically without the need for quantum computing).</t>
  </si>
  <si>
    <t>Any type of Floor, Ceil, Min/Max increments, blind, ranked, etc. are available with full configurability</t>
  </si>
  <si>
    <t xml:space="preserve">Templates with preferred market basket items and preferred suppliers can be created with formulas that take either previous bids or market rates into account. </t>
  </si>
  <si>
    <t>Yes - any parameters from an auction can be re-used in an RFP. An e-auction can be converted into a full-RFx with a single click (and vice-versa).</t>
  </si>
  <si>
    <t>Extensive control is available at the lot-level with formula-based real-time access restrictions.</t>
  </si>
  <si>
    <t>Suppliers can define contacts/proxies on their named accounts.</t>
  </si>
  <si>
    <t>Full support for two-way real-time commuication. Advanced FAQ forum configuration is available for advanced questions.</t>
  </si>
  <si>
    <t>Full optimization support is available</t>
  </si>
  <si>
    <t xml:space="preserve">
Recommendations based on Community Intelligence - B2B Big data where we are recommending suppliers based on real-time actual platform usage not just doing what is often a basic network search of suppliers.</t>
  </si>
  <si>
    <t>Any cost components can be created and custom formulas can be defined using any combination of mathematical functions.</t>
  </si>
  <si>
    <t>Capacity constraints at any level are supported. This includes supplier, origin/dest city, region, state or lane-level constraints.</t>
  </si>
  <si>
    <t xml:space="preserve">Allocation limits at any level are supported, including limits on any field (not just the pre-identified tender volume field). </t>
  </si>
  <si>
    <t>Risk-mitigation with multi-level lane splits and support for lane merges to model milk runs are supported.</t>
  </si>
  <si>
    <t>Multi-objective qualitative constraints can be modeled and quantified. A penalty or favor percent can be assigned to each qualitative constraint.</t>
  </si>
  <si>
    <t>Any combination and number of suppliers are supported. Unlimited copies of scenarios and/or constraints are supported.</t>
  </si>
  <si>
    <t xml:space="preserve">Out of the box or template scenarios (standard scenarios) can be setup by project. </t>
  </si>
  <si>
    <t xml:space="preserve">Full support for one-click 'Best Effort' resolution </t>
  </si>
  <si>
    <t>Full comparison capability - compare across any dimensions selected from within the project. Analyze the impact of every single constraint that shows users the incremental impact of every additional constraint.</t>
  </si>
  <si>
    <t>Yes. All hard and soft-constraints can be easily identified.</t>
  </si>
  <si>
    <t xml:space="preserve">Yes, full visibility into all hard limit constraints is available. </t>
  </si>
  <si>
    <t>Yes, full visibility into all soft limit constraints is available. Any hard constraint can be made 'soft' on-demand.</t>
  </si>
  <si>
    <t>Full-flexibility in optimization model creation. Any and all variables can be used in the optimization model as optimization criteria.</t>
  </si>
  <si>
    <t>Yes. Full integration - users can switch back and forth between auction and optimization views.</t>
  </si>
  <si>
    <t>Custom solution with pre- and post-processing algorithms, built on a best-in-class solver. The model is optimized to find quick starting solutions, among other things, based on the experience of the team in the space.</t>
  </si>
  <si>
    <t>Coupa Contract Collaboration streamlines the whole process of authoring, reviewing, negotiating and signing contract documents, from a sourcing event and unified with a customer's overall spend management.</t>
  </si>
  <si>
    <t>Both the customer and their supplier can send Messages in Coupra Contract Collaboration. The Messages are secure, unalterable, auditable and persistent. At the sender's option, a Message may be viewed (1) by both the customer and supplier, (2) within the sender's organization only, or (3) by specified individuals only.</t>
  </si>
  <si>
    <t>The contract may be created from the sourcing award, and the contract document authored from the customer's standard templates using the metadata from the sourcing event.</t>
  </si>
  <si>
    <t>The Legal department can define multiple versions of templates, with different metadata and can also define dropdown clause options within each template.</t>
  </si>
  <si>
    <t>The Legal department can define dropdown clause options within each template. The clause options can be configured depending on requirements (eg geography, category, industry).</t>
  </si>
  <si>
    <t>A contract may have unlimited attachments. If the customer needs to version or sign those attachments, the customer can create a separate document for each attachment.</t>
  </si>
  <si>
    <t xml:space="preserve">Customers in our advisory boards are moving away from many products and designing next generation solutions with us. Over 50 customers have now told us that they have the type of Word features you are describing in this question yet no one is using them in practice. Even clause libraries... start asking companies how many companies are using clause libraries in practice. The answer is shocking. We're working to do things differently in the contract space.
Coupa Contract Collaboration is a cloud application and does not require MS-Word to collaborate/edit the contract. This eliminates the need for MS-Word and Email for Collaboration as well as the need to compare MS-Word versions. Our platform utilizes a HTML editor with similar formatting features to MS-Word.
</t>
  </si>
  <si>
    <t>Coupa Contract Collaboration tracks each change made to a contract document, and shows who made each change. Parties can accept, reject, edit and comment on each other's changes, and these events are all tracked in the application. The application provides a full version history and document comparisons, from start to finish.</t>
  </si>
  <si>
    <t>Coupa Contract Collaboration provides native e-signature capability, embedded in the application. Customers may also use third-party providers like DocuSign.</t>
  </si>
  <si>
    <t>Any flat files can be imported for contract/award performance management</t>
  </si>
  <si>
    <t>Yes qualitative responses can be tracked and analyzed with sentiment analysis.</t>
  </si>
  <si>
    <t>Full scorecard support with complete history and tracking</t>
  </si>
  <si>
    <t>Configurable templates can be created by the user and deployed across the organization.</t>
  </si>
  <si>
    <t>Full KPI definition using formulas and a range of mathematical functions.</t>
  </si>
  <si>
    <t>KPIs need to be defined/created by the user.</t>
  </si>
  <si>
    <t>Any and all KPIs can be defined including roll-ups and aggregations across events.</t>
  </si>
  <si>
    <t>Full support for base data including budget management and tracking.</t>
  </si>
  <si>
    <t>Flat file integration with any type of data is available.</t>
  </si>
  <si>
    <t>Demand plans can be imported on demand. Prescriptive analytics can be configured with typical forecasting models (time series, regression, etc.)</t>
  </si>
  <si>
    <t xml:space="preserve">Financial, Judicial, and News integration. CSR, Screening lists, and supply chain risk factors to be added </t>
  </si>
  <si>
    <t>Yes, using Microsoft Cognative Services, and IBM Watson, Risk Aware loads news sources relevant to a company, and provides a sentiment rating on that company.</t>
  </si>
  <si>
    <t>Font end in Javascript and HTML5. Java minus the optimizer (3rd party application in C) - multi-view layer available. Sub second performance delivered globally.</t>
  </si>
  <si>
    <t>Coupa’s platform is delivered exclusively through a hosted, Software as a Service model.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For a detailed description of Coupa's architecture, please refer to the "Coupa Technical Whitepaper," attached.</t>
  </si>
  <si>
    <t>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platforms.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t>
  </si>
  <si>
    <t>N/A. Coupa is delivered exclusively as a cloud/SaaS application. Note that we have never lost a deal because of this.Even the largest financial services and government defense organizations have recognized that Coupa cloud delivers security, availability, and control without requiring on premise installation.
Is Spend Matters getting serious requests for this functionality?</t>
  </si>
  <si>
    <t>With Coupa, approvers can approve requisitions from their laptop or any web-enabled mobile device such as iPhone, Android, iPad, Fire, Blackberry and others, with no setup on any device. Coupa has invested heavily not only in natively supporting the most popular platforms, but also in usability and adoption - in fact, more that 70% of approvals in the Coupa system are done via a mobile device, without ever logging in to the web component. Coupa Mobile has advanced functionality that allows for mobile access of our solution via a laptop, tablet, Android, iPhone, Blackberry or any other web enabled device. And because our system runs on all of these devices with basically no configuration needed, it means more users will access Coupa and approve quickly – a big benefit for your company. 
 Coupa also has actionable notifications where a supplier can respond to a sourcing event with no portal or login, acknowledge and add comments to an order from email without login in, create a legally compliant invoice with no portal or login, and users can not only approve, but create receipts from email notifications. Coupa also has the ability for suppliers to receive document status updates (Po, Invocie etc) via push emails or SMS texts, so they never have to login to a portal to see this information, very similair to our consumer lives.
 Additionally Coupa's iPhone and Android apps allow for performing quick approvals.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We can not disclose roadmap information in a survey but are happy to present to the spendmatters team.
This article is very interesting and really supports everything Coupa has said for the last 5 years: https://www.franfunnel.com/bulletin/mobile-business-apps-in-2017-5-trends-that-matter/</t>
  </si>
  <si>
    <t>We are working with our customer advisory boards and partners, as well as in our labs to best understand how the spend management space will utilize blockchain.
 Donna Wilczek is happy to have a verbal conversation about extensive input on this area but we cannot put this into a spreadsheet due to confidentiality. Also, a friendly reminder from her to please not buy into the buzz. ;)</t>
  </si>
  <si>
    <t xml:space="preserve">OCR is 80's technology. :)  It has not been shown to work well in the AP world except hrough a lot of money and people thrown at it. This feedback is through countless customers in our advisory boards. Our key differntiation is that we actually digitize the majority of suppliers. In addition, we provide:
1.) Modern digital PDF extract
Via InvoiceSmash where data can automatically  be extreacted from PDF inovoices sent via email. This is the future and we will continue to innovate around this area. 
This capabilities leverage the power of the Coupa Community. Supplier corrections are auto applied across the community as it is a shared supplier model.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t>
  </si>
  <si>
    <t xml:space="preserve">SmarterTrip in Coupa Expenses that follows the traveler, acting as a virtual personal assistant that predicts and pre-populates their expense report based on their intinerary, geo-location data and past usage is one example.
Intelligent Voice Capture – freeing mobile workers from their keyboards, Coupa is taking the industry far beyond basic voice entry. Intelligent voice capture parses spoken sentences and populates each expense item detail accordingly – including event, date, price and location.
Auto Classification for Items – streamlining the data entry process for employees, the app offers auto-coding of items.   in real-time.  This drives reporting accuracy so the back office can have real time reporting with reduced data misclassification.
We have open APIs and have successfully connected to Alexa in labs. To date, customer advisory boards are priritizing this as lower priority however we balance their input.
Note: We have seen very little chatbot success in the real world - consumer or business. Even United Airlines retired their chatbot. We continue to have chatbots in labs but are working on very pragmatic use cases.
</t>
  </si>
  <si>
    <t>"Two patent-pending language configuration innovations to help end these custom development efforts, costs and software language limitations:
*Hyperlocalized languages allows each Coupa customer to real-time modify any of Coupa’s 20+ languages for their own purposes. Language configuration changes are applied in real-time for all of the customer’s users without impacting any other Coupa customer using that country’s language. Each Coupa customer benefits with a hyperlocalized language that is simple to configure and requires no development or maintenance costs.
* Suggest-a-Translation allows employees suggest a better translation that can be real-time applied by their system administrator. Once submitted, the Coupa Administrator can check a box to apply and all employees immediately see the new translation. Instant cloud software personalization via configuration without delay, development or maintenance costs.
In the Setup interface of the Coupa application, your business users can easily add new data fields with custom terminology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t>
  </si>
  <si>
    <t>Coupa leverages open standards (cXML, REST based API, EDI) for facilitating transactional activities with ERP systems and suppliers. These can be found at www.integrate.coupa.com. 
 Coupa has integrated to over 75 different systems, from homegrown to ERPs such as Oracle/SAP, asset management, HR, recipe management and more..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
Our Open Business Network has over 140 million API calls per month now.</t>
  </si>
  <si>
    <t xml:space="preserve">Coupa's open architecture allows customers to integrate any 3rd party system on the market. Our service can integrate with limitless types of software applications - from financial/ERP, to HR to Inventory Management. 
</t>
  </si>
  <si>
    <t xml:space="preserve">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t>
  </si>
  <si>
    <t>Our P2P is industry leading and includes full expense management (winning against standalone Concur projects).</t>
  </si>
  <si>
    <t>CoupaLink is Coupa’s API-based open integration platform that lets technology partners and independent software vendors (ISVs) integrate their products with Coupa. CoupaLink supports APIs for various solution areas including Contracts, Tax Engines, ERP Integrations, Invoicing, Payments, Travel &amp; Expenses, and Middleware platforms. Partners are able to work closely with Coupa to define streamlined business processes integrated via the APIs that result in a well architected end to end solution for our customers. These integrated solutions help our customers adopt Coupa faster at a significantly lower cost resulting in quantifiable value for their organizations.
CoupaLink partners may be found at https://www.coupa.com/coupalink/
Coupa has integrated to over 75 different systems, from homegrown to ERPs such as Oracle/SAP, asset management, HR, recipe management and more.</t>
  </si>
  <si>
    <t>User level configurable roles available</t>
  </si>
  <si>
    <t>We support advanced configurations that can be based on any category/industry templates. No limits on # of fields or forms or data points. Creation of web forms based on multiple data types.</t>
  </si>
  <si>
    <t>This is native to the Coupa platform.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t>
  </si>
  <si>
    <t xml:space="preserve">Coupa currently has over 500 customers in 40 countries across The Americas, EMEA, and Asia-Pacific, with end users in over 120 countries. We have global offices across the Americas, EMEA, APAC, and have data centers in the US, Ireland, Singapore, and Australia.  
Within each Coupa instance, our clients can set up multiple business units or companies. Coupa can handle intercompany transactions, can handle multiple companies/legal entities in one instance including multiple chart of accounts, multiple configurations and different processes for different parts of the company or completely different entities.
Coupa supports any currency and tax codes needed, as they are configurable to your requirements.  In addition,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
Patent pending hyperlocalized languages let each end user suggest language changes, route to admins and allow admins make real-time changes. This is the way to deliver true language support as every company has unique terminology. The other benefit is that we are effectively crowd souricng language updates.
Our data center operations model should really have a 1 hour session with the Spend Matters team. We're delivering 99.999% average uptime, support in region delivery, failover, and backup. The operations model does not compare to anyone else in our industry (not even SAP). Period. We work with SFDC Ops team and model after what they have done.
</t>
  </si>
  <si>
    <t>Coupa supports all the currencies your business may need to be successful. This includes over 150 active currencies available for transacting globally. In addition, foreign exchange rates can come from a 3rd party system via our API (http://integrate.coupa.com/home/erp-integration/rest-apis/object-resources/exchange-rates) or can be loaded and maintained in Coupa. Currencies and rates can also be managed manually through the Setup interface of Coupa.External currency tables may be called via API.</t>
  </si>
  <si>
    <t>In addition,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
Patent pending hyperlocalized languages let each end user suggest language changes, route to admins and allow admins make real-time changes. This is the way to deliver true language support as every company has unique terminology. The other benefit is that we are effectively crowd souricng language updates.</t>
  </si>
  <si>
    <t>There are over 1 million configuration permutations of configuration available. We have a configuration first model and have had this from day one. We are continually being selected for this reason after goining through 6-9 month intensive evaluations at the everything from mid size to to world's largest (+150B annual revenue) companies.
The vendors that have specialized in "doing everything" and doing it via customizations have seen decreasing revenue from our intense market analysis.</t>
  </si>
  <si>
    <t xml:space="preserve">We take unorganized data, in any format, and use state of the art Artificial Intelligence tools to create a clean, structured and enriched data set. The process includes the following stages:-
•        Cleanse and Consolidate - Unstructured data is unified into a single data set
•        Normalize and Organize - Standardises nomenclature, identifies relationships and maps to customer taxonomy
•        Enrich and Enhance - Using extensive proprietary database and external data sources (e.g. D&amp;B)
•        Display and Relay - Visualize via Coupa AI Classification viewer with full access to your cleansed data set
</t>
  </si>
  <si>
    <t>Coupa has an incredibly strong global partner ecosystem. We have built this over the last 10 year as a core part of our business model. We are able to handle category/industry specific consulting but we do these only to keep our skill set up for product design. We see absolutely no need to do anything else. We partner by design here and have excellent relationships with many partners that do this work. No conflict of intererest for services/product. Our entire business model is designed around being a subscription business. We design the product to be utilized by partners around the world. Partners that specialize if category management and other consulting services</t>
  </si>
  <si>
    <t>We take unorganized data, in any format, and use industry leading spend Artificial Intelligence (AI) tools to create a clean, structured and enriched data set. The process includes the following stages:-
•        Cleanse and Consolidate - Unstructured data is unified into a single data set
•        Normalize and Organize - Standardises nomenclature, identifies relationships and maps to customer taxonomy
•        Enrich and Enhance - Using extensive proprietary database and external data sources (e.g. D&amp;B)
•        Display and Relay - Visualize via Coupa AI Classification viewer with full access to your cleansed data set
We also have the leading services firms as trained partners to help our customers be successful.</t>
  </si>
  <si>
    <t>Coupa has an incredibly strong global partner ecosystem. We have built this over the last 10 year as a core part of our business model. We are able to handle managed events or pilot projects on-demand but we do these only to keep our skill set up for product design. We see absolutely no need to do anything else. We partner by design here and have excellent relationships with many partners that do this work. No conflict of intererest for services/product.</t>
  </si>
  <si>
    <t>Coupa Risk Aware:
- presents real-time risk awareness everywhere a supplier appears (procurement, invoicing, sourcing, etc)
- Alerts on risk changes at any time within the transaction and create workflows accordingly
- Automatically assigns suppliers a health grade score based on current news events, credit rating, and spend information.
- Get insights into issues with a supplier arising across the Coupa community, such as frequent disputes. This is industry first B2B Big data powering AI.
- Empower managers to quickly review supplier health, make a decision, and pause spend or shift spending to another supplier if needed.
- Ensure end users are informed of supplier health before they make requests, channeling spend towards healthy suppliers.</t>
  </si>
  <si>
    <t>Coupa has an incredibly strong global partner ecosystem. We have built this over the last 10 year as a core part of our business model.
Coupa's reseller partners enhance our customer impact and extend our global presence with business process outsourcing (BPO) services and region-specific offerings, integrated technologies, and applications. We have multiple SI's that offer their BPO services utilizing the coupa platform. All of our reseller partners have been trained to demonstrate and promote our applications suites. Our reseller channel ranges from large, global players like IBM, to regional resellers in new markets and territories. Our reseller partners typically purchase our software solutions from us and resell them, integrated with their offerings to provide additional value to their customers.
 In addition, Coupa's Advisory and Referral partners provide global, national and regional expertise in spend management, procurement and expense management. They help organizations through operational transformation by leveraging process, best practices and new technology. These partners may refer customer prospects to us and assist us in selling to them. In return, we typically pay these partners a percentage of the first-year subscription revenue generated by the customers they refer.</t>
  </si>
  <si>
    <t>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t>
  </si>
  <si>
    <t>700+</t>
  </si>
  <si>
    <t>Our business is 100% focused on spend management. For details on Coupa's financial performance, please refer to the investors page of our company website (www.investors.coupa.com), where we provide access to our financial statements filed with the Securities &amp; Exchange Commission.</t>
  </si>
  <si>
    <t>Our current release is Coupa Release 18 (released May 2017). Release 19 is in go to market stages with customers trained and starting to take the release in the next month.
Applications are:
--Procurement 
--Invoice Management
--Expense Management
-- Sourcing
--Sourcing Optimization
--Contract Collaboration (CLM)
--Inventory Management
--Supplier Information Management
--Spend Analytics
-- AI Classification
-- Risk Aware</t>
  </si>
  <si>
    <t>Coupa currently has nearly 530 customers headquartered in 40+ countries, doing business in more than 100 countries.</t>
  </si>
  <si>
    <t>Q2 17 COMPANY INFORMATION (From P2P RFI)</t>
  </si>
  <si>
    <t>New Q4 17 COMPANY INFORMATION (From Sourcing RFI)</t>
  </si>
  <si>
    <t>1.5 million+ users. (Unique users for the avoidance of doubt)</t>
  </si>
  <si>
    <t>3 million+ suppliers. (Unique suppliers for the avoidance of doubt)</t>
  </si>
  <si>
    <t xml:space="preserve">Coupa has robust catalog functionality that enables customers to maximize their employee’s shopping experience while enforcing on contract purchasing.  Coupa allows customers to:
• Load catalogs via csv file (no complicated .CIF formats).
• Have suppliers load catalogs via the Coupa Supplier Network, which then have to be approved by the customer.
• Load catalogs via our Catalog API direct from a supplier or a third party system.
• Create catalog items directly from sourcing event
• Punchout to a supplier hosted catalog.
• Suggest preferred suppliers for the item searched for.
• Force all off catalog/contract purchases to require buyer review.
• Full Catalog segregation by any data needed (Role, Location, Company, Region, Project, etc).
Catalog format/content structure for Coupa is via CSV file upload.  This file can be loaded by the customer or the supplier.  Catalog integration can also occur where we take a non-Coupa format, and transform it and load it into Coupa via our API’s.  We can also do catalog integration with suppliers via EDI.  If Coupa format cannot be used, integration can be built to automatically transform other formats. Coupa can easily add custom fields to track different types of catalog information for use by your organization.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Coupa’s web interface allows you to add UNSPSC coding to items and/or utilize your own commodity code hierarchical structure.  Reporting can be performed on commodity, UNSPSC or any other attribute of items.  You can specify what  version of UNSPC coding desired to be used.     
Coupa provides an API for loading catalogs and can also allow you to upload via a csv (Excel) file.
Suppliers can publish catalogs directly through the Coupa Supplier Network, which is accessible to suppliers at NO cost.  Catalog content and properties can be managed by a supplier. After a supplier publishes a catalog, you Buyer would receive a notification requiring approval or rejection of the catalog.  
Suppliers can also load catalogs into Coupa via EDI.
Catalog items may be created directly from a sourcing event, either as a straightforward catalog of items (products/services) or as a catalog of items (Products/Services) associated to a contract. Please note that Coupa does NOT charge suppliers for maintaining catalog content. Our focus is on driving strong adoption of the supplier side - that in turns converts into strong adoption on the employee side and ultimately increased levels of spend under management.   
The Coupa platform has standard 'punchout' functionality in which you leave the Coupa platform to go to the vendor’s hosted site, select the items and then the  Coupa platform brings those items back into the Coupa platform shopping cart and requisition.  The Coupa platform has weekly audit reports on item and pricing changes so it is easy for you to manage this process.
Coupa uses the cXML.org standard for punchout which is same as many of our competitors.  During your implementation, Coupa will train you to setup your suppliers for cXML saving you fees later to enable a cXML supplier in future.  Suppliers utilizing this for punchout also choose to receive orders via the same cXML.org standard for PO delivery.  Two of Coupa's big differentiators are that 1) we do not force suppliers to register on a Supplier Network and 2) we do not charge them for doing business with you.     </t>
  </si>
  <si>
    <t xml:space="preserve">
Coupa's Commodity structure has multiple levels that can be configured to match your category classifications. Coupa can integrate with your external commodity code system to pull that data into Coupa on a regularly scheduled basis.  You can also manually load a commodity code table as well. You can easily add new commodity codes in the system whenever desired, or you can setup integration so new commodity codes are always refreshed from a master data set (in your ERP for example).  Describe the mapping and ongoing data synchronization process to the source record. 
Coupa is currently using UNSPSC mappings to auto-classify catalogues loaded from suppliers and/or third party sources, including an open business network to connect via API's and our CoupaLink certification to allow partners to enhance Coupa with their offerings and services.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Coupa catalog management capabilities currently offer the ability to 1) maintain multiple translations for the same item (presented to users based on their assigned locale and 2) manage multiple supplier/contract specific sub items associated to the item master.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t>
  </si>
  <si>
    <t xml:space="preserve">Coupa provides an API for loading catalogs and can also allow you to upload via a csv (Excel) file. Catalog changes can also be made directly in the administrative user interface.
Suppliers can publish catalogs directly through the Coupa Supplier Network,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Suppliers can also load catalogs into Coupa via EDI.     
You can use the Coupa API, flat files, web services, custom code, or any integration provider to make seamless connections between Coupa and your ERP platform.  Details on our Catalog API can be found at: https://coupadocs.atlassian.net/wiki/display/integrate/Catalog+Items
Each customer has different requirements for how they want to connect with their ERP and external systems. Customers should evaluate their current integration strategies to determine the best approach to integrate with Coupa, and our professional services are here to help you find the best solution.  
You can use the Coupa API, flat files, web services, custom code, or any integration provider to make seamless connections between Coupa and your existing systems/supplier systems to load catalog data.  Details on our Catalog API can be found at: https://coupadocs.atlassian.net/wiki/display/integrate/Catalog+Items.  Currently we have standard mapping for all versions of cXML,EDI based on ANSI X12, EDIFACT, OCI, .csv and are building mappings for PEPPOL and UBL.We can support other formats and standardize mappings in product  market shows demand for them.
</t>
  </si>
  <si>
    <t>Coupa provides an API for loading catalogs and can also allow you to upload via a csv (Excel) file.
Suppliers can publish catalogs directly through the Coupa Supplier Network,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Suppliers can also load catalogs into Coupa via EDI.</t>
  </si>
  <si>
    <t>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Attachments (CAD drawings, installation instructions) may also be associacted to individual catalog items.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Coupa automatically ranks items in terms of search relevance as well as on-contract status. This helps ensure that employees are automatically directly towards preferred items. In addition to this, Coupa also supports the concept of item flags to highlight additional products/services characteristics (e.g. "eco-friendly") in the search results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After completing and submitting the form, the user will be taken back to the shopping cart, where he or she can complete the standard checkout process to create a requisition.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100%.  No IT or vendor resources are needed for you to manage and configure catalogs in Coupa.</t>
  </si>
  <si>
    <t xml:space="preserve">The Coupa application works natively on an iPad (no app is required) because we take mobility front and center in our UI designs. [his includes managing/updating catalog on the buyer as well as supplier side. Suppliers/Buyers are also alerted through email on the status of the catalog they are managing.  Please reference the Coupa Mobile Security PDF (attached)
</t>
  </si>
  <si>
    <t xml:space="preserve">Coupa provides over 100 pre-built reports to ensure complete spend visibility for any organization, [ncluding catalog management activities. All reports can be exported for deep data analysis or even scheduled for push email delivery. Additionally, Coupa dashboards provide real-time access to chart based purchase metrics, expense metrics, supplier performance, liquidity, and true benchmarking. These dashboards show current state as well as trend data as selected by the end user. Users can also build their own custom views that like any other report, can easily be scheduled for email delivery.
In addition to the above, Coupa also offer a search analysis engine, allowing Coupa administrators to easily identify the items/categories of goods and services, employees are searching for. It describes search words used by employees as well as associated conversion rates.
</t>
  </si>
  <si>
    <t>Float to top tags - Customers may tag items (green / MWBE, etc) so that they tagged items float to the top of the search results.
Search analytics - Coupa offers real-time dashboards to catalog admins showing items search for an not found - just like what ecommerce sites provide their admins. This helps buyers add items and maintain catalogs.
Delta reports show catalog differences so administrators may easily dentify changes between versions.
Coupa Advantage is a key differentiator - pre-negotiated contracts that leverage $300 Billion+ in spending. Categories across Background checks, IT Hardware, IT software, hotels, car rental, etc. This program is INCLUDED in subscription and managed by Coupa to reduce customer catalog efforts, reduce buyer negotiation efforts, and save them incremental money over what they could have negotiated. There is no minimum to buy. Coupa's roadmap will drive even more use around this content.</t>
  </si>
  <si>
    <t>Coupa Advantage offers pre-negotiated discounts from premier suppliers in a wide range of over 30 business categories such as MRO, branded promotional products, background checks and office supplies. The program leverages the collective buying power of hundreds of global Coupa customers to deliver significant savings and exceptional contract terms for all customers. Coupa customers can join the Coupa Advantage program and begin using Coupa Advantage savings as soon as they become a customer, even before they go live with Coupa. 
At Coupa, we believe in the Power of We - that working together delivers results far greater than working alone. We put this into practice with Coupa Advantage. With more than $300B in spend, our supplier negotiation power is greater than any one customer has alone. Even large companies with dedicated sourcing teams can find substantial savings with Coupa Advantage. Many of the Coupa customers participating in Coupa Advantage have a sourcing team, but using Coupa Advantage allows them to focus their efforts on more strategic categories and negotiations.
There are no fees, no minimums and no obligations for Coupa customers to join the Coupa Advantage program. The Advantage team helps customers analyze their spend and identify key categories where Advantage suppliers can offer substantial savings. Once the customer indicates their interest, the Advantage team handles the supplier relationship, including supplier enablement, for any supplier within the program. Joining Coupa Advantage requires no additional effort or commitment from Coupa customers. With no minimums to buy and no exclusivity agreements that a customer needs to sign, joining the program is truly no risk. The program is completely customizable, Coupa Advantage holds the contracts with each supplier, meaning Advantage customers can use as many or as few suppliers as they'd like.
The sole goal of Coupa Advantage is to add value and increase savings for Coupa customers. In this spirit, Coupa Advantage does not keep any profits generated through the program. Instead, all profits are donated to charitable organizations or used to fund Coupa's Corporate Social Responsibility efforts. To date, Coupa Advantage has been able to contribute to over 100 non-profits around the world. As a global company, Coupa recognizes our obligation to give back to the communities that we operate in and are proud to be able to leave a positive impact."</t>
  </si>
  <si>
    <t>Coupa is delivered exclusively as a cloud/SaaS application. We do not install on premise. We have never lost a deal because of this - ever. Not have any legacy, on premise deployments is a huge benefit of Coupa as we are able to focus all development efforts on one code set / one version. In addition, all data in a a structured model, across customers powers our B2B insights programs.</t>
  </si>
  <si>
    <t xml:space="preserve">Coupa provides multiple ways for an end user to identify and put the items in their 'shopping cart', amongst these the capability for 'free form'.   'Free Form' requests are a way to request items not available in catalogs or punchout sites. Selecting 'Free Form' requests from the toolbar or the homepage will open a 'form' that the user can identify information to the degree that they can yet addressing the questions that procurement may have, and then put the 'free form' into the 'shopping cart'.  When the end user selects the shopping cart they will see the current contents of their cart, plus the 'free form' item. When the requisition process is complete the end user can submit the 'free form' request through the normal approval process as they would the other items in the shopping cart.
In addition, Coupa offers a unique Coupa-only feature called iRequest, which allows a user to essentially go on the web to find the things they need, and have the item's picture, price, description, quantity and more pulled back into Coupa's shopping cart as a line item. To activate this feature, you would simply drag the iRequest bookmarket into your bookmarks bar, find the site that has what you need at the best price, click the iRequest button in your browser bar, and that item will automatically be added to a requisition in Coupa. All you need to do is add the price, and submit the requisition.
</t>
  </si>
  <si>
    <t xml:space="preserve">Our uniqe combination of easy and free and charge supplier access to the Coupa network and straightforward yet powerful catalog management capabilities have resulted in high usage of catalog content across our cutomer base. 
Key catalog capabilities include:
○ Hosted Internal catalogs and Punch-out Sites, self service configurable by the business with no charges for punchout for buyer or supplier
○ Buyer &amp; Supplier Content Management Tools, including approvals and audit reporting
○ Comprehensive consumer-like searching &amp; browsing capabilities
○ Tiered Pricing when used in conjunction with Coupa contracts in real time complaince with the user request experience ensuring compliance at the time of shopping cart submission, with complianec against tiered pricing per order, overall contract quantity thresholds or overall contract amount thresholds
○ Buying Policies that are configurable to appear in context of the item requested to help guide the user
○ Web Forms for easily ordering non-catalog goods or services 
○ Order Lists for simplifying long repetitive orders
○ Restricted access to catalog content for specific users and roles
○ User-driven content tagging
</t>
  </si>
  <si>
    <t>Requisition layout is 100 percent user interface configurable by your business administrators.  Workflow can be driven based on any piece of data, and if a field is not, available it can be added via drag and drop onto the requisition object.  All data can be defaulted on a requisition based on your business requirements.
Key capabilities of Coupa Requisistion Management include:
○ Shopping cart-based web interface for all spend related requests
○ Approvals via email or native app
○ Online forums for requester questions
○ Approval flow with high automation and multiple involvement triggers of different approvers
○ Support for standard ERP Accounting elements and objects
○ Data segregation by business units on business objects such as Suppliers, Account Codes, Catalog Content, etc.</t>
  </si>
  <si>
    <t xml:space="preserve">Security Roles &amp; Permissions - Coupa utilizes roles and permissions to restrict access.  We provide a set of roles and additional roles can easily be created by copying/modifying an existing role . Users are then assigned roles.  You can limit functionality and access to data, reports, documents, etc. by use of such roles and permissions and can also limit data access via Coupa’s Account Security Groups to limit users to only see data for their particular Division, Department and/or Cost Center.
Coupa also uses the concept of Content Groups to mass customise the shopping experience and restrict/increase the access to content on a catalog/supplier/contract/project/commodity basis. Content Groups rare assigned to user profiles can be created/updated manually, semi automatically through CSV uploads or dynamically through the API. 
User Interface - Coupa maintains a consistent interface that lowers total cost of ownership and support. All users and customers utilize the same user interface which supports ease of use across the platform. Users can create custom views of transactional data they are allowed to see through content group, security group, and roles based permissions. The Coupa UI is generally standardized for nearly 500 customers and is aimed at optimizing the consistency of the user experience, and to ensure ease of use and intuitiveness of our application.  Particular elements of the UI can be customized to reflect your company’s branding. Customers can add their own logos and also have extreme flexibility in configuring Coupa in adding Home Page Content (help, deployment comments, etc.), adding Custom Fields and configuring workflow.   
Our focus is on simplifying the employee experience as much as possible, and our approach involves only presenting users with the content that is relevant to them, whether we are talking about buying policies/category card, catalog items, web forms, reports, news or order lists.
</t>
  </si>
  <si>
    <t>The Coupa UI is generally standardized for our 500+ customers and is aimed at optimizing the consistency of the user experience, and to ensure ease of use and intuitiveness of our application.  Particular elements of the UI can be customized to reflect your company’s branding. Customers can add their own logos and also have extreme flexibility in configuring Coupa in adding Home Page Content (help, deployment comments, etc.), adding Custom Fields and configuring workflow.
More specifically, business administrators have the ability to configure the Homepage to includes pictures, links to catalog/policies, 3rd party website. This also include having the ability to add region/BU/site specific announcements.  
Coupa supports side-by-side comparisons for catalog items. To compare items, you can search or browse using the Coupa search bar, or browse items in a specific catalog. After you've found an item worth comparing, just click the compare icon next to the item's name. You'll see a green checkmark pop up and Coupa adds the item to an item comparison menu just above your search results. You can click “Detailed Comparison” to expand a comparison table with detailed info for each item.</t>
  </si>
  <si>
    <t>Coupa uses the concept of Content Groups to mass customise the shopping experience and restrict/increase the access to content on a catalog/supplier/contract/project/commodity basis. Content Groups rare assigned to user profiles can be created/updated manually, semi automatically through CSV uploads or dynamically through the API.    
Your system administrator(s) would be centrally responsible for user profiles and account provisioning  (e.g. username, password policies, account activation/deactivation, security roles, permissions, and managing user profile data (e.g. name, email, title, phone, address, department, default locale, default currency, default account, content groups, P-cards, etc.). You can provision users through the setup interface of the Coupa application, or via API and flat file integrations.  Please note that users profile (like any other objects within Coupa) can also be extended with custom field (a field is a business admin configurable exercise with no cost per field) to accomodate customer specific scenarios.</t>
  </si>
  <si>
    <t>A simple search bar in the UI allows users to search for items contained in your catalogs.  Search results will display only items for which the user has been granted access. Results display item details such as:  Brief Item Description and image, price &amp; currency, tiered pricing, UOM, etc. Users can drill down into each item for full item details.  Search results can be sorted by supplier, item (A-Z, Z-A), price (high-low, low-high), relevance. Search results can also be custom-configured to limit specific users to purchasing from specific sources only. For example, users can be permissioned to purchase from catalogs only, thereby preventing them from access to punchout items. Coupa has dynamic search capabilities that can be configured to make the search more robust.
Coupa also offers full parametric search where a user can filter search results just like an eCommerce solution, for example by price, commodity etc.
Certain fields/forms allow for auto-fill of data (e.g. supplier names can be auto-filled as you type in initial letters, without requiring the user to type in all data).      
Catalogs can be searched from the Coupa Super bar, supplier catalogs, filters, and by commodity structures.
See previous responses. These attributes can be searched by users.     
Coupa has alternative options, depending on the reason why no search results appeared. For example Coupa's built-in search engine will allow for mis-spelled words that are keyed in by an end-user erroneously. For example, a search for "laptop" mispelled as "laptip", "laptup" or "liptup" will return results for "laptop". In addition, any item in the catalog can be tagged multiple times in a "google" like manner, to allow for key word searching that returns certain items from the catalog. For example, when a user keys in "laptop", items associated with laptops are optionally displayed such as adapters, docking stations etc.
Should a user not identify the required goods and services, then the solution would present the employee with some guiding steps on how to proceed.</t>
  </si>
  <si>
    <t xml:space="preserve">Coupa offers a unique Coupa-only feature called iRequest, which allows a user to essentially go on the web to find the things they need, and have the item's picture, price, description, quantity and more pulled back into Coupa's shopping cart as a line item. To activate this feature, you would simply drag the iRequest bookmarket into your bookmarks bar, find the site that has what you need at the best price, click the iRequest button in your browser bar, and that item will automatically be added to a requisition in Coupa. All you need to do is add the price, and submit the requisition.
</t>
  </si>
  <si>
    <t>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With Coupa, every rule from management hierarchy to self-approval to condition-based scenarios is configured through the user interface by a business user with the appropriate authority.  Different approval chains can be configured for different types of forms (e.g. requisitions, invoices, supplier information, expense reports).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delivers its own Sourcing application that is an integral component of our spend optimization platform.
The Coupa platform consists of a number of applications that were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A single requisition can incorporate multiple lines for different vendors.  After the requisition is approved, Coupa can automatically generate and transmit separate POs to each vendor.
Notes/Comments for vendors can be entered by users, and incorporated in the PO that is sent to the supplier (s).    
Coupa has configurable webforms that can be used for processes like tooling, but we find that customers may already have systems for this and we provide the ability to integrate external requisitions and purchase orders for approval and or transmission.  We also offer Coupa storefront for specific systems like ERP's or Plant Maintenance systems to punch out to for Catalogs.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Asset Management - You’ve acquired some expensive assets over time. If you lose track of them, you’ll end up wasting money on repurchases. Get rid of your spreadsheets or other inefficient tracking methods. With Coupa, you track all your assets simply, know where the assets are and all associated information like serial numbers.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Inventory reporting - All inventory transactions and item stock counts are tracked in the system and can be accessed through reports in Setup-Reporting.                     
Coupa has various mechanisms that allow you to stop non-compliant spend before it happens.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 can be easily configured to present your users with your preferred suppliers/vendors based upon your business process.  Users can search the Coupa platform for desired items, and search results can display preferred suppliers/items to the user.  This helps to ensure that catalog and contract items are being purchased. Preferred vendors are listed first in search results. Preferred items can be labeled and suggested if not selected. Buying policies can be suggested by commodity to promote allowable purchases and proceses.
Additionally, approval workflows allow buyers to review requsitions so purchases from non-qualified suppliers are blocked.
With Coupa automating the requisition and purchase order process there is typically no need or business value in consolidating requisitions. Suppliers can send summary invoices that make invoicing processing easy to understand.  Our customers have told us that consolidation can be confusing to end users where their order is consolidated with others.  With all of this said, we do have the ability to have POs "parked" such that a buyer or manager could look at them and decide to consolidate one or more POs.  
Tiered Pricing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Frequently requested items can be created in order lists, allowing users to avoid searching for items every time they need to order something.  For example, all New Hires may require a common set of items that are frequently purchased. An order list can be created for this.  You can specify how much to order in the base order list, but this can also be edited prior to checkout.  
Order lists allow you to “Set Order Amount” or “Set Par Level” for items in the order list. Par Levels define how much product you always need on hand.  So if you are below the par level for an inventory item, Coupa can determine how much you need to order.
Most employees create a requisition in Coupa in a matter of minutes. This actually a success metrics that is often chosen by Coupa customers to measure the success of their Coupa deployment.
 Coupa can automatically default GL codes to requisitions, based on settings you define, so users can simply search items, add to their carts, and check out in less than a minute.
One of the cornerstones of the procurement process in the Coupa platform is the ability to 'auto populate' information throughout the requisition process, everything from preferred products from a preferred catalogue, limit the selection to the items they should select from, cost center and Chart of Account information, available budget, etc.   Product details (e.g. commodity code, name, price, etc.) can be incorporated in the details for each catalog item, identified as the 'preferred' product amongst several available.  When a user adds a product to his or her shopping cart, the defined product details will be automatically be populated at the line level into the requisition so the approver will know the end user selected the preferred item and preferred supplier.
One of Coupa's key strengths is the ease of use of our application, which requires minimal training for users--and for many users, no training is required. Coupa customers experience 90%+ adoption rates due to the fact that our design philosophy is to build spend management solutions for the masses.  Coupa has the opinion that the enterprise software space needs to be consumerized and we are leading the charge with our ease of use modeled after consumer services like Amazon and Facebook.  We have the easiest to use product needed and everything is 100 percent configurable by your business users with no programming skills or experience needed.  The user interfaces of competing products were designed for the Super User, Coupa’s UI was designed for the masses. Thanks to Coupa’s intuitive UI, training has been unnecessary for some customers. 
If users do need help, Coupa offers in tool help, as well as a Customer Success portal (support.coupa.com), which is an interactive medium for customer users to share ideas, participate in discussions and learn from our Knowledge Base as well as other Coupa users. This portal is open to anyone that would like to participate. Here are highlights of what you can do on the support portal:
1. Request New Features.
2. Ask For Help.
3. Get Trained.
4. Knowledge Repository.
5. Learn About New Features.
6. Participate in our community forums.</t>
  </si>
  <si>
    <t>Coupa offers a flexible framework for importing requisitions and POs from 3rd party systems, including IMS, WMS, MRP, ERP solutions. We are already supporting such integration with solutions such as SAP, FieldGlass, Maximo, etc…</t>
  </si>
  <si>
    <t xml:space="preserve">
Coupa provides multiple ways for an end user to identify and put the items in their 'shopping cart', amongst these the capability for 'free form'.   'Free Form' requests are a way to request items not available in catalogs or punchout sites. Selecting 'Free Form' requests from the toolbar or the homepage will open a 'form' that the user can identify information to the degree that they can yet addressing the questions that procurement may have, and then put the 'free form' into the 'shopping cart'.  When the end user selects the shopping cart they will see the current contents of their cart, plus the 'free form' item. When the requisition process is complete the end user can submit the 'free form' request through the normal approval process as they would the other items in the shopping cart. 
The Coupa platform can be used to manage both the procurement of simple and complex goods and services. Below are examples of types of services engagements that can be managed through the Coupa platforms requisition functionality.  While we offer best practice methods, the Coupa platform is highly configurable and can be tailored to support your business and process requirements.
--Milestone Payment Engagement:  Some service agreements are setup with milestones that, once satisfied will result in payment to the vendor. We recommend simply creating a separate requisition line for each milestone that will warrant payment, allowing you to easily track and report against each of the milestones.
--Fixed Bid Engagements:  When dealing with a fixed bid engagement, we recommend creating a requisition with a single line item for the fixed bid amount, typically attaching the SOW to the requisition for reference.
--Time and Material Engagements:  You may have agreements in place where you simply will pay someone time and materials for a specific type of engagement. In this case, we recommend putting an estimated value on the requisition for each type of time/material that may be incurred as part of this engagement. This means you would have one more many line item(s) for travel expenses, material expenses, etc., thus allowing you to track at the level of granularity that you require for your internal business processes.
 [RK] DONNA -  Need to include Service Procurement roadmap
Coupa does not have a formal labor services module or time sheet solution, but we have handled time sheets in unique ways with some of our customers.  These temp labor suppliers are capable and prefer to create invoices from their internal time sheet systems which has eliminated unnecessary cycle, duplicated processes and added costs for Coupa customers and their supplier. </t>
  </si>
  <si>
    <t>Users can search Coupa for desired items, and search results can display preferred suppliers/items to the user.  This helps to ensure that catalog and contract items are being purchased.</t>
  </si>
  <si>
    <t xml:space="preserve">Kitting for repetitive purchases can be achieved via several ways with Coupa.  
1. A catalog item can be pre-defined as a kit of multiple items and then routed specifically to someone for processing.
2. "Order Lists" allow for pre-set items to be specified in a single click "list" for quick and immediate purchase. 
3. "Tagging" can be defined against multiple items such that you will be able to pick and choose from a kitted search result.  
4. Templates can be used as a form of kitting, or bundling multiple items together.  
In addition,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After completing and submitting the form, the user will be taken back to the shopping cart, where he or she can complete the standard checkout process to create a requisition.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t>
  </si>
  <si>
    <t xml:space="preserve">Coupa offers in tool help, as well as a Customer Success portal (support.coupa.com), which is an interactive medium for customer users to share ideas, participate in discussions and learn from our Knowledge Base as well as other Coupa users. This portal is open to anyone that would like to participate. Here are highlights of what you can do on the support portal:
1. Request New Features.
2. Ask For Help.
3. Get Trained.
4. Knowledge Repository.
5. Learn About New Features.
6. Participate in our community forums. </t>
  </si>
  <si>
    <t>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Workflow can be configured such that requisitions are automaticallly routed to designated super buyers for review and approval. 
Delivery addresses are commonly set at the header level of the requisition but we can add address fields to the line level.</t>
  </si>
  <si>
    <t xml:space="preserve">Coupa provides a flexible structure for defining approvals based on a management hierarchy, both by role and by dollar approval limits assigned to an individual. These can be easily configured by the business admin users during implementation, and then maintained as necessary going forward. These management hierarchy rules can also be supplemented or replaced by additional approval chains that are triggered dynamically based on various data elements including custom fields. Additional approvers and watchers can also be added at any point during the approval flow as necessary. Key features of our approval management functionality include:
• Create approval rules with no technical knowledge
• Multiple levels of approvals
• Add approvers and watchers manually
• Approve or reject via email, Blackberry, iPhone or online
• Condition-based approvals with Approval Chains
• Approvers can reject lines and modify requisition
• Delegate approvals
• Graphical display of all your company’s approval rules
• Self-approvals
The entire requestion can be approved or rejected.  Comments can be provided if a requisition, expense report, etc. is rejected. The rejected report can be returned to the original submitter for revision and re-submission.
If an approver has an issue with a line item, he or she can reject the report and in the comments, ask the creator to delete/update the line item and then re-submit the form.  Then the entire requisition, expense report, etc. can be approved.
Adminstrators can re-route approvers if needed, and users can add approvers and watchers into the established approval workflow.
Review periods and reminder alerts can easily be configured and updated by administrators thorugh the admin user interface,
</t>
  </si>
  <si>
    <t>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In the Coupa application, user access to data, forms, reports, functionality, workflow, content displays, etc. can be controlled via:
1. Roles - roles are comprised of sets of permissions throughout the platform. We provide a set of roles and additional roles can easily be created by copying/modifying an existing role. Users are then assigned roles.  In addition, Coupa can restrict access to almost any feature in the interface, as well as the content the user sees, based on roles, privileges, and content groups.
2. Content Groups - Coupa’s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For example, a US Employees Content Group can be created and assigned to an ACME Company contract. The ACME Co. contract would thus only apply to members of the US Employees Content Group.
3. Account Security Groups - to control transactions.  For example, a manager may have access to see more than just his or her own transactions, but you can limit him or her to only seeing those for his or her particular Cost Center.
Coupa supports multiple spend categories (both goods and other categories including non-catalog items, T&amp;E, contingent labor, etc.) in a unified environment, leveraging a single admin environment, workflow engine, integration platform and optimized UI.</t>
  </si>
  <si>
    <t>The Coupa platform consists of a number of applications that were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When an off-contract purchase is routed to procurement, the buyer has the option to flip the requisition into a competitive RFQ, send RFQs out for response, award a winner, then flip back into a requisition for approval.
Coupa Sourcing allows business users to create, host and manage sourcing events. It provides easy to use capabilities that let anyone in your approval chain set up new events from scratch, or copy all or parts of previous events. It allows organizations to effectively manage their RFPs and RFQs and provides complete flexibility in setting up the rules of engagement and communicating with bidders. The sourcing cockpit-like environment allows both buyers and watchers to monitor the progress of sourcing events and drive negotiations. 
Coupa Sourcing is organically integrated with the rest of Coupa's procure-to-pay applications.  Once you award a supplier in your event, you can activate the supplier for purchasing, start a contract, create catalog items, and can even add the items directly to a requisition directly from the order response.  From there, the approved requisition can automatically generate a purchase order and transmit it to the supplier, who can flip the PO into an Invoice that can be approved and cleared for payment.</t>
  </si>
  <si>
    <t xml:space="preserve">Budget levels and rules are configurable by business users through the Setup page of the Coupa application. 
In addition, Coupa's lookup functionality allows you to map external reference data to a lookup value. This facilitates much better data mapping from Coupa to external applications and vice versa and is ideal for customers with complex integrations. Lookups will allow you to integrate lists of data into Coupa via our API, keep the lists updated, and expose a list as a custom field in various places within Coupa for your users. This is helping customers integrate Coupa to their applications in creative, useful, and powerful ways.
Coupa’s budgeting capabilities allow a company to set budgets and ensure that spend fits within the agreed-to budget. Budget lines can be configured and defined by period, amount, cost center, location, or any other accounting code. Following is a high-level summary of how budget calculations work in Coupa:
1. Budgets are established.
2. When requisitions and POs are reviewed/issued, the appropriate budget is decremented by the amount of the order line.  Hard and soft stops can help control how requisitions are handled if budgets are exceeded.
3. When invoices are approved, the appropriate budget is decremented/increased to reflect the actual spend.
4. For non-PO invoices, the appropriate budget is decremented by the amount of invoice line upon approval.
Coupa supports both budget hard stops and soft stops.  
Soft stop - Soft stops can alert users that a purchase request may put you over budget, but still allow a user to submit a purchase requisition. The user can see the budget impact of their requisition before they hit submit. This empowers the user to make smarter purchases and be aware of budget restrictions, without a formal hard stop.  It would be up to the manager, buyer, etc. to give final approval of the purchase request.
Hard stop - With budget hard stops, Coupa can prevent a requestor from submitting a requisition that goes over budget.  If a requisition line will cause a budget overrun, then our budget hard stop feature will prevent the requestor from submitting the requisition.
Coupa's lookup functionality allows you to map external reference data to a lookup value. This facilitates much better data mapping from Coupa to external applications and vice versa and is ideal for customers with complex integrations. Lookups will allow you to integrate lists of data into Coupa via our API, keep the lists updated, and expose a list as a custom field in various places within Coupa for your users. This is helping customers integrate Coupa to their applications in creative, useful, and powerful ways.
For details on Coupa's Budget API, plrease refer to:
https://coupadocs.atlassian.net/wiki/display/integrate/Budget+Lines+API
</t>
  </si>
  <si>
    <t>Coupa Inventory provides organizations with real time visibility into inventory availability right as an item is being ordered, thus reducing redundant and wasteful spend. It also helps manage fulfillment and keep track of items as organizations perform regular cycle counts and manage discrepancies. Key capabilities include:
● Real-time visibility into inventory availability at the time of ordering an item
● Cycle counts, discrepancy reports, and asset tags
● Easily viewing stock on hand and automatically allocating inbound orders to be picked or backordered
● Route stock discrepancies for approval
● Set custom alerts to surface key inventory events and activities
● Identifying opportunities for better inventory management
● Customizable audit reports to track inventory, view trends, and gain insights
Inventory/Warehouse checks can be done with Coupa Inventory or Via integration
1. A Requestor can see real time results of inventory while searching, and submit the requsition.  The approved requisition can create a Picklist if instock, or a back order to be fulfilled when stock is created.
2. Automated: If the manual process is not desired, and you currently have a Warehouse Management or Inventory system, we can do a real time check after submission to your inventory system to determine if the item is on hand; and if it is it will become an internal order.  If the item is not on hand, it can turn into an external order if supplier is predetermined; if no supplier is predetermined, we can route it to the buyer for sourcing.
If you are punching out to an external vendor site, that site may take inventory into account. If the order is placed for an out of stock item, the vendor can send an order acknowledgement or substitute, depending on business requirements.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t>
  </si>
  <si>
    <t>Please see the mobile security PDF attached
With Coupa, approvers can approve requisitions from their laptop or any web-enabled mobile device such as iPhone, Android, iPad, Fire, Blackberry and others, with no setup on any device.  The Coupa application works natively on an iPad (no app is required) because we take mobility front and center in our UI designs. Because our system runs on all of these devices with basically no configuration needed, it means more users will access Coupa and approve quickly – a big benefit for your company. Additionally Coupa's iPhone and Android apps allow for performing quick approvals. Over 70% of Coupa approvals are done outside of Coupa via email, smartphone, or Coupa's iPhone and Android apps. All our mobile apps communicate and transmit data over SSL encryption layer.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Continue to submit your reports when you get a connection.</t>
  </si>
  <si>
    <t>Units of Measure - Coupa. Standard units of measure (e.g. each, dozen, pack, case, box, hour) can be configured by your administrator through our administrative user interface.  Any UOM needed can be loaded into Coupa.  
Currencies - Coupa supports all the currencies your business may need to be successful.  This includes over 150 active currencies available for transacting globally. In addition, foreign exchange rates can come from a 3rd party system via our API (http://integrate.coupa.com/home/erp-integration/rest-apis/object-resources/exchange-rates) or can be loaded and maintained in Coupa. Currencies and rates can also be managed manually through the Setup interface of Coupa.
Languages -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t>
  </si>
  <si>
    <t xml:space="preserve">Confidential. We request a discussion on these items as they cover key areas such as advanced services procurement and timesheets and more.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t>
  </si>
  <si>
    <t>Coupa is delivered exclusively as a cloud/SaaS application. We do not install on premise.</t>
  </si>
  <si>
    <t xml:space="preserve">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Coupa leverages spend 360 that does not use legacy what if functionality as it is very limited, and is error prone.  Also, since what if rules have to be set per scenario, we find that companies that have implemented this have limited spend coverage and mostly for larger categories as the cost and effort to implement this for every scenario is limited.  See the difference between legacy </t>
  </si>
  <si>
    <t xml:space="preserve">Once a requisition has passed your approval process, Coupa automatically converts it to as many purchase orders as necessary. And, because it’s not cost-effective to have incorrect or incomplete orders going out to suppliers, Coupa’s purchase order solution checks for common problems and flags them for buyer review. For additional security, buyers have the final say on orders before they are sent to suppliers. If you make changes, Coupa tracks your edits in revisions for easier audits. Key features of Coupa’s Purchase Order Management include:
--Completely customizable templates
--cXML and email purchase orders (yes, and fax)
--Integrate seamlessly with your ERP system
--Facilitate online orders with Coupa iBuy
--Setup catalogs for frequently ordered items
--File, URL and text attachments
--Optional final review before issuing order to supplier
--Submit change orders with full PO revisioning
--Confirmation that suppliers have opened emails
--Ability to specify multiple email addresses for a PO
--PO listing displays critical PO information without additional clicks
</t>
  </si>
  <si>
    <t xml:space="preserve">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Your suppliers can also access the Coupa supplier portal to 'flip' a Purchase Order into an invoice for delivery into the Coupa platform. 
Through Coupa’s liquid PO Editor, you can customize how your purchase orders will appear when they are printed. The template file defines where elements appear on the page.  For different charts of accounts, you can customize the company name, logo, boiler plate text, etc. that will appear on the PO.
Most Coupa customers have POs automatically generated once a requisition is fully approved.  Coupa does provide ability to hold POs prior to sending, and items from one PO can be deleted and added to another if a Buyer so desires.
Coupa supports any currency and tax codes needed, as they are configurable to your requirements.  In addition,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
Contract POs - Coupa allows for users to generate POs against a contract as well as apply multiple invoices against a contract.
PO Change Orders - Users are empowered to make change orders to issued purchase orders.  The Change Order would be routed through your normal approval chains, and you can electronically track the details of the change request and capture all required approvals before issuing a purchase order revision. 
Supporting P2O and P2P - The majority of our clients are using the Coupa platform to cover the entire requisition to invoice process (including requisition, purchase order, receipts and invoices). In these cases, Coupa is sending an approved to pay invoice file over to the client's AP module for payment processing and receiving invoice payment updates from the AP module. However, since the Coupa platform was designed to be flexible with open API's for all objects, there are a number of our clients who leverage Coupa's exceptional usability to cover Req to PO with approval flows, and then send purchase orders over to their ERP's purchasing system. So Coupa can easily handle Req to PO, Req to Receipt, Req to Invoice and many other scenarios depending on the client's requirements. Some of our clients have started with Req to PO and then later on decide to start leveraging our invoicing capabilities when the Coupa platform has high user adoption and are looking to drive down the costs of AP processing through e-invoicing from their suppliers and integrated 3-way matching or invoice approval routing of exceptions . 
Importing Reqs/POs - Coupa offers a flexible framework for importing requisitions and POs from 3rd party systems, including IMS, WMS, MRP, ERP solutions. We are already supporting such integration with solutions such as SAP, FieldGlass, Maximo, etc…
In the Coupa application, your internal warehouses can function as suppliers, through which orders can be sent and processed for internal delivery.  A user would simply request an item through an internal requisition, which can be routed for approval, then converted to a PO and sent to the internal supplier, who would deliver the product based on your company’s delivery process. The internal supplier would then ship the item to the requestor based on your internal delivery processes.
When orders are placed for items in inventory they are queued in the "pick list".  A Coupa user with the appropriate role then has the ability to select the items they are planning on picking and print off a pick list.  Once the items are picked the picker will enter the quantity for all of the items picked.
Coupa supports electronic cXML method of ordering from suppliers.  cXML orders contain all the necessary PO information for supplier order receiving system to fulfill the order request.
Customer sends purchase orders to supplier’s URL site via OrderRequest cXML document.  Once the order is received in the internal order management system, supplier returns an OrderResponse acknowledgement that indicates whether the order request was successfully received.
OrderRequest document is an electronic version of a purchase order and contains supplier/buyer identities, shared secret, the relevant order information and customer ship/bill-to addresses.  </t>
  </si>
  <si>
    <t xml:space="preserve">Coupa dynamically associate requisition line items to the relevant contract(s). The solution also offers the ability to address scenarios where line items are not backed by a contract.  
Coupa Contracts automates tedious contract management tasks, serving as a central repository for all of your contracts. Your employees and your legal team don’t need to learn new contract authoring tools or deal with multiple systems. Coupa Contracts enables you to centrally store contracts along with the related SOWs and track minimum and maximum commitments. Key Features of our Contract Management capabilities include:
--Automate tracking of commitments against a contract.
--Tiered pricing with discounts based on quantity per order and per contract.
--Reduced volume pricing calculations in shopping cart.
--Set critical alerts. 
--Match invoices directly against contract terms – no PO needed. 
--Suppliers can create an invoice against a contract via the Coupa Supplier Network or via cXML. 
--Internally create an invoice against a contract. 
--Ability to set tolerance limits for matching invoices. 
--Spend charts plotting purchase order, invoice spend and total savings over contract lifetime together with visual overlay of time and spend-based alert events; and Summary dashboards of top spend items and spend by commodity.
Keeping track of contracts can be tough, especially when you’ve got hundreds or even thousands of different suppliers. Coupa allows you to set contract alerts for automatic notification, you control the alerts you get so you never forget important contract management tasks. Alerts range from:
--Contract Expiration – Alert the right people with enough time to take action. 
--PO Value Reaches a % of Max – Alert the right people when you might be close to exceeding your target max. 
--Invoice Value Reaches a % of Max – Alert the right people when invoice spend approaches the target max. </t>
  </si>
  <si>
    <t xml:space="preserve">DONNA to review/update.
The majority of our clients are using the Coupa platform to cover the entire requisition to invoice process (including requisition, purchase order, receipts and invoices). In these cases, Coupa is sending an approved to pay invoice file over to the client's AP module for payment processing and receiving invoice payment updates from the AP module. However, since the Coupa platform was designed to be flexible with open API's for all objects, we also offer the ability to integrate with 3rd party systems (e.g. tax management solutions such as Taxware or Vertex) to perform additional calculations and update the PO or Invoice accordingly. 
                                                                             </t>
  </si>
  <si>
    <t>Attachment fields can be confiured in POs, allowing for supporting documents to be included in POs.  
All communication is encrypted using SSL. We store attachments on Amazon S3, with encryption at rest.
Coupa provides full requisition to PO functionality.  After a requisition has been approved, details from the requisition will be used to create a purchase order, which can be automatically transmitted in the method that is desired for each supplier (e.g. email, fax, cXML, EDI).
Coupa provides many ways for suppliers to respond to and acknowledge POs.  
Through Coupa’s Supplier Actionable Notifications, suppliers, with email-based interactions, can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Suppliers can also log onto the Coupa supplier portal to acknowledge POs and you can also add fields to allow them to confirm quantities shipped by line.  Coupa can support EDI acknowledgements and substitutions as well.
Advance Ship Notices may be populated in your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Users are empowered to make change orders to issued purchase orders.  The Change Order would be routed through your normal approval chains, and you can electronically track the details of the change request and capture all required approvals before issuing a purchase order revision. 
This is one of the most common integrations we see. Once Purchase Orders are created and approved in Coupa, they are extracted and sent to the customer's ERP system.  Depending on the customer's requirements for PO Revisions/Changes/Cancellations, this may be multiple processes.</t>
  </si>
  <si>
    <t xml:space="preserve">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Network, direct connection via CXML and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t>
  </si>
  <si>
    <t xml:space="preserve">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Your suppliers can also access the Coupa supplier portal to 'flip' a Purchase Order into an invoice for delivery into the Coupa platform. (Note there is one approval flow process for requisitions and PO's. PO change requests will be evaluated using the same approvals as requisitions. Coupa considers this a best practice.)
In addition, Coupa's Supplier Actionable Notifications let suppliers, with email-based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All transactions and all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t>
  </si>
  <si>
    <t xml:space="preserve">In addition to the standard  Order acknowlegment and ASN capabilities, the solution can also be configured so that suppliers are given the ability to update specific fields on the Purchase Order. This may include suggesting an alternative delivery date or alternative goods/services. </t>
  </si>
  <si>
    <t xml:space="preserve">Coupa's customers manage many types of services through our platform (a significant % of spend is services related), however, we do not have a specific "labor services" module to date. We offer web form, rate card and services line support that allows our customers to create services POs. Coupa to date has been integrated with more than 30 different systems, including specialist systems for temp labor such as fieldglass and peopleclick.  We were actually told in a deal we provided more Coupa-Fieldglass references integrated then SAP (at that time last year)
Confidential. We request a discussion on these items as they cover key areas such as advanced services procurement and timesheets and more.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t>
  </si>
  <si>
    <t xml:space="preserve">Coupa offers an open platform for integrating into 3rd party solutions. This can include pushing all PO data into a 3rd party tool to trigger another process (e.g. complex international shipping arrangments) or simply updating the data within from a 3rd party solution (e.g. taxware) to address specific legal/logistics requirements.
</t>
  </si>
  <si>
    <t>Please see Coupa's Mobile Security Over view PDF attached along with the below answer.
With Coupa, approvers can approve requisitions from their laptop or any web-enabled mobile device such as iPhone, Android, iPad, Fire, Blackberry and others, with no setup on any device.  The Coupa application works natively on an iPad (no app is required) because we take mobility front and center in our UI designs. Because our system runs on all of these devices with basically no configuration needed, it means more users will access Coupa and approve quickly – a big benefit for your company. Additionally Coupa's iPhone and Android apps allow for performing quick approvals. Over 70% of Coupa approvals are done outside of Coupa via email, smartphone, or Coupa's iPhone and Android apps. All our mobile apps communicate and transmit data over SSL encryption layer.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Continue to submit your reports when you get a connection.</t>
  </si>
  <si>
    <t>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Since its beginnings in 2007, Coupa has taken a “cloud first” philosophy, a model that leverages a core multi-tenant architecture and data structure, This concept centers on the idea that solutions should be configurable, rather than customized via code, which in turn enables it to leverage information in standard formats from across all users. Since Coupa has been this way from the start, it has all customer data in a structured format (without any legacy on-premise implementations or highly customized implementations that obscure data and prevent cross-customer insights).
And through opt-in programs (e.g., benchmarking), Coupa has managed to gather hundreds of billions of dollars in spend data (expenses, purchases, invoices, sourcing, contracts, etc.) plus the actual results achieved from hundreds of customers and more than 2 million of suppliers. Although Coupa has significant configuration permutations between customers (to support their individual business needs)  Coupa captures all this configuration data in a standard format. 
Perfect Fit Insights takes advantage of the structured and standardized data and metadata to compare customers with each other, through performance indicators that can be compared to the average of an industry, a market, best performers or against their own objectives. The outcomes (besides the comparisons) are actionable recommendations for the customer to generate greater savings, process efficiencies and improvements in system configurations -- which are increasingly configured to the use with the latest release.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t>
  </si>
  <si>
    <t xml:space="preserve">What makes our product shine today and tomorrow? It's actually designed with customers, suppliers, end users and partner input. We design pragmatic innovation based on the consumer world. Not fluff that is "buzz-y" but people don't actually use. We want customer value above all and we listen. collaborate and prioritize.
Confidential. We request a discussion on these items as they cover key areas such as advanced services procurement and timesheets and more. Interesting partnerships around ordering are like interesing to you at SpendMatters but we cannout put into this spreadsheet.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t>
  </si>
  <si>
    <t>Our absolute focus is on simplifying the employee experience, whether your end-users get the goods shipped to them or you have a central receiving group. There are four main ways to receive items and create receipts in Coupa:
1. End-user receiving (AKA desktop receiving) – where the user views his/her requisition and indicates how much has been received.
2. End-user receiving via email (without logging into the solution)
3. Quick Receiving by central receivers (e.g., your warehouse people) – the receiver indicates quantity received across multiple order lines.
4. Detailed Receiving by central receivers – the receiver can put additional attributes on a single receipt and/or put the item into inventory.
Automated receipt confirmation and reminders can be sent to users. Coupa also supports combining receiving with invoicing, allowing you to get full 3-way matching to ensure you are only paying for what’s been received. What we see as a best practice for non asset items by many companies is to enable 2 way match with an end user invoice approval to verify receipt, as it is more natural to approve then to receive, end users do not receive in every day life and we find it has help up payment discounts or paying on time for many customers, so customers enable receiving for business processes that require it.</t>
  </si>
  <si>
    <t xml:space="preserve">Advance Ship Notices may be populated in the customer's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t>
  </si>
  <si>
    <t xml:space="preserve">Whether your end-users get the goods shipped to them or you have a central receiving group, Coupa has you covered. There are three main ways to receive items and create receipts in Coupa:
1. End-user receiving (AKA desktop receiving) 
2. Quick Receiving by central receivers (e.g., your warehouse people)
3. Detailed Receiving by central receivers 
Key Features include:
• Desktop (end-user) or centralized receiving
• Partial receipt
• Automated receipt confirmation and reminders
• Receive into inventory
• Inventory transfers, adjustments
• Asset tracking and on-hand balances reports
• Track unreceived orders and issue past due delivery notifications
• Inventory valuation reports
• Inventory reorder alerts
• Quick receiving across multiple order lines
Matching - Coupa supports 3-way matching, which requires that every invoice be associated with both a backing purchase order and receipt. If either a purchase order or receipt is missing, the invoice is placed on hold or "pending receipt" status. If 3-way matching is satisfied, the invoice can be automatically approved.
Partial Receipt - Partial receipt of goods and services is supported.  The balance to be received will be updated and can be received/receipted at a later date.
Returns  - A return receipt can easily be processed through Coupa through a returns form. If the goods were originally received into inventory rather than being received for consumption, an adjustment in inventory to reduce inventory on hand is also created.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Asset Management - You’ve acquired some expensive assets over time. If you lose track of them, you’ll end up wasting money on repurchases. Get rid of your spreadsheets or other inefficient tracking methods. With Coupa, you track all your assets simply, know where the assets are and all associated information like serial numbers.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Inventory reporting - All inventory transactions and item stock counts are tracked in the system and can be accessed through reports in Setup-Reporting.
Coupa is a SaaS-based application that only requires a web browser to access the application.  Users access Coupa on a variety of client computing platforms, devices, web browsers and varying levels of Internet bandwidth. Coupa currently supports the following web browsers: Microsoft Internet Explorer, Google Chrome, and Mozilla Firefox.  We generally support the latest versions of Internet Explorer and Firefox, within six months of release.  These are the browsers against which we currently test. The application may work with other browsers or versions of those above. Others may be added as they become popular with our users. We strongly recommend that customers do not use older versions of any browser as they are less secure than the current ones.
Coupa works on mobile device such as iPhone, Android, iPad, Fire, Blackberry and others, with no setup on any device.  The Coupa application works natively on an iPad (no app is required) because we take mobility front and center in our UI designs. 
We have also recently added the abilty to support email based receipt activities. In this case, the user has the ability to confirm the receipt through a simple action on the email. </t>
  </si>
  <si>
    <t xml:space="preserve"> DONNA any thoughts here? Need to check with Top Guns for ERS reference. 
Receipts can be generated from within Coupa or integrated with an external system. More advanced scenario (e.g. ERS) can also be implemented in line with customer specific requirements. </t>
  </si>
  <si>
    <t xml:space="preserve">Coupa works on mobile device such as iPhone, Android, iPad, Fire, Blackberry and others, with no setup on any device.  The Coupa application works natively on an iPad (no app is required) because we take mobility front and center in our UI designs.  
We have also recently added the abilty to support email based receipt activities. In this case, the user has the ability to confirm the receipt through a simple action on the email. </t>
  </si>
  <si>
    <t>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t>
  </si>
  <si>
    <t xml:space="preserve">Confidential. We request a discussion on these items as they cover key areas such as advanced services procurement and timesheets and more. Interesting partnerships around ordering are like interesing to you at SpendMatters but we cannout put into this spreadsheet.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t>
  </si>
  <si>
    <t>Coupa Invoicing provides organizations with a complete solution for managing their accounts payable (AP) processes.  It supports capture through a supplier self-service portal, or multiple electronic mechanisms. Invoices can be matched to purchase orders &amp; receipts, handle any required tolerances, and streamline the overall invoice management process. AP teams can easily set up approval workflows and operational dashboards allowing them to easily manage their workloads, drive on-time payment, and ensure invoices with early discount payment terms are paid on-time to benefit from their pre-negotiated early payment discounts. Key capabilities include:
● Converting POs into invoices automatically, reducing typing and eliminating mistakes
● Applying quantity and dollar-based approval tolerances
● Supporting PO and non-PO invoices
● 2- and 3-way matching
● Adjusting invoice amounts to reflect shipping, handling, and tax
● Configurable tolerance rules
● Permission-based access to release invoice holds
● Attach invoice scanned image
● Multiple tax lines on invoices
● Invoice fast entry to reduce invoice processing time
● Allowing suppliers to email invoices into Coupa Invoicing eliminating the need for networks
● Dynamic Invoice approvals driven off of requester hierarchies and tolerance checks
● Dashboards for AP to easily manage workloads and on-time payments</t>
  </si>
  <si>
    <t>Coupa offers the following options for receiving invoices into the solution:
- Electronic invoice directly from supplier (cXML,EDI)
- Electronic invoice via Coupa portal (Po Flip, Non PO, Invoice against contract)
- Electronic Invoice via Actionable email (PO Flip)
- PDF invoice associated to supplier email fed directly in Coupa for manual data entry
- Scanned image fed from 3rd party solution with manual completion process in Coupa
- Scanned image with metadata (OCR) loaded directly into Coupa
- Manual entry
Please note that all Coupa based solutions listed above are 100% free for suppliers.
Coupa itself does not perform paper to electronic invoice conversation (we use an OCR partner, 3rd party services and/or provide an easy to use screen for them to input the data themselves).
Although with Coupa in place, a majority of invoices are captured in electronic format directly from the supplier through a number of different mechanisms, we recognize there is sometimes a need early in adoption for a paper scanning solution, possibly in combination with an OCR tool. To streamline the invoicing process, Coupa partners and integrates with state of the art scanning solutions to allow for scanned invoices to be fed into Coupa via an integration point. Coupa fully supports invoicing in multiple locations, regions and languages / currencies. Our robust approval chain capabilities support complex invoice approvals that can differ from region to region.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Coupa Invoice Smash, which is currently in a limited release version with existing customers, will provide the ability to capture and read invoice data from electronic PDF documents. Today, suppliers can email their PDF invoices in to Coupa where they are queued up ready for manual entry or PO flip. With Invoice Smash, the data will automatically be read and pre-populate the invoice in Coupa.</t>
  </si>
  <si>
    <t>Coupa can receive invoices electronically or manually and upon receiving the invoice, will automatically detect if it has an associated contract.  Invoices do not have to be tied to a purchase order, they can be directly associated to a contract, and within Coupa you will always be able to easily see exactly how much you have spent with any supplier through the contract.
Coupa enables you to automate tracking of commitment against a contract. This includes the ability to match invoices directly against contract terms – no PO needed:
-Suppliers can create the invoice against a contract via the Coupa Supplier Network or via cXML
- Internally, your AP users can create an invoice against a contract as well. 
-You can set tolerance limits for matching invoices
Coupa has an invoice approval engine allowing you to define exception criteria, matching, quantity and price tolerances, and more.  Based on these validation criteria, your invoices can be specially routed or processed.
Coupa will be introducing a new Services Maestro module which will allow suppliers / contractors to submit timesheets against a contract which are approved rather than receipted.</t>
  </si>
  <si>
    <t>Coupa's focus on ease of use has extended from the user to suppliers as well. Suppliers have the ability to inject invoices into the process in multiple ways. For PO backed invoices, suppliers receive POs via Coupa's Open Business Network. The supplier can access the PO either through the portal, or directly via Coupa's patent pending supplier actionable notifications ("SAN"), a secure actionable email that allows a supplier to interact with you without needing to register for a portal or network.
Suppliers are able to collaborate with the buying organisation by acknowledging POs or adding comments that are sent directly to the requester of the PO, who can in turn reply.
The buying organisation can collaborate on an invoice internally using @mentions functionality, similar to twitter. All comments are recorded against the document for audit purposes.
The buying organisation can also collaborate externally with the supplier to query or dispute invoices. Again, all comments are recorded against the document for audit purposes.
Finally, Coupa proactively notifies the supplier about the status of their invoice via email and/or SMS. This can be turned on or off by the supplier. The Open Business Network allows suppliers to view the status of their invoices as required, including payment information that is integrated from the ERP/finance system.</t>
  </si>
  <si>
    <t xml:space="preserve">Coupa supports matching invoices against purchase orders and receipts, which helps ensure that your suppliers are invoicing you accurately. Matching determines if an invoice can be “approved” or needs to go "on-hold" for additional review and approval.  In Coupa, you can set whether 2-way or 3-way matching is required for supplier invoices.
• 2-Way Matching:  2-way matching requires that every invoice be associated with a backing purchase order. If a purchase order does not exist, the invoice is placed on hold and will require Accounts Payable to review and approve. If 2-way matching is satisfied, the invoice can be automatically approved.
• 3-Way Matching:  3-way matching requires that every invoice be associated with both a backing purchase order and receipt. If either a purchase order or receipt is missing, the invoice is placed on hold or "pending receipt" status. If 3-way matching is satisfied, the invoice can be automatically approved.
In addition, Coupa can also combine matching with Tolerance checks as part of the invoice approval process. After Coupa performs 2-way or 3-way matching, the system can then perform Invoice Tolerance and Receipt Tolerance checks to make sure your invoice matches specific tolerance thresholds set for purchase orders and receipts.  If tolerance is satisfied, the invoice is approved. If tolerance fails, the invoice can be placed on hold for further review and approval.
Coupa automatically matches invoices against a purchase orders to ensure that the supplier is invoicing you accurately. Coupa supports  2-way, 3-way matching and Non PO invoicing eitehr against a contract or not. Tolerances can be configured per business area such that if invoices satisfy matching rules, the invoice can be automatically approved by the system. If exceptions exist, the invoice can be routed to A/P for reconciliation and approval. There are 20+ different tolerance rules that can be set based on price variances, tax, qty, currency, rounding and many more. Tolerances can also be differentiated for invoices processe by the AP team vs those created electronically by suppliers.
Coupa fully supports invoicing in multiple locations, regions and languages / currencies. Our robust approval chain capabilities support complex invoice approvals that can differ from region to region.
From a tax validation perspective, Coupa provides a tax API that supports a real-time tax call on the invoice to generate comparative values using a third party tax engine, which can then be used to validate the tax collected on the invoice.
Within Coupa, the procure-to-pay process can be designed to limit or reduce human intervention—from initial purchase requests to approving OK to Pay. Only by having a seamless end to end process can you truly achieve a touchless invoice process. We therefore place great importance in capturing the demand accurately up front in the form of an approved requisition with the correct financial coding, pricing, supplier and contract terms.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Payments:  After invoices are approved, Coupa can send OK to Pay files to your payment/ERP system, from which payment details (such as Date, Check Number, amount and comments) can be returned to Coupa for tracking and reporting.
Due to the open nature of Coupa's platform we are designed to be integrated to any 3rd party system including tax validation engines.
See the response to the above question on invoice collaboration for interaction options. Also, all transactions and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Coupa offers a robust invoice approval workflow that can handle multiple approvers, disputes, etc.  We allow for different approval routing based on characteristics of the form (e.g. requisition, invoice) recorded in Coupa.  We can create views so invoice management can be viewed by the appropriate people.  Our customers use this to see different grouping of invoicing for workload management and different role based views.  We can run reports on approval time so ensure approvals do not take too much time.  We use group approvals to ensure when a group should be getting a notification vs when just an individual should.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has reminders and escalation procedures for its workflow.  These can be sent via email and also on the users to do queue in the system.  You can set up email alerts to be sent every (n) hours, or after (n) hours of inaction.  (n) is configurable by the customer. In addition, you can require that the requisition will automatically escalate to the next approver in the chain after (n) hours of inaction.
</t>
  </si>
  <si>
    <t>Describe your e-invoicing solution integration with your end-to-end P2P and related system processes.
Coupa is the only provider to offer a unified, cloud-based spend management platform that is seamless and delivers a broad range of capabilities that would otherwise require the purchase and use of multiple disparate point applications. The core of our platform consists of procurement, invoicing and expense management modules that form our transactional engine and capture a company’s spend. In addition, our platform offers supporting modules, including sourcing, analytics, contract management, supplier management, inventory management and storefront, that help companies further manage their spend. Moreover, through our free Coupa Open Business Network, suppliers of all sizes can easily interact with buyers electronically, thus significantly reducing paper, improving operating efficiencies and reducing costs.
Within Coupa, the P2P/Invoicing process can be designed to limit or reduce human intervention—from initial purchase requests to approving OK to Pay. 
Automated Requisitions:  Users can search and shop for items through Coupa. Selected products can be placed in the user’s shopping cart.  When the user chooses to “check out,” Coupa will generate a requisition that is automatically routed to designated approvers.
Automated Approvals:  Approval chains and management hierarchies can be designed such that no human intervention is required for requisitions that satisfy approval conditions.  However, if you require an individual to intervene for approval, then Coupa can also be designed to route requisitions to specific individuals for review and approval.
Automated Purchase Orders:  After a requisition has been approved, details from the requisition will be used to create a purchase order, which can be automatically transmitted in the method that is desired for each supplier (e.g. email, fax, cXML, EDI).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Receiving:  Whether your end-users get the goods shipped to them or you have a central receiving group, Coupa has you covered. There are three main ways to receive items and create receipts in Coupa: End-user receiving, Quick Receiving by central receivers, and Detailed Receiving by central receivers. Automated receipt confirmation and reminders can be sent to users. Coupa also supports combining receiving with invoicing, allowing you to get full 3-way matching to ensure you are only paying for what’s been already received.
Payments:  After invoices are approved, Coupa can send OK to Pay files to your payment/ERP system, from which payment details (such as Date, Check Number, amount and comments) can be returned to Coupa for tracking and reporting.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ERP platform.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t>
  </si>
  <si>
    <t>Coupa compliant invoicing, known as compliance a service,  is designed to truly understand the rules pertaining to an invoice at a transactional level. It does this by determining the origination country based on the VAT registration used by the supplier per invoice. For example, when a supplier issues an invoice against their Dutch VAT registration, then the invoice is subject to the regulatory requirements of the Dutch tax authority and Coupa loads the corresponding required fields. If the supplier doesn’t have a VAT registration (as they only supply goods or services locally), Coupa classifies the origin country of the invoice based on the supplier’s country of origin. All required data, including indirect tax, commercial and trade requirements, are validated using these two parameters and an invoice is only issued once all the data is provided by the supplier.  Requirements are reviewed by PwC and for every country they also provide a qualified walkthrough report to prove the system is compliant in the live environment with all local laws.
In order to guarantee authencity and integrity Coupa partners with TrustWeaver and all invoices are signed using a compliant digital signature. To close the process a digitally signed pdf invoice is delivered to the customer fulfilling the requirements needed to store this invoice outside of Coupa under locally applicable laws.
Coupa does not publicly share details of our roadmap but we currently provide compliance invoicing in over 18 countries (29 by May this year) with many more on the roadmap over the next 12-18 months. Our vision is provide touchless compliant invoicing for as many countries global as is legally possible.
Please see attachements that provide more information on our global compliance.
Coupa utilizes Amazon Web Services data centers in the US, Ireland, Singapore, and Australia.
Coupa is truly committed to complying with and adhering to all local processing rules in regards to data protection. This means complying ourselves with the forthcoming GDPR in the EU and also making sure this flows down through our supply chain. Trade regulations are reviewed by PwC as part of their engagement with us to create a truly compliant solution. 
Coupa is constantly striving to solve compliant problems with engaging, valid &amp; global solutions for our customers.
Coupa certifications include:
--SSAE 16 Type II SOC 1 and 2:  7 consecutive years of auditable and materially clean reports
--HIPAA Compliance
Coupa partners with Amazon Web Services (AWS) to provide the hardware and infrastructure to support Coupa’s e-Procurement platform. AWS certifications and third party attestations include:
• SOC 1/SSAE 16/ISAE 3402 (formerly SAS 70 Type II) 
• SOC 2 
• SOC 3 
• FISMA, DIACAP, and FedRAMP 
• PCI DSS Level 1 
• ISO 27001 
• ITAR 
• FIPS 140-2 
• HIPAA Compliance
• Cloud Security Alliance (CSA) 
• Motion Picture Association of America (MPAA) 
The Coupa platform offers full contracts repository, with contract compliance with the ability to systematically ensure contractual pricing, terms &amp; conditions are reflected in requisitions, POs and invoice, as well as accumulating spending with real time reporting on spending, ability to invoice directly against the contract, configurable spend and expiry alerts, and the ability to segregate contracts by role.  
Additionally, Coupa supports matching invoices against purchase orders and receipts, which helps ensure that your suppliers are invoicing you accurately. Matching determines if an invoice can be “approved” or needs to go "on-hold" for additional review and approval. 
In Coupa, you can set whether 2-way or 3-way matching is required for supplier invoices.
• 2-Way Matching:  2-way matching requires that every invoice be associated with a backing purchase order. If a purchase order does not exist, the invoice is placed on hold and will require Accounts Payable to review and approve. If 2-way matching is satisfied, the invoice can be automatically approved.
• 3-Way Matching:  3-way matching requires that every invoice be associated with both a backing purchase order and receipt. If either a purchase order or receipt is missing, the invoice is placed on hold or "pending receipt" status. If 3-way matching is satisfied, the invoice can be automatically approved.
The Coupa platform can be configured so that it aligns with our clients’ defined business processes, while simultaneously allowing the company to meet regulatory compliance and audit requirements. Coupa is inherently designed and can be further configured to meet internal controls and compliance requirements. Customers are also given the ability to report on these areas and furnish ample audit evidence with ease. With the appropriate approach and clear definition of business processes and compliance needs, a company can easily meet their requirements in the procure-to-pay process by using Coupa. Coupa is built as the best in class application in the procurement space and that is further evidenced by their ability to adhere to company’s compliance initiatives</t>
  </si>
  <si>
    <t>With Coupa, approvers can approve transactions from their laptop or any web-enabled mobile device such as iPhone, Android, iPad, Fire, Blackberry and others, with no setup on any device.  The Coupa application works natively on any device (no app is required) because we take mobility front and center in our UI designs. Because our system runs on all of these devices with no configuration needed, it means more users will access Coupa and approve quickly. Additionally Coupa's iPhone and Android apps allow for performing quick approvals. Over 70% of Coupa approvals are done outside of Coupa via email, smartphone, or Coupa's iPhone and Android apps.
In the Coupa Mobile app, you can: 
--Approve/Reject Requisitions, Expense Reports, and Invoices.
--View your recently created or approved Requisitions 
--Get Push Notifications for your approval requests for immediate attention of your approvers</t>
  </si>
  <si>
    <t>Coupa offers exceptional reporting, and at various levels for the appropriate user.  Transactional reports are always available, allowing you to search and filter all current and historic invoices.  Executive dashboards give you a higher level view of the health of your AP systems, and analytical reporting for deep dive analysis of your invoicing spend.  In addition, Coupa goes a step further and gives your team proactive suggestions and priority view reporting as well.  This is a tremendous value to your organization, as having this type of visibility is something most other solutions do not offer, yet can tie directly to your bottom line.
Specifically for AP, out of the  box dashboards allow you to view stats such as on time payment, invoice status, early payment discount opportunities and executed savings and invoice creation methods.   
Coupa Perfect Fit Insights: Truly unique to Coupa and only possible with our single unified platform, Perfect Fit Insights provide real time benchmarks across 20+ KPIs by industry. Benchmarks pitch your KPI results against the goals you have set yourself and the leaders in your industry. Further, Coupa provides suggestions on how to fine tune the configuration of your Coupa solution to achieve your KPI goals. 
Coupa Reporting &amp; Dashboards:  With Coupa Reporting and Dashboards you can take a pulse of your spend instantaneously. You can control access to these dashboards and reports per your needs. Coupa’s Executive Dashboards and Reports allow executives to monitor and measure purchasing performance. With real-time graphical views, our reports and dashboards provide critical insights to spending management performance, supplier performance, liquidity and more.
Coupa Analytics: Coupa Analytics, our advanced analytics solution,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Coupa's recent acquisition of Spend360, now branded CoupaSpend, bring AI and machine learning to Spend classification and analytics based on over $1.4trn in spend data. The combination of Coupa Spend, Coupa Analytics and the wider Coupa S2P platform brings some very exciting possibilities for the future.</t>
  </si>
  <si>
    <t>Confidential. We request a discussion on these items.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t>
  </si>
  <si>
    <t>Coupa is not used as a system of payment.  After invoices are approved, Coupa can send OK to Pay files to your payment system r payment provider. Payments are applied to invoices that exist in Coupa.  Single checks can be split across multiple invoices and multiple checks can be applied to a single invoice.
We have partnerships with serval providers and make it easy for a 3rd party to process invoices and return data back to Coupa for information display and communication to sppliers.</t>
  </si>
  <si>
    <t>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t>
  </si>
  <si>
    <t>Coupa recommends supplier-level p-cards as a best-practice strategy. The last four digits of the account number for a ghosted p-card (as they are often called because no physical card exists) are stored within Coupa and transmitted on the purchase order. When the account number is first issued, simply call your supplier to provide them with the full account number. As a final control, the supplier must reference both the p-card account number and the purchase order number as part of the data they submit as part of their bank deposit.
Physical employee level pcards can be integrated to Coupa Expenses for reconciliation purposes.</t>
  </si>
  <si>
    <t>Confidential . This is active with several customers and will be announced at Coupa Inspire in May. We ask for a discussion on this topic as we have specific views that need a verbal.</t>
  </si>
  <si>
    <t>Coupa allows you to store pre-negotiated early payment discount terms against the supplier record. Coupa proactively notifies your AP team on the opportunities to achieve early payent discounts leaving control of whether these are taken or not with your AP/treasury team, rather than the supplier.</t>
  </si>
  <si>
    <t>Coupa provides a dashboard that allows AP (not suppliers) to view early payment discount opportunities and to track the uptake of these opportunities / lost savings opportunities</t>
  </si>
  <si>
    <t xml:space="preserve">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t>
  </si>
  <si>
    <t>Coupa’s  platform is delivered exclusively through a hosted, Software as a Service model.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For a detailed description of Coupa's architecture, please refer to the "Coupa Technical Whitepaper," attached.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platforms.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t>
  </si>
  <si>
    <t>N/A. Coupa is delivered exclusively as a cloud/SaaS application. Note that we have never lost a deal because of this. In 2017, it is an incredible, key differenmtiator to not offer this otion.</t>
  </si>
  <si>
    <t xml:space="preserve">Coupa has always been at the forefront of this in our innovation and development.  We currently have intelligent data minning to present sourcing profesionals, smartertrip for expenses with an intelligent virtual personal assistant, and perfect fit insights where we can monitor the spend, configuration, and usage data of all of our customers to provide industry benchmarking and actionable data insights that instruct a user on how to action the data via configuration or other methods to drive more value, efficiency and savings out of the platform.
In January 2017, Coupa acquired Spend360, an analytics solution that combines Artificial Intelligence solution with quality assurance processes to normalise, classify and enrich your supplier and procurement data using your own taxonomy, delivering a ready-to-use procurement information system within days and independent of your current infrastructure. We can also work with you to develop or improve your own industry-appropriate taxonomy.
With the addition of Spend360, Coupa will help transform outdated data classification processes that rely on humans for accuracy with a modern, digitized system that uses innovative technologies to classify data more quickly and accurately. Embedding Spend360 intelligence in the Coupa platform will make it easier for businesses to reduce risks in their supplier base, grow savings opportunities, and increase efficiency and agility.
Coupa expects the capabilities from Spend360 to be made available to select Coupa customers later this year. As part of the acquisition, the Spend360 team has joined Coupa to continue developing forward-thinking approaches for data classification and predictive insights. This team will be instrumental in helping Coupa drive even more value for its customers. 
In addition, Coupa previously acquired InvoiceSmash for machine Learning capabilities.
InvoiceSmash’s cloud-based technology has innovative closed-loop learning capabilities that extend Coupa’s Invoicing solution by instantly converting emailed invoices from suppliers into the digital format required for the buyer’s accounts payable process. The solution’s closed-loop learning capabilities can also detect supplier invoice format changes, remember those changes, and create learned templates so the Coupa system grows smarter, for the benefit of all Coupa cloud customers, after a new supplier invoice format appears.
</t>
  </si>
  <si>
    <t>Since its beginnings in 2007, Coupa has taken a “cloud first” philosophy, a model that leverages a core multi-tenant architecture and data structure, This concept centers on the idea that solutions should be configurable, rather than customized via code, which in turn enables it to leverage information in standard formats from across all users. Since Coupa has been this way from the start, it has all customer data in a structured format (without any legacy on-premise implementations or highly customized implementations that obscure data and prevent cross-customer insights).
And through opt-in programs (e.g., benchmarking), Coupa has managed to gather hundreds of billions of dollars in spend data (expenses, purchases, invoices, sourcing, contracts, etc.) plus the actual results achieved from hundreds of customers and more than 2 million of suppliers. Although Coupa has significant configuration permutations between customers (to support their individual business needs)  Coupa captures all this configuration data in a standard format. 
Perfect Fit Insights takes advantage of the structured and standardized data and metadata to compare customers with each other, through performance indicators that can be compared to the average of an industry, a market, best performers or against their own objectives. The outcomes (besides the comparisons) are actionable recommendations for the customer to generate greater savings, process efficiencies and improvements in system configurations -- which are increasingly configured to the use with the latest release. 
Coupa's Spend360 acquisition has brought some of the best spend big data minds to the Coupa team.
Coupa’s user-friendly dashboards and analysis capabilities provide big data visibility across the Coupa platform. Tight linkage to transactions and configuration provide organizations the agility needed to make spending changes as economic conditions and other factors change.
Coupa Analytics enhances the Coupa unified spend platform and rolls up data across applications from procurement, e-invoicing, contracts, travel and expenses, and more. The common data layer across all Coupa applications makes it easy to aggregate data so organizations can make intelligent decisions faster than ever. Customers benefit through consumerized data science, embedded naturally throughout analytics, so they can become spend analytic experts without having to go to extensive training or have data engineers standing by to help.
Business intelligence and analytics offerings provide limited value if data isn’t available, is outdated or is otherwise not clean. Often times, organizations spend significant time and money to locate, compile and clean data using legacy technology or costly professional services. Coupa solves this problem by addressing the root cause of inaccessible data - by delivering user and supplier adoption in a unified platform. This adoption translates into digital spend transactions at high levels leading to clean data that can be easily turned into insights by Coupa Analytics.</t>
  </si>
  <si>
    <t>We are working with our customer advisory boards and partners, as well as in our labs to best understand how the spend management space will utilize blockchain.
Donna Wilczek is happy to have a verbal conversation about extensive input on this area but we cannot put this into a spreadsheet due to confidentiality.</t>
  </si>
  <si>
    <t>With Coupa, approvers can approve requisitions from their laptop or any web-enabled mobile device such as iPhone, Android, iPad, Fire, Blackberry and others, with no setup on any device.  Coupa has invested heavily not only in natively supporting the most popular platforms, but also in usability and adoption - in fact, more that 70% of approvals in the Coupa system are done via a mobile device, without ever logging in to the web component. Coupa Mobile has advanced functionality that allows for mobile access of our solution via a laptop, tablet, Android, iPhone, Blackberry or any other web enabled device. And because our system runs on all of these devices with basically no configuration needed, it means more users will access Coupa and approve quickly – a big benefit for your company. 
Coupa also has actionable notifications where a supplier can respond to a sourcing event with no portal or login, acknowledge and add comments to an order from email without login in, create a legally compliant invoice with no portal or login, and users can not only approve, but create receipts from email notifications.  Coupa also has the ability for suppliers to receive document status updates (Po, Invocie etc) via push emails or SMS texts, so they never have to login to a portal to see this information, very similair to our consumer lives.
Additionally Coupa's iPhone and Android apps allow for performing quick approvals.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We can not disclose roadmap information in a survey but are happy to present to the spendmatters team.</t>
  </si>
  <si>
    <t>Currently we can integrate via our API's with any payment mechanism, including IoT.  we are working with our customer advisory boards and partners, as well as in our labs to best understand how the spend management space will utilize IoT, as from our discussions with analysts and customers, we are seeing this just at the infancy and really focused on revenue side sell side activities and replenishment, which we can take orders through our OpenBusiness Network and transmit if a customer has that requirement today.  Adoption of IoT is still in it's infancy and we have not seen customers have the maturity to utilize in our space yet, but discussions are ongoing.</t>
  </si>
  <si>
    <t>OCR is 80's technology. :)  It has not been shown to work well in the AP world except hrough a lot of money and people thrown at it. This feedback is through countless customers.
Our key differntiation is that we actually digitize the majority of suppliers quickky reducing the need for legacy OCR. In addition, we provide: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2.) Modern digital PDF extract
Via InvoiceSmash where data can automatically  be extreacted from PDF inovoices sent via email. This is the future and we will continue to innovate around this area.</t>
  </si>
  <si>
    <t xml:space="preserve">
Please see the previous responses on AI/Robotics and Big Data.  
We have open APIs and have successfully connected to Alexa in labs. To date, customer advisory boards are priritizing this as lower priority however we balance their input.
Auto Classification for Items – streamlining the data entry process for employees, the app offers auto-coding of items.   in real-time.  This drives reporting accuracy so the back office can have real time reporting with reduced data misclassification.
Another example is SmarterTrip in Coupa Expenses that follows the traveler, acting as a virtual personal assistant that predicts and pre-populates their expense report based on their intinerary, geo-location data and past usage is one example.
Intelligent Voice Capture – freeing mobile workers from their keyboards, Coupa is taking the industry far beyond basic voice entry. Intelligent voice capture parses spoken sentences and populates each expense item detail accordingly – including event, date, price and location.</t>
  </si>
  <si>
    <t>Coupa offers a unique approach for guiding employees through the entire buying process: it starts with a simple question ("what do you need?") that is then followwed with more category specific guidelines ("buying policies") as the employee search for the goods and services requirements. Alternatively, users can navigate simply through a commodity/category tree to identify the required product and services. The key principles is to make sure that an employee can navigate through the solution and buy what they need to do their job without any form of training required.
Donna Wilczek is happy to preview some things in this area that will be announced at Coupa Inspire in May but we are unable to put into this spreadhseet.</t>
  </si>
  <si>
    <t>Two patent-pending language configuration innovations to help end these custom development efforts, costs and software language limitations:
*Hyperlocalized languages allows each Coupa customer to real-time modify any of Coupa’s 20+ languages for their own purposes. Language configuration changes are applied in real-time for all of the customer’s users without impacting any other Coupa customer using that country’s language. Each Coupa customer benefits with a hyperlocalized language that is simple to configure and requires no development or maintenance costs.
* Suggest-a-Translation allows employees suggest a better translation that can be real-time applied by their system administrator. Once submitted, the Coupa Administrator can check a box to apply and all employees immediately see the new translation. Instant cloud software personalization via configuration without delay, development or maintenance costs.
In the Setup interface of the Coupa application, your business users can easily add new data fields with custom terminology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t>
  </si>
  <si>
    <t xml:space="preserve">Coupa  leverages open standards (cXML, REST based API, EDI) for facilitating transactional activities with ERP systems and suppliers. These can be found at www.integrate.coupa.com.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 </t>
  </si>
  <si>
    <t>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t>
  </si>
  <si>
    <t>Native to the Coupa platform.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t>
  </si>
  <si>
    <t>Coupa supports all the currencies your business may need to be successful.  This includes over 150 active currencies available for transacting globally. In addition, foreign exchange rates can come from a 3rd party system via our API (http://integrate.coupa.com/home/erp-integration/rest-apis/object-resources/exchange-rates) or can be loaded and maintained in Coupa. Currencies and rates can also be managed manually through the Setup interface of Coupa.</t>
  </si>
  <si>
    <t xml:space="preserve">Coupa is the only truly business owned application.  Source code does not need to be changed, and no programming experience is required for clients to configure and maintain Coupa, via the admin user’s interface of our application. Outside of integration, a business administrator can make ALL configurations and customizations in the system. There are no Coupa or third party services needed to configure our system after implementation. Some of the most commonly used functions under Coupa’s setup interface include:
*Company Setup (Company information, Users, Departments, Commodities, Roles, Content groups, Approvals, Delegated approvals, Units of measure, File upload status, Inventory warehouses, Inspection codes, Warehouse types, API keys, Security controls, Custom fields, Dashboard controls).
*Financial Setup (Accounts, Chart of accounts, Customize PO, Invoice tolerances, Receiving tolerances, Budget periods, Budget lines, Currencies, Exchange rates, Tax codes, Payment terms, Shipping terms, Quickbooks sync).
*Purchasing Tools  (Manage requisitions, Manage purchase orders, Manage RFQs, Buying policies, Questionnaires, Web forms).
*Payable Tools (Manage invoices, Export to accounting).
*Expense Tools (Expense settings, Credit Card transaction category mappings, Expense categories, Expense reports).
*Suppliers  (Suppliers, Contracts, Supplier network directory, Supplier network catalogs, Items, Punchout sites).
*Logistics  (Receive items, View receipts, Inventory transfers, Inventory adjustments).
*Content Control  (Public tags, Reported employee reviews, 'Ask an Expert' categories, Home page content, Price comparisons, Featured iRequest sites).
*Reporting (Dashboard, Spend alerts, Purchase order charts, Budget report, Unreceived orders report, Uninvoiced orders report, Accrual report, Requisition line report, Purchase order line report, Invoice line report, Expense line report, Supplier item report, Inventory history report, On-hand balances report, Asset tracking report).
</t>
  </si>
  <si>
    <t>See previous response for details on how Coupa can be configured by any of your internal resources through the administrative user interface of our application. No programming or technical skills are required.
Coupa offers extensive training for your business and end users in setting up, maintaining, and utilizing the Coupa application. Time commitments will vary by user type.  There is no technical/IT training required, as Coupa offers a SaaS-based application, in the Cloud, and manages infrastructure and security for our customers.
Coupa training modules will allow you to get better acquainted with the features of Coupa.  We have combined traditional training with web based training to help guide you through different features. Coupa can customize a training program to meet all of your user’s needs.  Every customer is different and requires different levels of training.  We have standard training offerings, and can also add and modify to your request. The training is divided by the different roles that will access the system, including: Accounts Payable, Administrator, Inventory, Purchasing, Requester, Supplier Management, and End User.
Coupa is a very open company and provides details of training at http://training.coupa.com.  As part of your implementation, we will provide a detailed training plan.</t>
  </si>
  <si>
    <t>No. See previous response for details on how Coupa can be configured by any of your internal resources through the administrative user interface of our application. No programming or technical skills are required.</t>
  </si>
  <si>
    <t>0%. Coupa is a cloud/SaaS application.  Customers can configure the application for their own instances of the Coupa application.</t>
  </si>
  <si>
    <t xml:space="preserve">Coupa has been developed as a Cloud solution with a single line of code where customizations are not required or developed for individual customers. Customer instances are configured independently through a user interface and externalized configuration files. This allows Coupa to enhance the system and deploy it globally to all customers without typical custom code regression testing and customer proprietary added code. Outside of integration, a business administrator can make ALL configurations and customizations in the system. There are no Coupa or third party services needed to configure our system after implementation. Some of the most commonly used functions under Coupa’s setup interface include:
*Company Setup (Company information, Users, Departments, Commodities, Roles, Content groups, Approvals, Delegated approvals, Units of measure, File upload status, Inventory warehouses, Inspection codes, Warehouse types, API keys, Security controls, Custom fields, Dashboard controls).
*Financial Setup (Accounts, Chart of accounts, Customize PO, Invoice tolerances, Receiving tolerances, Budget periods, Budget lines, Currencies, Exchange rates, Tax codes, Payment terms, Shipping terms, Quickbooks sync).
*Purchasing Tools  (Manage requisitions, Manage purchase orders, Manage RFQs, Buying policies, Questionnaires, Web forms).
*Payable Tools (Manage invoices, Export to accounting).
*Expense Tools (Expense settings, Credit Card transaction category mappings, Expense categories, Expense reports).
*Suppliers  (Suppliers, Contracts, Supplier network directory, Supplier network catalogs, Items, Punchout sites).
*Logistics  (Receive items, View receipts, Inventory transfers, Inventory adjustments).
*Content Control  (Public tags, Reported employee reviews, 'Ask an Expert' categories, Home page content, Price comparisons, Featured iRequest sites).
*Reporting (Dashboard, Spend alerts, Purchase order charts, Budget report, Unreceived orders report, Uninvoiced orders report, Accrual report, Requisition line report, Purchase order line report, Invoice line report, Expense line report, Supplier item report, Inventory history report, On-hand balances report, Asset tracking report).
Coupa can manage different accounting structures, allowing for different GL structures from different ERP systems. This is a very significant differentiator between Coupa and competitors, as we can gracefully handle this complexity via our user interface (outside of integration to ERP). Coupa can handle multiple charts of accounts (COA) in one instance without the need of parent-child realm relationships.  This set up is all done in the user interface and multiple levels of security can be provided.  We also can integrate to multiple instances of the same ERP, or even different ERP's per chart of accounts.
Many organizations run multiple ERP systems or multiple instances of a single ERP system. In this type of landscape, information and business processes often remain siloed.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In the Setup interface of the Coupa application, your business users can easily add new data fields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 Up to 20 custom fields can be created per business object.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t>
  </si>
  <si>
    <t xml:space="preserve">Coupa has a proven track record of enabling tens of thousands of  suppliers  within record breaking  implementation cycle times.  At Coupa, we know that not every supplier has the same capabilities, the same resources, or is the same size.  With Coupa, your suppliers have options to collaborate in the way that is best for them. We have a solution for everyone:
-- Suppleir Actionable Notifications: The ability to create an invoice from an emailed PO - from their email, in real-time
--A supplier portal - which allows suppliers to log on and flip a PO into an invoice, create non-PO invoices, or invoice against a contract
--Direct connections to cXML and EDI
Coupa does  offer on boarding services to suppliers when needed, but many times this is fulfilled by a supplier if needed, but unlike our competitiors supplier enablement can be as simple as sending a supplier an email, so enablement services are provided by us or a partner if needed, but not required . We do offer a supplier support site, aiming at providing suppliers with content, guide, videos, integration tips on optimising their transactional activities with their customers.  All these items are provided free of charge to suppliers. 
Traditional supplier on boarding activities (segmenting the supplier base between low touch and high touch suppliers, contacting and educating suppliers, providing technical assistance, etc.) are provided by customer themselves and/or Coupa partners.
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portal, direct connection via CXML and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t>
  </si>
  <si>
    <t xml:space="preserve">Coupa Supplier Information Management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t>
  </si>
  <si>
    <t>We can integrate with a 3rd party contract management system, and typically see transactions coming from the contract system (source of truth for contracts) to Coupa.  All changes should be made in the source of truth so outbound changes are not needed.  Coupa has contract compliance, where the request is tracked against the contract, enforced, reportable and spend alerts can be triggered.  
The Coupa platform provides a framework for basic supplier performance measurement including order acknowledgements, late deliveries, over-invoicing, a questionnaire routed to requesters rating the supplier's performance and other analytics. Coupa’s product roadmap includes Supplier Performance functionality.  Features planned include the following:
•Subjective &amp; Objective evaluations.
•Performance collaboration with suppliers.
•3rd Party Data integration.
•Comprehensive scorecards.
•Corrective action plan and monitoring.
•360 Supplier Summaries.</t>
  </si>
  <si>
    <t xml:space="preserve"> Suppliers can publish catalogs directly through the Coupa Supplier Network,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t>
  </si>
  <si>
    <t xml:space="preserve">Through the Coupa supplier portal, suppliers have real time visibility to status and detail for all POs and Invoices.  They can create PO backed invoices, contract backed invoices and non-po invoices.  They can also load catalogs for their buyers.  Collaboration functionality is available to exchange messages on invoices as well.
In addition, Coupa's Supplier Actionable Notifications let suppliers, with email-based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The most important functionality is the create invoice, where a full PO flip can be done to create an electronic, compliant invoice with just internet and email, even works from a mobile device.
</t>
  </si>
  <si>
    <t>Through the Coupa supplier portal, suppliers have real time visibility to status and detail for all POs and Invoices.  They can create PO backed invoices, contract backed invoices and non-po invoices.  They can also load catalogs for their buyers.  Collaboration functionality is available to exchange messages on invoices as well.</t>
  </si>
  <si>
    <t xml:space="preserve">Coupa Open Business Network Benefits
Coupa’s Open Business Network gives you the flexibility to work with any supplier you want, any way you want, at no additional cost.  Key benefits of our model include:
• More Electronic Transactions - Get unparalleled supplier adoption when suppliers are offered choices in how they would like to transact.
• Reach Beyond Large Suppliers - Use tools for managing email and paper that extend benefits to ALL suppliers. 
• Visibility for Suppliers - Motivate suppliers to participate by giving them what they want, including real-time visibility into invoice payment status via the portla and via PUSH SMS and Email notifications so they never have to log onto the portal.
• Reduce Transaction Costs - Reduce processing cost and error rates with self-service supplier information and catalogs, as well as transaction automation.
• Time to Value - Speed supplier adoption and time to value for your spend management initiatives with a variety of channels, no supplier fees, and easy registration.
• Better Supplier Relationships - Avoid mix-ups, speed cycle times, and handle status inquiries and issues electronically without having to pick up the phone.
• Enhanced collaboration: Coupa offers the bility for eProcurement customers to send purchase orders via supplier actionable notifications that allow email based order acknowledgements and adding comments to PO's without ever logging in.  If they own invoicing the supplier can also create an eInvoice from the supplier actionable notifications.
</t>
  </si>
  <si>
    <t>The Coupa Open Busines sNetwork model does not rely on monetizing suppliers transactional activities. We therefore offer customers an open approach for connecting to their suppliers: In addition to Coupa OBM functionality described above, customers also have the ability to connect with 3rd party networks by levraging  the Coupa Open API to connect to different supplier networks.</t>
  </si>
  <si>
    <t>No.  See above response for details on Coupa's Open Business Network. Suppliers can easily register on the Coupa supplier portal in just 2 minutes, but can transact through other means in Coupa's Open Business Network.  As described above, Coupa Open Business Network features include: 
• Supplier Portal - Provide quick and easy registering for suppliers for the no-fee, no-contract supplier portal. A portal that takes 2 minutes or less to register.  Once registered, suppliers have real time visibility to status and detail for all POs and Invoices.  They can create PO backed invoices, contract backed invoices and non-po invoices.  They can also load catalogs for their buyers.  Collaboration functionality is available to exchange messages on invoices as well.
• Supplier Actionable Notifications - Let suppliers, with email-based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The most important functionality is the create invoice, where a full PO flip can be done to create an electronic, compliant invoice with just internet and email, even works from a mobile device.
• View Invoice Status - Provide real-time visibility into invoice processing status for suppliers. An emailed PDF can be directly emailed into a customer’s Coupa Instance, We then gab the image, enter the supplier and payment term detail, and queue up for a fast entry by AP based on due date.  In the future, we will release Invoice Genie, where we will have collaborative technology to learn the invoice and then verify the fields with either the supplier, outsourcer or the AP team.  Any changes that party makes will be learned so there will be intelligence to ensure templates can be collaboratively created. This is FUTURE.
• Direct Connect - We can take any feed: cXML, EDI, Flat File, PIDX or any other.  The invoice can be submitted from the supplier or a third party system for processing in Coupa.  Note cXML is 100 percent configurable and included in our service, many of our competitors charge for set up and annual.
(continued, next column)</t>
  </si>
  <si>
    <t>Please complete in advance of your draft scoring review - if needed</t>
  </si>
  <si>
    <t>Please see new partnership with Amzon Business for Coupa Open Buy. We will be demonstrating this to you as part of our update briefing on 1/26. https://www.coupa.com/software/procurement/open-buy/</t>
  </si>
  <si>
    <t>See announcment of GA (General Availability) of Services Maestro in Jan 18. Shown in detail to Andrew Karpie and will be demonstrated during our 1/26 briefing with the Spend Matters team</t>
  </si>
  <si>
    <t>See announcement of General Availability of Risk Aware from Oct 2017. https://www.coupa.com/software/risk-aware/. We will also cover this in out 1/26 briefing with the Spend Matters team</t>
  </si>
  <si>
    <t xml:space="preserve">Up until now we have used partner services, inlcuding from services partners and companies like Rosslyn Analytics and IBM.  We are always still open to connecting with partners through our Open Business Network model and ability to integrate via an API, but In January 2017, Coupa acquired Spend360, an analytics solution that combines Artificial Intelligence solution with quality assurance processes to normalise, classify and enrich your supplier and procurement data using your own taxonomy, delivering a ready-to-use procurement information system within days and independent of your current infrastructure. We can also work with you to develop or improve your own industry-appropriate taxonomy.
With the addition of Spend360, Coupa will help transform outdated data classification processes that rely on humans for accuracy with a modern, digitized system that uses innovative technologies to classify data more quickly and accurately. Embedding Spend360 intelligence in the Coupa platform will make it easier for businesses to reduce risks in their supplier base, grow savings opportunities, and increase efficiency and agility.
Coupa expects the capabilities from Spend360 to be made available to select Coupa customers later this year. As part of the acquisition, the Spend360 team has joined Coupa to continue developing forward-thinking approaches for data classification and predictive insights. This team will be instrumental in helping Coupa drive even more value for its customers. </t>
  </si>
  <si>
    <t xml:space="preserve">
Coupa's reseller partners enhance our customer impact and extend our global presence with business process outsourcing (BPO) services and region-specific offerings, integrated technologies, and applications.  We have multiple SI's that offer their BPO services utilizing the coupa platform.  All of our reseller partners have been trained to demonstrate and promote our applications suites. Our reseller channel ranges from large, global players like IBM, to regional resellers in new markets and territories. Our reseller partners typically purchase our software solutions from us and resell them, integrated with their offerings to provide additional value to their customers.
In addition, Coupa's Advisory and Referral partners provide global, national and regional expertise in spend management, procurement and expense management. They help organizations through operational transformation by leveraging process, best practices and new technology. These partners may refer customer prospects to us and assist us in selling to them. In return, we typically pay these partners a percentage of the first-year subscription revenue generated by the customers they refer. </t>
  </si>
  <si>
    <t>Analyst notes (2)</t>
  </si>
  <si>
    <t>General inbound sales: http://www.coupa.com/contact-us/
Analyst Relations:
Rebecca Morris
Director, Analyst Relations
408-569-9517
rebecca.morris@coupa.com</t>
  </si>
  <si>
    <t>1855 S. Grant Street
San Mateo, CA 94402</t>
  </si>
  <si>
    <t>1000+</t>
  </si>
  <si>
    <t>Fiscal year ending January 31, 2018: 
Total revenues were $186.8 million 
Note that we will report earnings on June 4, 2018 so this number will change.
For details on Coupa's financial performance, please refer to the investors page of our company website (www.investors.coupa.com), where we provide access to our financial statements filed with the Securities &amp; Exchange Commission</t>
  </si>
  <si>
    <t>Coupa currently has 700+ customers headquartered in 40+ countries, doing business in more than 100 countries.
Note that we will report earnings on June 4, 2018 so this customer number will change.</t>
  </si>
  <si>
    <t>Coupa has a truly horizontal solution which we have successfully deployed in many verticals. Our largest industries are Manufacturing, Financial Services, Retail, Healthcare, High Technology, Insurance, Real Estate, Higher Education, Hospitality, Media, Mining/O&amp;G, etc. 
For a sample list of Coupa clients, featured industries, case studies, and customer success stories, please refer to the Customers page of our company website: http://www.coupa.com/customers.</t>
  </si>
  <si>
    <t>Coupa currently has over 500 customers headquartered in 40+ countries, doing business in more than 100 countries. Please refer to the Customers page of our company website: http://www.coupa.com/customers. 
Some of our customers inlcude: Airbus, DBS, Barclays, P&amp;G, Tesco, Maersk, Capital One, Coca-Cola Bottling, Adidas, Sanofi, Toyota, salesforce.com, VMWare, American Express Global Business Travel, General Mills, Sears, Rent-a-Center, Ross Stores, Box, TD Bank, and Royal Bank of Canada.</t>
  </si>
  <si>
    <t>Coupa currently has over 700 customers headquartered in 40+ countries, doing business in more than 100 countries. Please refer to the Customers page of our company website: http://www.coupa.com/customers. 
Note that we will report earnings on June 4, 2018 so this customer number will change.
Some of our customers inlcude: Airbus, DBS, Barclays, P&amp;G, Tesco, Maersk, Capital One, Coca-Cola Bottling, Adidas, Sanofi, Toyota, salesforce.com, VMWare, American Express Global Business Travel, General Mills, Sears, Rent-a-Center, Ross Stores, Box, TD Bank, and Royal Bank of Canada.</t>
  </si>
  <si>
    <t>Our company is 100% focused on business spend management. For details on Coupa's financial performance, please refer to the investors page of our company website (www.investors.coupa.com), where we provide access to our financial statements filed with the Securities &amp; Exchange Commission.</t>
  </si>
  <si>
    <t xml:space="preserve">Coupa Procurement allows organizations to control costs by getting their spend under management. It provides employees with a consumer-like shopping experience that allows them to easily requisition and purchase products and services using the company’s pre-negotiated prices. Business users can configure without IT help the business approval processes to enforce company policies every time an employee needs to make a purchase. Coupa Procurement also includes functionality like catalogs, budgets and suppliers. 
Catalogs make requisitioning easy by looking and working like online retail sites, with product photos, detailed descriptions, comparisons and user reviews.
Budgets are a key component of Coupa Procurement and allows organizations to manage their budgets in real-time, as spend happens in the organization. As requisitions, invoices, or expenses are submitted in the system, impact on budgets is automatically calculated and provides approvers the opportunity to see that impact as they make their approval decision to ensure they are managing their spend based on budgetary goals. 
Coupa Procurement allow organizations to work with any supplier, in any way they want. It is free for suppliers to join, setup and use. Suppliers can manage their own information and catalogs and receive purchase orders (POs), acknowledge order receipt and and collaborate with suppliers on the PO. If the customer owns Coupa Invoicing, the supplier can also invoice. Key capabilities include:
● Catalogs
○ Hosted Internal catalogs and Punch-out Sites
○ Buyer &amp; Supplier Content Management Tools
○ Comprehensive consumer-like searching &amp; browsing capabilities
○ Tiered Pricing when used in conjunction with Coupa contracts
○ Buying Policies that are configurable to appear in context of the item requested
○ Web Forms for easily ordering non-catalog goods or services 
○ Order Lists for simplifying long repetitive orders
○ Restricted access to catalog content for specific users and roles
○ User-driven content tagging
● Requisitioning
○ Shopping cart-based web interface for all spend related requests
○ Approvals via email or native app
○ Online forums for requester questions
○ Approval flow with high automation and multiple involvement triggers of different approvers
○ Support for standard ERP Accounting elements and objects
○ Data segregation by business units on business objects such as Suppliers, Account Codes, Catalog Content, etc.
● Purchase Order Management
○ Auto-generate POs from requisitions following predefined split criteria
○ Full audit trail of PO history
○ Deliver POs via email or through direct connections, such as cXML
○ Make changes to issued POs and track revisions
○ Indicate payment via P-cards
○ Multi-currency and language support
○ Automated budget checking and reporting
○ Dynamic reporting
Coupa's model is Start Anywhere, Go Everywhere and Procurement is one of the unified applications of the entire Coupa platform - with unified business processes throughout sourcing, contracts, embedded spend analytics, inventory, etc. 
● Receiving
○ Centralized receiving for receiving agents
○ Individual receiving for receivers
○ Record receipt of goods and services
○ Record partial shipments
● Budgets
○ Set budgets for any core level within the organization – eg: by department, location, or any set of segments in their accounting structures
○ Configurable spend alerts that can be set on the budgets
○ Real-time dashboards or “Budget Meters” for each budget item that track current spend against goals
● Suppliers
○ Receive POs, acknowledge order receipt and submit invoices for payment
○ Manage customer catalogs, punchout capabilities and contact information
</t>
  </si>
  <si>
    <t>- Coupa Sourcing Optimization (CSO) has the technology and expertise to enable businesses and sourcing professionals to make better sourcing decisions – decisions that are strategically-aligned and optimized against operational constraints.
- Leading software platform for advanced strategic sourcing problems
- Limitless flexibility – source across all sectors
- Optimized scenario analysis – evidence based decision making 
- Efficient and automated workflow management
- Reduce costs without compromising quality
- AI Classification - Coupa AI Classification is a Spend Analysis platform that takes raw client spend data from any system, and performs normalization, classification and enrichment of that data using deep machine learning and recursive neural network capabilities, based on our existing knowledge of many industries. In this way, supplier data can be de-duplicated, cleansed and placed in the correct hierarchy; spend can be accurately classified to the appropriate category taxonomy, and deep analysis of spending patterns performed to improve compliance and identify savings opportunities. Furthermore, this data can be further enriched with data from third party feeds such as Dun &amp; Bradstreet to provide additional due diligence and risk assessment data where required. 
- Contract Lifecycle Management (CLM) 
Coupa Contracts provides the capabilities to make contracts in an organization centralized, enforceable and alive. Business users can easily search, locate, store and manage all their purchasing contracts. Contract owners can enforce contractual prices for items in these contracts, and also enforce volume discounts, where it matters most, which is at the time of doing the requisitions. Key capabilities include:
● Managing contract documents
● Automated tracking of PO and Invoice spend against a contract
● Suppliers creating invoices against a contract 
● Ability to set tolerance limits for matching invoices
● Setting critical alerts and getting automatic notifications for important contract management tasks
Coupa Contract Collaboration provides capabilities around authoring, collaboration and electronic signatures of contracts. Key capabilities include:
• Contract authoring using online document capabilities
• Supplier collaboration: invite supplier to edit and sign the online document
• Template library functionality (create template and use as starting contract)
• Version control and redline views for contracts authored within Coupa
• Native e-signatures for contracts authored within Coupa
• Email notifications on contract document activity
• Ability to use Supplier fields on Contracts to pre-populate data</t>
  </si>
  <si>
    <t xml:space="preserve">
There is no solution category list in this form from which to select. Below are components of Coupa's spend optimization solution:
--Procurement (Catalog Management, Requisition Management, Purchase Order Management, Receiving, Budgets, Suppliers)
--Invoicing
--Sourcing
--Contract Management
--Contract Collaboration (CLM)
--Expense Management
-- Inventory
--Reporting and Analytics
--Supplier Information Management
--Coupa Open Business NetworkTM
--Spend360
We compete in Procurement standalone, invoicing standalone and expense management standalone deals primarly. Most customers that start out with a point solution evaluation actually end up buying more applications than what they originally planned. This is because they never experienced the value of truly unified applications and had always bought/evaluated point solutions in the past. Coupa's model is Start Anywhere, Go Everywhere and customers do not have to buy more than one application to get started.
Note we are selling Spend360 classification and normalization standalone.</t>
  </si>
  <si>
    <t xml:space="preserve">There is no solution category list in this form from which to select. Below are components of Coupa's spend optimization solution:
--Procurement (Catalog Management, Requisition Management, Purchase Order Management, Receiving, Budgets, Suppliers)
--Invoicing
--Expense Management
--Sourcing Optimization
--Contract Management
--Contract Collaboration (CLM)
-- Inventory
--Reporting and Analytics
--Supplier Information Management
--AI Classifcation 
-- Coupa Open Business Network
-- Coupa Advantage
</t>
  </si>
  <si>
    <t>Our current release is Coupa 21 (released May 2018).
Applications are:
--Procurement (Catalog Management, Requisition Management, Purchase Order Management, Receiving, Budgets, Suppliers)
--Invoicing
--Sourcing
--Contract Management
--Contract Collaboration (CLM)
--Expense Management
--Inventory
--Reporting and Analytics
--Supplier Information Management
--Coupa Open Business NetworkTM
--Spend360
-- Risk Aware
-- Spend Guard</t>
  </si>
  <si>
    <t>The power behind Coupa is its incredible connectivity and flexibility - The Coupa Open Business NetworkTM. Quite simply - we’re open where others are closed. Coupa's open architecture allows customers to integrate any 3rd party system on the market. Our service can integrate with limitless types of software applications - from financial/ERP, to HR to Inventory Management. Payment solutions such as Nvoicepay and CSI, tax solutions such as Vertex and Avalera. ERP systems with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You can use the Coupa API, flat files, web services, custom code, or any integration provider to make seamless connections between Coupa and your platformx.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Each customer has different requirements for how they want to connect with their ERP and external systems. Customers should evaluate their current integration strategies to determine the best approach to integrate with Coupa, and our professional services are here to help you find the best solution.</t>
  </si>
  <si>
    <t>4 million+ suppliers (Unique suppliers for the avoidance of doubt).</t>
  </si>
  <si>
    <t>$320 Billion in Last 12 months. Note that we will report earnings on June 4, 2018 so this number will change.
See slides 29-34 and 38-41 for publicly reported data - contained in investor relations presentation at: http://phx.corporate-ir.net/External.File?item=UGFyZW50SUQ9NjkwNDM1fENoaWxkSUQ9NDAwOTY4fFR5cGU9MQ==&amp;t=1</t>
  </si>
  <si>
    <t>See slides 29-34 and 38-41 for publicly reported data - contained in investor relations presentation at: http://phx.corporate-ir.net/External.File?item=UGFyZW50SUQ9NjkwNDM1fENoaWxkSUQ9NDAwOTY4fFR5cGU9MQ==&amp;t=1</t>
  </si>
  <si>
    <t xml:space="preserve">Annual volume -- documents exchanged annually or other metric (please specify) </t>
  </si>
  <si>
    <t xml:space="preserve">Our customers are highly successful and willing to publicly state the value - in detail - that they have achieved with Coupa.
Coupa differentiates itself ffrom our competition in 3 ways:
Measurable Business Value
High Return on Investment – Fastest time to value with proven measurable results
Embedded, Actionable Analytics - Real time, cross application line level detail
Real-time Benchmarking – Coupa True Cloud Metric scovering 20+ key data points
Subscription Business Model - Services &amp; Suppliers are not 
revenue drivers by design
Unified Cloud Platform
Cross Module Configurability – Business Configurable without IT expertise or consulting needed
Low Total Cost of Ownership – Single platform that can replace multiple systems
Strategic Extension to ERPs -Very flexible integration model
for today’s and future needs
Rapid Innovation Dissemination – 3 releases a year with proven track record
Adoption by All
Rapid Adoption Rates – True user adoption from day 1 (88% Coupa vs. ~50% as average per aberdeen)
Learn Once, Know Everywhere -Industry leading usability and consistency for minimal training
100% Mobile Platform - Drives full adoption and fastest approval cycle times (&lt;1 day)
Collaborative Business Network - Easy collaboration with broadest set of suppliers (small to large)
</t>
  </si>
  <si>
    <r>
      <t xml:space="preserve">Our customers are highly successful and willing to publicly state the value - in detail - that they have achieved with Coupa.
Coupa differentiates itself from our competition in 4 ways:
</t>
    </r>
    <r>
      <rPr>
        <b/>
        <sz val="12"/>
        <color rgb="FF000000"/>
        <rFont val="Calibri"/>
        <family val="2"/>
        <scheme val="minor"/>
      </rPr>
      <t>Measurable Business Value</t>
    </r>
    <r>
      <rPr>
        <sz val="12"/>
        <color rgb="FF000000"/>
        <rFont val="Calibri"/>
        <family val="2"/>
        <scheme val="minor"/>
      </rPr>
      <t xml:space="preserve">
High Return on Investment – Fastest time to value with proven measurable results
Embedded, Actionable Analytics - Real time, cross application line level detail
Real-time Benchmarking – Coupa True Cloud Metric scovering 20+ key data points
Subscription Business Model - Services &amp; Suppliers are not 
revenue drivers by design
</t>
    </r>
    <r>
      <rPr>
        <b/>
        <sz val="12"/>
        <color rgb="FF000000"/>
        <rFont val="Calibri"/>
        <family val="2"/>
        <scheme val="minor"/>
      </rPr>
      <t xml:space="preserve">Unified Cloud Platform
</t>
    </r>
    <r>
      <rPr>
        <sz val="12"/>
        <color rgb="FF000000"/>
        <rFont val="Calibri"/>
        <family val="2"/>
        <scheme val="minor"/>
      </rPr>
      <t xml:space="preserve">Cross Module Configurability – Business Configurable without IT expertise or consulting needed
Low Total Cost of Ownership – Single platform that can replace multiple systems
Strategic Extension to ERPs -Very flexible integration model
for today’s and future needs
Rapid Innovation Dissemination – 3 releases a year with proven track record
</t>
    </r>
    <r>
      <rPr>
        <b/>
        <sz val="12"/>
        <color rgb="FF000000"/>
        <rFont val="Calibri"/>
        <family val="2"/>
        <scheme val="minor"/>
      </rPr>
      <t>Adoption by All</t>
    </r>
    <r>
      <rPr>
        <sz val="12"/>
        <color rgb="FF000000"/>
        <rFont val="Calibri"/>
        <family val="2"/>
        <scheme val="minor"/>
      </rPr>
      <t xml:space="preserve">
Rapid Adoption Rates – True user adoption from day 1 (88% Coupa vs. ~50% as average per aberdeen)
Learn Once, Know Everywhere -Industry leading usability and consistency for minimal training
100% Mobile Platform - Drives full adoption and fastest approval cycle times (&lt;1 day)
Collaborative Business Network - Easy collaboration with broadest set of suppliers (small to large)
</t>
    </r>
    <r>
      <rPr>
        <b/>
        <sz val="12"/>
        <color rgb="FF000000"/>
        <rFont val="Calibri"/>
        <family val="2"/>
        <scheme val="minor"/>
      </rPr>
      <t>Prescriptive Community Intelligence</t>
    </r>
    <r>
      <rPr>
        <sz val="12"/>
        <color rgb="FF000000"/>
        <rFont val="Calibri"/>
        <family val="2"/>
        <scheme val="minor"/>
      </rPr>
      <t xml:space="preserve">
With its cloud native, comprehensive Business Spend Management solution, Coupa has built a large, unified database of over $700B of business spend.
Using the latest AI and Machine Learning techniques, Coupa's Community Intelligence leverages data to deliver instant insights to help customers manage their spend more effectively.
Coupa is prescriptive, delivering actionable insights in-moment so that improvements can be quickly and easily made before transactions even occur.
Out of all vendors on the market, only Coupa has both the volume of data and a dataset that can be unified and analyzed for useful insights.
Current capabilities include benchmarking against best practices for operational, supplier, and commodity insights, as well as supplier risk awareness. Early Access Programs are exploring automated fraud detection and additional capabilities are in the pipeline.</t>
    </r>
  </si>
  <si>
    <t>Over 530 per latest public release.</t>
  </si>
  <si>
    <t>Limited support today. Will be augmented as part of increased Direct spend and development of Supplier Relationship Management capabilities.</t>
  </si>
  <si>
    <t xml:space="preserve">customer schema construction support / multi schema required for &gt; 3 … </t>
  </si>
  <si>
    <t>no discussion ; one view / schema / set of views only takes you so far in spend analysis … now, mighth take years for an average user to get there, but not a power user …</t>
  </si>
  <si>
    <t>definitely better than avg, but, do customers buy just because of this feature?  Do you truly win business, or just make them very happy?</t>
  </si>
  <si>
    <t xml:space="preserve">specifically asks about formula support - AI is a different criteria; assuming the full formula support that was in Spend360 was carried over with this score … </t>
  </si>
  <si>
    <t>again, asks about knowledge editor and not AI classification … going to have to demo this - Spend360 knowledge model minimized the need for rules beyond override rules, so this was minimal compared to other functionality</t>
  </si>
  <si>
    <t>asks for capability, not service - provide details</t>
  </si>
  <si>
    <t xml:space="preserve">not customer count, Erp count … API, flat file and just big ERP integrations is industry standard … </t>
  </si>
  <si>
    <t xml:space="preserve">asks for S2P support for customers that do part of the functionality in an existing system, especially around organizational spend consolidation, contract, &amp; supplier relationship management … </t>
  </si>
  <si>
    <t>AI produces rules - this asks about the rules - you don't get to redefine the requirements of the RFI</t>
  </si>
  <si>
    <t>only a few providers can use 1.5 T in spend to their advantage</t>
  </si>
  <si>
    <t xml:space="preserve">more details on number of feeds, schema extension, etc. needed to cosider more than 3 … this is pretty much industry average here </t>
  </si>
  <si>
    <t>please address the question - cutting and pasting the same response to a dozen questions is not informative; this specifically asks if mismapped transactions can be corrected (and rules adapted) and if a user wants to classify data to a dif. categorization scheme, can they see how the spend would move (which you might not support if you only support one schema); question will be scored when requested data provided</t>
  </si>
  <si>
    <t>very technical question .. Requires a specific technical answer; question will be initially scored when answer provided</t>
  </si>
  <si>
    <t>describe extent … this capability has been indirectly referenced a few times with zero mention until now</t>
  </si>
  <si>
    <t>again, asks a very specific technical question that was not addressed</t>
  </si>
  <si>
    <t>based just on multi-user view capability - higher score might be warranted, but more detail needed</t>
  </si>
  <si>
    <t xml:space="preserve">you might not have this … </t>
  </si>
  <si>
    <t xml:space="preserve">specifically asks about AI capability - not about service (different section) or human augmentation (addressed in next point) ;  RNN is just 2.5 to 3 on AI scale without more details , I suspect it's deeper than average … </t>
  </si>
  <si>
    <t>assuming human correction is taken into account in the re-training and improvement of the RNN</t>
  </si>
  <si>
    <t xml:space="preserve">details please … </t>
  </si>
  <si>
    <t>asks specifically about automated support for outlier identification … so far, you've provided one example Spend Guard … does it go beyond this?</t>
  </si>
  <si>
    <t xml:space="preserve">define / describe them </t>
  </si>
  <si>
    <t>asks about sliding time scale in data integrity analysis, not reporting</t>
  </si>
  <si>
    <t>nothing beyond standard graphs / charts / displays</t>
  </si>
  <si>
    <t>but only because of speed … capability is really a 2.5</t>
  </si>
  <si>
    <t>3 for excel; 4 for R</t>
  </si>
  <si>
    <t>more tailored to customization then creation from scratch, most likely to be in line with Coupa's out of the box spend analysis strategy</t>
  </si>
  <si>
    <t>please detail / demo</t>
  </si>
  <si>
    <t>please provide more detail</t>
  </si>
  <si>
    <t>again, more detail</t>
  </si>
  <si>
    <t>a lot of the recommendations demo'd seemed a bit generic, but I have to give you it is beyond the norm!</t>
  </si>
  <si>
    <t>about average for a BiC analytics platform</t>
  </si>
  <si>
    <t>see  comment row 88</t>
  </si>
  <si>
    <t>describe the capability for managing the programs once the opportunities are identified!</t>
  </si>
  <si>
    <t>this is more appropriate for transacational procurement, not strategic sourcing - provide more details on sourcing support / strategy selection support, suite of out of the box reports, etc. ; raw score on this description is a 2, upped to 3 because of Risk Aware integration described below</t>
  </si>
  <si>
    <t>only because of SpendGuard</t>
  </si>
  <si>
    <t>please describe how this empowers the finance department &amp; not sourcing/procurement</t>
  </si>
  <si>
    <t>nothing beyond average services reporting described or demo'd</t>
  </si>
  <si>
    <t>this question is specificallly with respect to spend analytics, not P2P or T&amp;E</t>
  </si>
  <si>
    <t>more detail needed</t>
  </si>
  <si>
    <t>we can discuss this further, but we particularly care about how this supports spend analysis, not invoice processing :-)</t>
  </si>
  <si>
    <t>specifically reers to integration beyond your base platform</t>
  </si>
  <si>
    <t>asks about workflow, not view creation</t>
  </si>
  <si>
    <t>Refer Analytics-SupplementaryInfo sheet (row 33)</t>
  </si>
  <si>
    <t>https://success.coupa.com/Support/Docs/Power_Apps/Analytics/Get_Started_with_Analytics/Dashboards_Tailored_by_Job_Function</t>
  </si>
  <si>
    <t>Refer Analytics-SupplementaryInfo sheet (row 3)</t>
  </si>
  <si>
    <t>don't really support cost models, but the depth of spend and KPI benchmarks do surpass peers … believe that community insights wins you business, hence the 5</t>
  </si>
  <si>
    <t>taking into account comment above … and belief customers buy coupa for this</t>
  </si>
  <si>
    <t>BiC third party = 3 :-)</t>
  </si>
  <si>
    <t>no description of actual capability, this is all boilerrpart marketing BS services sale sheet</t>
  </si>
  <si>
    <t>we’re looking for internal, not third party, capability here … comment #2 provides more detail on what Coupa can do … we're not expectig a big co to do the majority of implementations, but you can't "train the trainer" or "train the implementer" if you haven't actually done it yourself! (but there's still too much marketing BS in all of these descriptions)</t>
  </si>
  <si>
    <t xml:space="preserve">Schema support is extensive throughout the platform and based on our schema creation, are able to get the report and visibility they need without having to build and support their own schemas.
Capabilities are contained across the platform in:
Platform Reporting – Essential reporting facilities built into each  platform module focused on day-to-day transactional reporting.  Over 100 reports are delivered out of the box and customers can create their own reporting views of data. Each user is able to create their own custom reports as well.
Coupa Analytics – A powerful cross-platform reporting and dashbording application designed for BSM data exploration around making tactical and strategic decisions.  For example, cycle time analysis to evaluate if there are bottlenecks in your process. Customers are able to create their own views and reports.
AI Classification - A power application built to process transactional data from external sources, such as third-party ERPs or invoicing systems. AI Classification normalizes this data through an AI engine that has been trained to classify raw transaction records from different formats and harmonize them for spend classsification and analysis. 
Community Intelligence-based Insights – A cross-cutting data layer developed to provide customers with benchmarks, analysis, best practices, and recommendations by leveraging the knowledge of the Coupa Community.  Insights (formerly Perfect Fit Insights) provides customers with insights on how to improve their own process based on best practices. Commodity Insights offers transaction analysis, supplier analysis and prescriptive recommendations to optimize category spend and commodity transactions. 
Supplementary Notes:
Our data modelling engine allows for data to be ingested in a graphical way with multiple schemas supported (to be clear, any number of data base schemas can be supported) and can be integrated into one or more output schemas that are then passed the the AI classification engine. The is NO limit on database size - be it records or field count. We can run multiple schemas together inside of the modeller and these can be used simultaneously by different customer groups. The graphical modelling tool make this extremely easy to manage.
</t>
  </si>
  <si>
    <t>Analytics supported on key Business Spend Management data schemas, and normalized, UNSPSC categorized customer data. All schemas are built on industry/category expertise with customer input. Customer uniqueness supported as detailed above.
Supplementary Notes:
We have got subtly different industry schemas for all sectors - over 13 currently built - PHARMA, FOOD, RETAIL, OIL&amp;GAS, MANUFACTURING, HEALTH, EDUCATION, GOVERNMENT, TELCO, AUTOMOTIVE, TRAVEL, FINANCIAL SERVICES, and a generic INDIRECT model. 
These form the basis for the deliverable with different classification taxonomies for each industry covering direct and indirect materials. The level of completeness of customer data dictates the level of support for each of these templates. Each and every engagement involves a degree of simple to do custmization that is done by Coupa but can also be undertaken by the client if they so desire</t>
  </si>
  <si>
    <t>Customers have the capability to leverage Coupa data schemas with out-of-the-box reports or create custom reports. We support customer uniqueness via Coupa created schemas for data categorization. Customers then build views and reports upon these schemas. Our goal is that customers do not have to do extensive schema work but still get the visibility needed. We'd like to discuss the need to have customer created/maintained schemas and instead look at the customer value and what they need to be successful.
Supplementary Notes:
We can support everything from general users to the most advanced power users. Customers have the capability to leverage the industry specific data schemas, dashboard templates and rule/ formulae to drive the analysis. All of this can be modified and we have a visual method within the data modelling tool to be able to merge back in new schema / taxonomies / rules or libraries (R or python for example)</t>
  </si>
  <si>
    <t>Users can report across multiple Business Spend Management schemas, and slice/dice across multiple dimensions simultaneously. Our goal is that customers do not have to do extensive schema work but still get the visibility needed. We'd like to discuss the need to have customer created/maintained schemas and instead look at the customer value and what they need to be successful.
Supplementary Notes:
We allow for an unlimited amount of schemas and taxonomies concurrently (you do have to be careful here not to confused the users with too much choice!). You can have multiple files being reported on simulataniously as well - with views over data even on the same dashboard coming from mulitple sources</t>
  </si>
  <si>
    <t>Customers have the capability to utilize various dimensions to slice/dice data and to drill down to more granular views. Our goal is that customers do not have to do extensive schema work but still get the visibility needed. We'd like to discuss the need to have customer created/maintained schemas and instead look at the customer value and what they need to be successful.
Supplementary Notes:
This again is all driven from the visual data modeller - the customer can define graphically what they want to see and from where - we then model it so that the data is available in the right place / format and granualrity and then apply any type of function / roll up / statistical analysis to this data. This is all managed via a rule editor and if you can use excel formulae you can build rules within AIC. The rule can also trigger events and if they breach certain values and may email the link to the dashboard to a predefined user community based on a rule or result or analysis outcome (or it could create an excel graphically formatted extract automatically and email that....) Very easy to do and infinitely flexible</t>
  </si>
  <si>
    <t xml:space="preserve">We have extensive support of this area. Familying/normalization is based on state of the art AI classsification that leverages over 1.5 trillion in spend data warehouses to normalize and classify data based on supplier name, invoice line description, item description, po line description, GL description.
Yes, multiple instances of the same entity be normalized to one.
In addition, Coupa uses this same technology to normalize data across all of our customers in order to deliver Coupa Ciommunity Intelligence. Our approach to big data for this industry - currently with over $700 Billion in normalized, cross-customer data.
Supplementary Notes:
We have over 4 million unique supplier names normalised globally. People do buy normalisation as it is a simple method of getting efficiencies within the supply chain where you may have lots of subtly differently named suppliers that are actually the same and therefore you need to know that. This can be done for suppliers AND for product - we can group products that are the same together even if on the face of it the descriptions are different - automatically and quickly - to a product code / commodity level. This allows Coupa to perform price variance acurately (comparing like for like). People buy a lot of this!
</t>
  </si>
  <si>
    <t>Extensive support of creating ranged and derived dimensions and roll-up reports. We deliver state of the art AI classsification for advanced classification and cleansing rules that leverage over 1.5 trillion in spend data warehouses to normalize and classify data .
Supplementary Notes:
The formula engine is embedded within the data modelling environment. It has hundreds of Excel-like functions as well as the ability to call out to third part libraries (R, Python code) to perform specific analysis. There is no limit to the level of complexity that can be built into the data flow as you can have rules that trigger in sequence or on event or both. 
The AI is used for classification / normalisation and data clensing once the rules have triggered or may be overridden by specific hand crafted rule in certain cases.</t>
  </si>
  <si>
    <t>Our rule/knowledge model is extensive. We deliver advanced capabilities using  state of the art AI classsification for advanced classification and cleansing rules that leverage over 1.5 trillion in spend data warehouses to normalize and classify data. This is applied to cleansing, classification, and normalization and supports advanced formula classifications and cleansing rules.
Supplementary Notes:
We don't encourage building lots of classification rules by customers. When we spoke to this area being extensive, we mean that these are managed by the AI predominantly and are maintained as such in Knowledge Bases that the neural network or ML techniques use for learnings. 
The data management editor is more for writing things to do with the data as it flows through the pipeline - see screen shot - we support extremely advanced text and numeric formuale for applying to the data for advance analysis like sentiment analysis or entity recognition. This also allows us to translate text prior to classification.</t>
  </si>
  <si>
    <t>Extensive support. This is delivered as a service. Coupa Analytics handles the ETL of Business Spend Management and customer data so that the customer Data Expert may focus on data analysis and reporting. 
Supplementary Notes:
We have a dedicated spend analysis data modeller that we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consisentency and alerts trigger if this fails or is wildy different from the previous months data setrs. We allow customers to change any look up table or add data during the refresh cycle as with any business the data landscape will change.</t>
  </si>
  <si>
    <t>ERP integrations and support is extensive. We offer API, flat file, and ERP specific integration types. We support ERP integration to many ERPs such Netsuite, Oracle, SAP, etc. and have integration over 700 customers to various ERPs. Please refer to  https://success.coupa.com/Integrate for extensive information on this area.
Supplementary Notes:
We have integrated to hundreds of different ERP systems - individual customers range from having 1 ERP to 50+ ERPs and every customer integrates data to Coupa. We do not need tightly coupled integration for monthly refreshes (plus most IT depts do not want a tightly coupled real time link to the SAP environment). We can define need database schemas very quickly within the data modeller so bringing on unfamilar data is extremely easy.</t>
  </si>
  <si>
    <t>ERP integrations and S2P support is extensive. We offer API, flat file, and ERP specific integration types. We also support unformatted data feeds and match to customer export formats. We support ERP integration to many ERPs such Netsuite, Oracle, SAP, etc. and have integration over 700 customers to various ERPs. Please refer to  https://success.coupa.com/Integrate for extensive information on this area.
We also deliver a fully unified S2P platform that is used by the majority of our Spend Analytics customers.
Supplementary Notes:
We link to Ariba, Wax Digital, Coupa S2P, and other brand S2P solutions as per above with integration and batch transfer. We have an Open Business Network model and it does not matter to us what other systems a customer is using if all they are looking for is data classification type functionality.
We also bring in contract data from any 3rd party contract management systems and link this to the supplier from the AP systems. This is because most of the time the contract name in a contract managment system can be completely different that held in the finance systems.</t>
  </si>
  <si>
    <t>We use an advanced AI driven classification model which eliminates the need for user provided rules. This AI based classification is next generation and far exceeds the capabilities of rules based systems.
Supplementary Notes:
We have 700+ knowledge bases (KB) that are customer and industry specific. These knowledge bases are the learning for the AI system. Each time we get a new customer we will build a specific knowledge base for that customer that contains the classification and normalisation elarning for the machine to use on other customers or when the refresh is run. 
Our KBs are extremely detailed and allow us to classify down to the indivual line level of data to a commodity level (4 levels down in a UNSPSC taxonomy). This gives us the ability to classify at speed vast quantities of data. 
We have an SLA that states 90% of spend volume will be classified so we cover the tail completely). The industry specifics allow us to avoid conflicts (FOOD SECTOR and CHEMICAL SECTOR Clash for example). We apply in order and the Data Modeller can sequence the AI runs as well as add overridding rules. Conflict detection is based on description and classification - and if a KB conflicts it is flagged as have 2+ classifications for the same commidity.</t>
  </si>
  <si>
    <t>We use an advanced AI driven classification model which eliminates the need for user provided rules. This AI based classification is next generation and far exceeds the capabilities of rules based systems.
Supplementary Notes:
Yes we can use groups of KBs (sectors or as a picked list by company name). This is how the Coupa AI engine functions and it is then applied to the data to be classified and normalised. The classification speed is hundreds of thousands of rows per hour. We also have preprocessing rules (like removal of peoples names from supplier lists) that are run in a pipeline within the Coupa AI engine and data modeller.</t>
  </si>
  <si>
    <t>Our enrich capabilities are extensive. We deliver advanced capabilities using  state of the art AI classsification for advanced classification and cleansing rules that leverage over 1.5 trillion in spend data warehouses to enrich, normalize, and classify data. This is applied to cleansing, enriching, classification, and normalization and supports advanced formula classifications and cleansing rules. 
Supplementary Notes:
We have built specific processes for handling more list based descriptive data prior to classification (ie disecting Bill of Material classification into the component line levels or timesheet decomposition). We pride ourseleves on having the most detailed spend enrichment knowledge set in the market (1.5T and growing) allowing fast and highly granular commodity classification.</t>
  </si>
  <si>
    <t>Coupa integrates with 3rd party data feeds out of the box. We support the extension of the schema to accept related third party and ERP data.  We also support unformatted data feeds and match to customer export formats as part of our service. We deliver a ready-to-use procurement information system within days and independent of customers current infrastructure.
Supplementary Notes:
Coupa integrates with 3rd party data feeds out of the box such as D&amp;B, DueDil, BvD, CVM Diversity data, Cedex Ethical Data and various Sentiment Engines as well as Coupa's own Risk Aware product. We support the extension of the data model to ANY accept related third party and ERP data. We also support unformatted data feeds and match to customer export formats as part of our service. Supporting the unformatted data models allows customers to significantly reduce integration efforts.</t>
  </si>
  <si>
    <t>Coupa integrates with 3rd party data feeds out of the box. We support the extension of the schema to accept related third party and ERP data.  We also support unformatted data feeds and match to customer export formats as part of our service. We deliver a ready-to-use procurement information system within days and independent of customers current infrastructure.
Supplementary Notes:
Yes. Coupa fully supports cross joins across multiple data sources. The data modeller can have any type of join, append or data transformation / filtering to make sure we handle the data needed and exclude not require data (financial distribution records for example). We have complex visual joins that can be across multiple keys at the click of a button or if needed you can write SQL or Javascript. Every scenario can be handled.</t>
  </si>
  <si>
    <t>Our enrich capabilities are extensive. We deliver advanced capabilities using  state of the art AI classsification for advanced classification and cleansing rules that leverage over 1.5 trillion in spend data warehouses to enrich, normalize, and classify data. This is applied to cleansing, enriching, classification, and normalization and supports advanced formula classifications and cleansing rules. Impact can be assessed before committed using the UI.
Supplementary Notes:
Significant R&amp;D has been put into the Coupa classification engine and we have a global team of QA experts who keep the KBs up to date. This includes spot checking all of the classifications that go through for each engagement or refresh, as well as adding new classification or nromalisation knowledge to the KBs. The mismapped classification is picked up by a confidence score by the AI machine - ie if it is a low score then it is likely to be missclassified. The system then pushed that to the QA team member for classification check. This knowledge is then captured in real time back into the KB and the classification is updated. If you wanted to then map this to a new taxonomy / schema you can then do a side by side review of how the schemas compare. The map from UNSPSC to Industry or Customer Taxonomy is a vital peice of QA work and is double checked by the team before release. So yes, mismapped transactions can be corrected (and rules adapted) or changed if a user wants to classify data to a dif. categorization scheme. Yes, you can they see how spend would move across schemas.</t>
  </si>
  <si>
    <t>Post AI classification, manual data classification and categorization is available via manual and rule cleansing. 
Supplementary Notes:
Post AI classification, manual data classification and categorization is available via manual QA check or application of over-rides. The QA team has a deep reclassification tool that allows for this and this in turn feeds the AI KB. 
Rules can be easily written or individual lines or suppliers can be quickly dragged and dropped into the correct classification or normalisation. The changes can also be imported from a spreadsheet. The QA processs - the human manual support - is undertaken on every single engagement as is about 10% of the engagement on average to get to the required SLA or 90%+ of spend volume.</t>
  </si>
  <si>
    <t>Our mapping fiunctionality is extensive and supports many dimensions. We deliver advanced capabilities using  state of the art AI classsification for advanced classification and cleansing rules that leverage over 1.5 trillion in spend data warehouses to enrich, normalize, and classify data. This is applied to cleansing, enriching, classification, and normalization and supports advanced formula classifications and cleansing rules. Impact can be assessed before committed using the UI.
Supplementary Notes:
You can build out the mapping of classification by a mix of approaches in the Data Management engine. We can build formula or look up tables or a combination of both of the above - this can then be applied post AI and pre human QA.</t>
  </si>
  <si>
    <t>The UI supports classification review and collaboration on data. Multiple users can share a view and work from within the UI.
Supplementary Notes:
The UI supports classification review and collaboration on data modelling with version control. The data can be classified by multiple users using different KBs but typcially this would be a sequential classification job per schema but technically you could run it in parallel. Multiple users can share a view and work from within the UI.</t>
  </si>
  <si>
    <t>We apply AI classification to the entire dataset - significantly more advanced than queries. We deliver advanced capabilities using  state of the art AI classsification for advanced classification and cleansing rules that leverage over 1.5 trillion in spend data warehouses to enrich, normalize, and classify data. This is applied to cleansing, enriching, classification, and normalization and supports advanced formula classifications and cleansing rules. Impact can be assessed before committed using the UI.
Supplementary Notes:
Yes, we have this. We use a query set to apply classification rules to a subset of the data - this could be driven by specific named suppliers or contains particular descriptions. The KBs do most of the classification via Coupa ORAC AI but the query could trigger for customer specific tribal rules - that only make sense to that customer and the query will allow them to be applied to indiviual cost centres, groups, location - as long as the field is present it can be in the query.</t>
  </si>
  <si>
    <t>Yes, human input (supervision) is supported to augment auto classification and improve accuracy, and Coupa delivers this as a service through data analysts. AI Classification takes unorganized data, in any format, and use Artificial Intelligence (AI) tools to create a clean, structured and enriched data set. Coupa uses a recursive neural network algorithm that has learnt from the USD 1.5 Trillion of spend already classified. It is this AI engine that performs the classification in a fast and accurate manner
The process includes the following stages:
• Cleanse and Consolidate - Unstructured data is unified into a single data set
• Normalize and Organize - Standardises nomenclature, identifies relationships and maps to customer taxonomy
• Enrich and Enhance - Using extensive proprietary database and external data sources (e.g. D&amp;B)
• Display and Relay - Visualize via AI viewer with full access to your cleansed data set
Supplementary Notes:
The AI engine has a number of algorithms within it - and these can be used in series over the data by the data analyst when classifying a new data set or running a refresh. We have a deep learning RNN with LSTM as one and a Bayesian ML technique. They have different characteristics. We would normally run Baysian first and then pass what ever has a sub 80% confidence score through the RNN. Typically using an industry specific set of learning KBS we would get expect to get to 75%-80% of all invoice lines classified using no specific customer trained data. A typcial industry KB set would be several million commodities descriptions and a few hundred thousand suppliers. To get from 80% to 90%+ we then look at the lower probabilty classification during the QA cycle - this take 5-10 days. Please note we only count invoice volume not spend in our classification SLA - it is very easy to get a high spend value classified but only cover a small set of actual invoices. 
With regard to manual overrides and manual reclassification we have a the data modeller and QA tool that provides support for this as well.</t>
  </si>
  <si>
    <t>Yes, human input (supervision) is supported to augment auto classification and improve accuracy, and Coupa delivers this as a service through data analysts. AI Classification takes unorganized data, in any format, and use Artificial Intelligence (AI) tools to create a clean, structured and enriched data set. Coupa uses a recursive neural network algorithm that has learnt from the USD 1.5 Trillion of spend already classified. It is this AI engine that performs the classification in a fast and accurate manner
The process includes the following stages:
• Cleanse and Consolidate - Unstructured data is unified into a single data set
• Normalize and Organize - Standardises nomenclature, identifies relationships and maps to customer taxonomy
• Enrich and Enhance - Using extensive proprietary database and external data sources (e.g. D&amp;B)
• Display and Relay - Visualize via AI viewer with full access to your cleansed data set
Supplementary Notes:
We use hybrid classification as the main MO for all spend analysis projects, We start with the AI autoclassifcation using sector specific classification and learning which is added to by the human QA team which in turn then enhances the learning for the customer specific Knowledge base - so the machine is constantly getting more knowledge about the customer each refresh cycle that the data goes through. The corrections and more enhanced learning happen in real time and is instantly available to the AI engine to train the RNN or learn from for the ML approach</t>
  </si>
  <si>
    <t>Yes.The system assesses the quality and likely correctness of the data being loaded.
Supplementary Notes:
Yes.The system assesses the quality and likely correctness of the data being loaded. We have several algorithms that check totals and check for data quality (ie description field containing nouns, verbs etc not just numbers). We also check date formats and language identification plus make sure that we can add up the number fields. Daily validation is run on test environments representative of customer data to reconcile data between the analytics platform and the transactional system. Automated monitoring and operational health checks to monitor data freshness, data load issues, etc.</t>
  </si>
  <si>
    <t>Yes. Users can drill down from high level KPIs to line level detals to identify outliers and bottlenecks and identify the specific transactions that caused them to occur. 
In addition to this, the Coupa BSM platform provide capabilities to manage potential fraud and supplier risks:
- Spend Guard: an AI-based fraud reduction solution that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 
- RiskAware: a complete supplier risk monitoring solution (Risk Aware) fully embedded into its business workflows for in-transaction control. The Risk Aware solution leverages Coupa transactional data and also integrates with 3rd party feeds to provide a complete view of suppliers' health and call users' attention on high risk suppliers. 
Supplementary Notes:
We will alway check for the correct date range for the invoice and PO data. We produce check totals that flag to the user the spend by business unit and highlight any swings from previous months. Also we use 2 standard deviations for price variance and highlight where we have got data that sits out side of this - it is flag and can be filtered in or out 
In addition to this, the Coupa BSM platform provide capabilities to manage potential fraud and supplier risks:
- Spend Guard: Please note that Spend Guard is much more than "one example". It is significantly more advanced than anything else in market to our understanding - including discussions with customers that have recently evaluated the market. Spend Guard is an AI-based fraud reduction solution that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 
- Risk Aware is a complete supplier risk monitoring solution (Risk Aware) fully embedded into its business workflows for in-transaction control. The Risk Aware solution leverages Coupa transactional data totaling over $750 billion in normalized customer data and also integrates with 3rd party feeds to provide a complete view of suppliers' health and call users' attention on high risk suppliers. Again, it is our understanding that this type of capability doesn't exist anywhere in teh market.</t>
  </si>
  <si>
    <t>Yes, a variety of statistical techniques are applied beyond check sums
Supplementary Notes:
We look for description completeness / speech analysis. We also use 2 standard deviations for price variance to make sure we dont include any odd results into thte PPV. We also run entity recognition to look for number of people and remove them.</t>
  </si>
  <si>
    <t>Yes. Interactive reporting and analysis is support by user define time ranges with changes displayed in real-time.
Supplementary Notes:
Sliding time-scale is supported where the data can be filtered using the date range within the data itself (typcially invoice date) so it can be the fully historic range or can be just that load (filtered by refresh ID). This allows the admin to zoom in and find the system or file that is causing the problem (and from where it came within the data model).</t>
  </si>
  <si>
    <t>Industry leading  visualization, live dashboarding, spend analysis, and reporting capabilities are fully supported. Will be displayed in detail during demo.
Supplementary Notes:
Industry leading visualization, live dashboarding, spend analysis, and reporting capabilities are fully supported. The use of R allows us to look at what if analysis and predictive / prescriptive analysis. 
We would like to know what else you would like to be seeing in this are please and we can get back to you.</t>
  </si>
  <si>
    <t>Yes. Filters can be defined on any dimensions and applied in real-time. 
Supplementary Notes:
Yes. Filters can be defined on any dimensions and applied in real-time. 
We would like to know what else you would like to be seeing in this are please and we can get back to you.</t>
  </si>
  <si>
    <t>Extremely extensive. We have a full Excel-like macro language available within the data management and visual layer. We also support R statistical libraries for predictive analysis.
Supplementary Notes:
Extremely extensive. We have a full Excel-like macro language available within the data management and visual layer. We also support R statistical libraries for predictive analysis and access to python libraries
We would like to know what else you would like to be seeing in this are please and we can get back to you.</t>
  </si>
  <si>
    <t>Extensive charting capability is supported including tree maps and graphihing capabilities.
Supplementary Notes:
We support tree maps and graphing capabilities. We also support custom D3.js visualizations.
We would like to know what else you would like to be seeing in this are please and we can get back to you.</t>
  </si>
  <si>
    <t>Coupa Analytics provides out of the box templated reports so customers can analyze their spend data on day one. Customers can customize these templated reports. Additionally, customers can extensively create custom reports with a full range of formulaic support.
Supplementary Notes:
We also support creation of reports from scratch, including creation of custom dimensions defined by formulae.</t>
  </si>
  <si>
    <t>Coupa Analytics provides ETL of key Business Spend Management data for reporting purposes
Supplementary Notes:
Coupa Analytics provides ETL of key Business Spend Management data for reporting purposes. The Data Modeller core to AIC can also export directly to flat File, Database formats and to SAP, Oracle, Sage etc ERP (mentioned in the ERP support area) - there is no limit to the export file size (other than the limit from the export format ie old XLS limits if you choose to epxort to this format). We also have the ability to push into SFTP or directly into the back end.
Data can also be extracted via CSV once a standard tabular report template is generated. Every metric &amp; attribute available can be exported. If more fields or more data is required, customers may use custom extraction.</t>
  </si>
  <si>
    <t>Yes. We can auto push to SFTP sites and receive from other systems - this can also run on schedules
Supplementary Notes:
Yes. We can auto push to SFTP sites and receive from other systems - this can also run on schedules. Coupa supports scheduling data extracts via scripts configured for the data of interest. The extract file is pushed to SFTP for customers to upload to their target system.</t>
  </si>
  <si>
    <t>Yes. There is limited support for data extraction to other systems
Supplementary Notes:
Yes. There is a full API and it's simple to configure. We have integrated to 500+ ERPs around the world using almost everything under the sun. Please let us know more specifically what is needed and we can arrange an integarte architect discussion if we haven't already answered this question on the last call.
Coupa provides extensive integration options to standard ERP systems and other 3rd party systems. For example Coupa API, flat files, web services, custom code, or any integration provider to make seamless connections between Coupa and your system. The REST API supports the following methods:
GET (Read Data) - A HTTP GET Request will query Coupa and return information in XML format. A request at the resource root will list the ﬁrst 50 objects starting from ID 1. You can further tune your query with Arguments 
PUT (Update Data) - A HTTP PUT Request to /api/[resource]/[id] will attempt update a resource. Only one resource can be updated per request. The payload should be an XML document with the elements you want to update. 
Not all fields are available through the API and any referenced data must already exist or the value will not be changed. For example, if you tried to set the payment terms for a supplier to "Net 60", but "Net 60" was not setup as a valid payment type, the payment term for that supplier would not update. The system may fail this type of attempted update silently. See the detailed business object pages or contact support with specific questions.
POST (Create Data) - A HTTP POST Request to the resource root with an XML payload will attempt to create a new resource. If successful, the resource is returned with the new id. 
You can not set the ID of any resource when creating it, Coupa will create the ID. More information is available on the detailed business object pages.
DELETE (Delete Data) - Deleting data is not supported for any resource via the API. Some resources, such as suppliers, support having their status set to 'inactive'. This would be done via a PUT (update existing supplier) or POST (create new supplier) request. 
Supported API operators:
- (none/default) exact match/equality
Example: https://example.coupahost.com/api/purchase_orders?id=100
Example will return the Purchase Order with a Coupa ID of 100
contains (not available for datetime)
Example: https://example.coupahost.com/api/suppliers?name[contains]=.com
Example will return the first 50 suppliers containing ".com" in the Supplier Name field.
starts_with (not available for datetime)
Example: https://example.coupahost.com/api/budget_lines?notes[starts_with]=San%20Francisco
Example will return the first 50 budget lines a note beginning with "San Francisco"
ends_with (not available for datetime)
Example: https://example.coupahost.com/api/items?name[ends_with]=Gray
Example will return the first 50 items with a name ending in "Gray"
gt- greater than (&gt;)
Example: https://example.coupahost.com/api/purchase_orders/version[gt]=1
Example will return the first 50 purchase orders that have a revision of 2 or higher (&gt;1).
lt- less than (&lt;)
Example: https://example.coupahost.com/api/suppliers?updated-at[lt]=2010-01-15
Example will return the first 50 supplier records which were last updated before, but not including, January 15th 2010.
gt_or_eq- greater than or equal to (&gt;=)
Example: https://example.coupahost.com/api/purchase_orders/version[gt_or_eq]=3
Example will return the first 50 purchase orders that have a revision of 3 or higher (&gt;=3).
lt_or_eq- less than or equal to (&lt;=)
Example: https://example.coupahost.com/api/purchase_orders/version[lt_or_eq]=1
Example will return the first 50 supplier records which were last updated before and including January 15th 2010.
not_eq- not equal to (!=)
Example: https://example.coupahost.com/api/purchase_orders?status[not_eq]=active
Example will return the first 50 supplier records not in "active" status
blank (not available for datetime) - true/false operator determines if the field is blank.
Example: https://example.coupahost.com/api/suppliers?po-email[blank]=true
For more details on the integration via REST API please refer to https://success.coupa.com/Integrate/Other_Playbooks/Invoicing_Platform_Integration/Build/03_API</t>
  </si>
  <si>
    <t>Yes. We provide the ability for predictive analytics through various algorithms that are pre packaged to identify opportunities either from tail analysis or from price variance for example - this is then presented as a list of opportunities for the user to act upon. We also support R statistical libraries for predictive analysis.
Supplementary Notes:
Yes. We provide the ability for predictive analytics through various algorithms that are pre packaged to identify opportunities either from tail analysis or from price variance for example - this is then presented as a list of opportunities for the user to act upon. We also support R statistical libraries for predictive analysis.
To our undersatnding of the market, gained through research and discussions with many global customers that have gone through recent, extensive vendor evaluations, there is no one else in the market with this range of data warehouse containing normalized data across 700+ customers and $750 billion in spend used for opportunity identification.
Please let us know what else you are expecting to see here and we are happy to return a response.</t>
  </si>
  <si>
    <t xml:space="preserve">Yes.
As part of its Spend Insights solution, Coupa provides extensive Insights and advanced business benchmarking  leveraging Community Intelligence. Community Intelligence relies on aggregated, normalized cross-customer data and helps customers gain insights inot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Supplementary Notes:
To our understanding of the market, gained through research and discussions with many global customers that have gone through recent, extensive vendor evaluations, there is no one else in the market with this range of data warehouse containing normalized data across 700+ customers and $750 billion in spend used for opportunity identification.
Please let us know what else you are expecting to see here and we are happy to return a response.
</t>
  </si>
  <si>
    <t>In development: Our goal is to leverage our internal AI assets and our existing capabilities around prescriptive analytics and recommendations to automate decision-making and execution based on past transactions and user actions. We have identified several scenarios around procurement (e.g., recommend product to buy based on user role and past purchasing behavior).
Supplementary Notes:
In production: Supplier recommendation model based on normalized data across 700+ customers and $750B in spend. Uses real-time platform data for recommendations.
In development: Our goal is to leverage our internal AI assets and our existing capabilities around prescriptive analytics and recommendations to automate decision-making and execution based on past transactions and user actions. We have identified several scenarios around procurement (e.g., recommend product to buy based on user role and past purchasing behavior).</t>
  </si>
  <si>
    <t>Coupa Analytics provides the ability to build dashboards tracking the performance of suppliers and highlighting areas for improvement. This is fully customisable and uses the same engine as the main reporting tool. 
In current development: Coupa is solidifying its support for full scorecarding as part of its emerging supplier performance management module, combining local and community data around overages, rejected invoices, disptues, delivery times, payment terms analysis etc. 
Supplementary Notes: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customisable and uses the same engine as the main reporting tool. 
In current development: Coupa is solidifying its support for full scorecarding as part of its emerging supplier performance management module, combining local and community data around overages, rejected invoices, disptues, delivery times, payment terms analysis etc.</t>
  </si>
  <si>
    <t>In development: This is part of our roadmap for supplier performance management. 
Supplementary Notes:
In current development: Coupa is solidifying its support for full scorecarding as part of its emerging supplier performance management module, combining local and community data around overages, rejected invoices, disptues, delivery times, payment terms analysis etc.</t>
  </si>
  <si>
    <t>In development for the scorecarding capability.
Coupa provides over 30 predefined KPIs across most modules of its BSM platform and across 3 main themes (Savings, Process Efficiency, Usage). It also supports the creation of custom KPIs.
We also deliver community intelligence using normalized data from over 700 billion in normalized spend data for industry leading insights.
Supplementary Notes: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customisable and uses the same engine as the main reporting tool. 
Coupa provides over 30 predefined KPIs across most modules of its BSM platform and across 3 main themes (Savings, Process Efficiency, Usage). It also supports the creation of custom KPIs.
We also deliver community intelligence using normalized data from over $750 billion in normalized spend data for industry leading insights.
In current development: Coupa is solidifying its support for full scorecarding as part of its emerging supplier performance management module, combining local and community data around overages, rejected invoices, disptues, delivery times, payment terms analysis etc.</t>
  </si>
  <si>
    <t>In development for the scorecarding capability: Coupa provides over 30 predefined KPIs which are used in OOTB reports, custom reports and market benchmarks (Community Intelligence).
Supplementary Notes:
Coupa provides over 30 predefined KPIs which are used in OOTB reports, custom reports and market benchmarks (Community Intelligence).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customisable and uses the same engine as the main reporting tool.
In current development: Coupa is solidifying its support for full scorecarding as part of its emerging supplier performance management module, combining local and community data around overages, rejected invoices, disptues, delivery times, payment terms analysis etc.</t>
  </si>
  <si>
    <t xml:space="preserve">Yes.
As part of its Spend Insights solution, Coupa provides Insights (formerly known as Perfect Fit Insights) an advanced business benchmarking application leveraging Community Intelligence. Community Intelligence relies on aggregated, normalized cross-customer data and helps customers gain insights inot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This benchmarking data and these recommendations currently fall into 3 categories
1. Savings (e.g., how much can the organization save by moving maverick spend to contracts or sourcing, by paying suppliers early or by emulating the best in class companies?)
2. Efficiency (e.g., how far is the organization in its digization of my processes, in the efficiency of its spend processes and operations, compared to leaders?)
3. Usage (e.g., how engaged is their community of internal users and suppliers? How can they entice better, more efficient behaviors to keep being a leading, agile company?)
In our latest release (May 2018), we have introducted 2 important developments:
1. We made the access to the insights data more convenient to more business users in context. KPIs are exposed on a set of new pages accessible from the main navigation bar of Coupa's Expenses, Requisitions, Orders, Invoices, Suppliers, and Contracts. This also ensures that, instead of having to look through the list of all success metrics, customers can see only the savings, efficiency, and usage metrics relevant to their Coupa core or power app.
2. We unveiled a brand new capability combining 2 unique Coupa assets (community intelligence and AI-based commodity classification), called Commodity Insights. Commodity Insights helps customers monitor and analyse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can1/  set parameters and filters to view a transaction analysis, by spend or by transaction counts. They can view their own data vs that of the community, defined as everyone or specific industry 2/ they can look at the supplier mix (e.g. how many suppliers they have for this commodity vs the average of the community; who these suppliers are) 3/ take recommendations based on the commodity analysis. 
Supplementary Notes:
Yes.
As part of its Spend Insights solution, Coupa provides Insights an advanced business benchmarking application leveraging Community Intelligence. Community Intelligence relies on aggregated, normalized cross-customer data and helps customers gain insights inot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This benchmarking data and these recommendations currently fall into 3 categories
1. Savings (e.g., how much can the organization save by moving maverick spend to contracts or sourcing, by paying suppliers early or by emulating the best in class companies?)
2. Efficiency (e.g., how far is the organization in its digization of my processes, in the efficiency of its spend processes and operations, compared to leaders?)
3. Usage (e.g., how engaged is their community of internal users and suppliers? How can they entice better, more efficient behaviors to keep being a leading, agile company?)
In our latest release (May 2018), we have introducted 2 important developments:
1. We made the access to the insights data more convenient to more business users in context. KPIs are exposed on a set of new pages accessible from the main navigation bar of Coupa's Expenses, Requisitions, Orders, Invoices, Suppliers, and Contracts. This also ensures that, instead of having to look through the list of all success metrics, customers can see only the savings, efficiency, and usage metrics relevant to their Coupa core or power app.
2. We unveiled a brand new capability combining 2 unique Coupa assets (community intelligence and AI-based commodity classification), called Commodity Insights. Commodity Insights helps customers monitor and analyse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can1/ set parameters and filters to view a transaction analysis, by spend or by transaction counts. They can view their own data vs that of the community, defined as everyone or specific industry 2/ they can look at the supplier mix (e.g. how many suppliers they have for this commodity vs the average of the community; who these suppliers are) 3/ take recommendations based on the commodity analysis. 
</t>
  </si>
  <si>
    <t xml:space="preserve">YES
Coupa supports internal benchmarking based on the KPIs outlined above (across savings, process efficiency and usage). With these KPIs and/or reports part of Coupa Analytics, customers can comparing the relative performance of their various departments within their organization. 
These metrics, graphs and reports are actionable: users can drill down into spend at the transaction level to understand their process efficiency &amp; eliminate bottlenecks with cycle time reporting. In a few clicks they can trace the whole sequence that explains why your current process is optimized or, in the opposite scenario, where the inefficiency resides or who the departments who lag behind or incompletely follow your policies are.
Supplementary Notes:
YES
Coupa supports internal benchmarking based on the KPIs outlined above (across savings, process efficiency and usage). With these KPIs and/or reports part of Coupa Analytics, customers can comparing the relative performance of their various departments within their organization. 
These metrics, graphs and reports are actionable: users can drill down into spend at the transaction level to understand their process efficiency &amp; eliminate bottlenecks with cycle time reporting. In a few clicks they can trace the whole sequence that explains why your current process is optimized or, in the opposite scenario, where the inefficiency resides or who the departments who lag behind or incompletely follow your policies are.
</t>
  </si>
  <si>
    <t>Extensive. Coupa supports market benchmarks leveraging Community Intelligence to help customers comparing their spend performance to that of industry leaders.  
As explained earlier, Insights (formerly known as Perfect Fit Insights) is an advanced business benchmarking application leveraging Community Intelligence.  This application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Supplementary Notes:
Extensive. Coupa supports market benchmarks leveraging Community Intelligence to help customers comparing their spend performance to that of industry leaders. 
As explained earlier, Insights (formerly known as Perfect Fit Insights) is an advanced business benchmarking application leveraging Community Intelligence. This application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t>
  </si>
  <si>
    <t>Yes. Coupa provides prescriptive insights by making recommendations for optimizing processes and opportunities for optimizing cost savings
Supplementary Notes:
Yes. Coupa provides prescriptive insights by making recommendations for optimizing processes and opportunities for optimizing cost savings</t>
  </si>
  <si>
    <t>We consume the input from Coupa's sourcing applications (Coupa Sourcing and Coupa Sourcing Optimization) as another data feeed for the spend analysis tool. This allows us to capture savings against the category and the contract term.
Additionally we provide a new capability combining 2 unique Coupa assets (community intelligence and AI-based commodity classification), called Commodity Insights. Commodity Insights helps customers monitor and analyse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can1/  set parameters and filters to view a transaction analysis, by spend or by transaction counts. They can view their own data vs that of the community, defined as everyone or specific industry 2/ they can look at the supplier mix (e.g. how many suppliers they have for this commodity vs the average of the community; who these suppliers are) 3/ take recommendations based on the commodity analysis. 
Supplementary Notes:
We consume the input from Coupa's sourcing applications (Coupa Sourcing and Coupa Sourcing Optimization) as another data feeed for the spend analysis tool. This allows us to capture savings against the category and the contract term.
Additionally we provide a new capability combining 2 unique Coupa assets (community intelligence and AI-based commodity classification), called Commodity Insights. Commodity Insights helps customers monitor and analyse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can1/ set parameters and filters to view a transaction analysis, by spend or by transaction counts. They can view their own data vs that of the community, defined as everyone or specific industry 2/ they can look at the supplier mix (e.g. how many suppliers they have for this commodity vs the average of the community; who these suppliers are) 3/ take recommendations based on the commodity analysis.</t>
  </si>
  <si>
    <t>Coupa provides the industry leading Procurement / Business Spend Management platform. Unification is abundant and business processes flow across the platform.
Coupa Core Reporting provides OOTB reports for key Business Spend Management data such as purchase orders, requisitions, invoices, suppliers, sourcing. With Coupa Analytics, users can built reports and dashboards that straddles mutiple modules for a holistic view of their spend. In addition, with Community Intelligence and Insights, some of their internal data can be compared with that of industry leaders.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Supplementary Notes:
Coupa provides the industry leading Procurement / Business Spend Management platform. Unification is abundant and business processes flow across the platform.
Coupa Core Reporting provides OOTB reports for key Business Spend Management data such as purchase orders, requisitions, invoices, suppliers, sourcing. With Coupa Analytics, users can built reports and dashboards that straddles mutiple modules for a holistic view of their spend. In addition, with Community Intelligence and Insights, some of their internal data can be compared with that of industry leaders.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t>
  </si>
  <si>
    <t>Yes. We treat travel and expense / pcard as  another data source - this is then processed and reported using the same dashboards and predictive analysis. Some of our predefined KPIs revolve exclusively around T&amp;E. 
Additionally, Spend Guard, provides AI-based fraud reduction, including around T&amp;E expenses.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 
Supplementary Notes:
Yes. We treat travel and expense / pcard as another data source - this is then processed and reported using the same dashboards and predictive analysis. Some of our predefined KPIs revolve exclusively around T&amp;E. 
Additionally, Spend Guard, provides AI-based fraud reduction, including around T&amp;E expenses.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t>
  </si>
  <si>
    <t>Coupa provides OOTB reports for key Business Spend Management data such as purchase orders, invoices, suppliers, early payment. In addition, Coupa provides benchmarks for both internal and industry comparisons, and makes prescriptive recommendations for optimizing spend management
Supplementary Notes:
The CFO dashboard is intended for finance professionals. It gives you a real-time view of your company's cash flow. At a single glance you'll see things like their actual spend compared to the budget, projected cash flow based on current and future unpaid invoices. As with all our dashboards, you can also drill down into the data and explore further.
Coupa Accelerate is an industry unique model that leverages the power of the community to drive benefit for all. In this model, suppliers are able to set their preferred invoice discount rate on their community profile and share it to any other customer. This increases the rate of discount success and ultimately gives treasury more options.
Coupa provides OOTB reports for key Business Spend Management data such as purchase orders, invoices, suppliers, early payment. In addition, Coupa provides benchmarks for both internal and industry comparisons, and makes prescriptive recommendations for optimizing spend management</t>
  </si>
  <si>
    <t>Coupa Analytics provides built-in dashboards and reports for Services procurements and its related analysis (e.g., cycle time, work cycle time, number of approvers, work quality, service PO details). Coupa also delivers a full services procurement application native within the platform.
Supplementary Notes:
Coupa has built in Services Procurement including quality and on time delivery trending at the time to timecard/service entry sheet is delivered. This is performed in a ral-time data collection model (like Uber) at the time of work instead of months later via surveys like most other applications.
Coupa Analytics provides built-in dashboards and reports for Services procurements and its related analysis (e.g., cycle time, work cycle time, number of approvers, work quality, service PO details). Coupa also delivers a full services procurement application native within the platform.</t>
  </si>
  <si>
    <t>Coupa Analytics provides built-in dashboards and reports for Services procurements and its related analysis (e.g., cycle time, work cycle time, number of approvers, work quality, service PO details)
Supplementary Notes:
Coupa Analytics provides built-in dashboards and reports for Services procurements and its related analysis (e.g., cycle time, work cycle time, number of approvers, work quality, service PO details)</t>
  </si>
  <si>
    <t>Not in the current product.
Supplementary Notes:
Logistics analytics is available within Coupa Sourcing Optimization. Ths may be something you are already familiar with or we can set up a demo.</t>
  </si>
  <si>
    <t>Limited support today. Will be augmented in future releases. 
Supplementary Notes:
Limited support today. Will be augmented in future releases.</t>
  </si>
  <si>
    <t xml:space="preserve">Coupa Analytics provides a set of prebuilt dashboards for supplier analytics, including: Supplier Summary (top 10 on contract, off contract, by commodity), Supplier Details (spend by supplier, by commodity, by segment, by spend type), Supplier Details Transactions (transaction details, by country), Supplier Status Details (suppliers with 80% spend, etc.). Additionally users can built their own custom dashboards and reports using hundreds of attributes and measures for supplier analytics.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Commodity Insights helps customers monitor and analyse their category spend across orders, requisitions and invoices. It provides a unique way for customers to look at their supplier mix for their top 10 commodities or individual commodities and compare it with the top suppliers across the Coupa community to make spend optimization decisions around:  
- Supplier Consolidation
- Supplier Diversification
- Procurement &amp; Inventory Optimization
- Savings Oppportunites
- Move Spend to Structured Channels
- Item Substitute Identification (in progress)
Supplementary Notes:
Coupa Analytics provides a set of prebuilt dashboards for supplier analytics, including: Supplier Summary (top 10 on contract, off contract, by commodity), Supplier Details (spend by supplier, by commodity, by segment, by spend type), Supplier Details Transactions (transaction details, by country), Supplier Status Details (suppliers with 80% spend, etc.). Additionally users can built their own custom dashboards and reports using hundreds of attributes and measures for supplier analytics.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Commodity Insights helps customers monitor and analyse their category spend across orders, requisitions and invoices. It provides a unique way for customers to look at their supplier mix for their top 10 commodities or individual commodities and compare it with the top suppliers across the Coupa community to make spend optimization decisions around: 
- Supplier Consolidation
- Supplier Diversification
- Procurement &amp; Inventory Optimization
- Savings Oppportunites
- Move Spend to Structured Channels
- Item Substitute Identification (in progress)
</t>
  </si>
  <si>
    <t>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our new offering, Spend Guard, provides AI-based fraud reduction, including around T&amp;E expenses.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 
Supplementary Notes: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our new offering, Spend Guard, provides AI-based fraud reduction, including around T&amp;E expenses.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t>
  </si>
  <si>
    <t>Integration via file share and web services with OEM vendor.While we currently offer an option for data extraction (BI extract) to export spend data and feed it into third-party systems (through file exchange), we are actively exploring more automated (API-based) systems and methods to feed third-party BI/data systems (such as Tableau, Qlik). 
Supplementary Notes:
Integration via file share and web services with OEM vendor.While we currently offer an option for data extraction (BI extract) to export spend data and feed it into third-party systems (through file exchange), we are actively exploring more automated (API-based) systems and methods to feed third-party BI/data systems (such as Tableau, Qlik).</t>
  </si>
  <si>
    <t xml:space="preserve">Coupa’s  platform is delivered exclusively through a hosted, Software as a Service model.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platforms.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Supplementary Notes:
Coupa’s platform is delivered exclusively through a hosted, Software as a Service model.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Put simply, there is no one in this industry that we can benchmark ourselves to. We benchmark ourselves to Salesforce.com. We are happy to to have the head of our Cloud Operations get on the phone with you but this one is clearly a 5 for us. Please let us know what else you are expecting to see here and we are happy to return a response.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platforms.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t>
  </si>
  <si>
    <t>By absolute design which we can review in detail with you, Coupa Analytics is delivered as a multitenant, cloud-based solution. We have designed Coupa to model the leading cloud providers of other industries and have been told by many customers that we do not have an operational equivalent in our industry.
Supplementary Notes:
By absolute design which we can review in detail with you, Coupa Analytics is delivered as a multitenant, cloud-based solution. We have designed Coupa to model the leading cloud providers of other industries and have been told by many customers that we do not have an operational equivalent in our industry.</t>
  </si>
  <si>
    <t>We have a significant investment in both ML and Deep Learning. The AI was originally built to focus on commodity classification to the line level detail as well as supplier normalisation. All platform data acroos all customers is normalized and used for insights. There are other elements of ML throughout the platform for risk management and fraud detection.
Supplementary Notes:
We have a significant investment in both ML and Deep Learning. The AI was originally built to focus on commodity classification to the line level detail as well as supplier normalisation. All platform data across all customers is normalized and used for insights. There are other elements of ML throughout the platform for risk management and fraud detection.</t>
  </si>
  <si>
    <t>Extensive. CoupaCommunity Intelligence is Big Data applied to the Coupa customer community and to their spend data in the aggregate. With over $700Bn of spend transacted through Coupa, we have a large pool of data to process, and we are leveraging our internally developed or acquired machine learning and artificial intelligence techniques to mine it. This big data includes configuration, results, and spend across all customers and is industry unique (as per many customers that have investigated other solutions in depth).
Customer data is strictly segregated. The collection and aggregation process is run through our Data Insights internal data infrastructure, on a regional basis (data residency requirements). In addition to the data generated through our BSM apps, we cover the knowledge bases used for AI Classification, which include past analyzed data from Coupa and from third-party sources. With the current infrastructure, we are capable of analyzing trillions of dollars of spend in a matter of days. 
Supplementary Notes:
Extensive. Coupa Community Intelligence is Big Data applied to the Coupa customer community and to their spend data in the aggregate. With over $700Bn of spend transacted through Coupa, we have a large pool of data to process, and we are leveraging our internally developed or acquired machine learning and artificial intelligence techniques to mine it. This big data includes configuration, results, and spend across all customers and is industry unique (as per many customers that have investigated other solutions in depth).
Customer data is strictly segregated. The collection and aggregation process is run through our Data Insights internal data infrastructure, on a regional basis (data residency requirements). In addition to the data generated through our BSM apps, we cover the knowledge bases used for AI Classification, which include past analyzed data from Coupa and from third-party sources. With the current infrastructure, we are capable of analyzing trillions of dollars of spend in a matter of days.</t>
  </si>
  <si>
    <t>Future. 
We do not have any offering relying on the distributed ledger as of yet, but we are exploring its applicability around a couple of use cases:
- Contract management: Blockchain can help with smart contracts
- Supplier Information Management: as we are revamping certain workflows between our Coupa Supplier Portal, our SIM app, our Invoicing module, Blockchain might enable the selective and efficient sharing of information by supplier to mutiple buyers. Interestingly, we would use the decentralized nature of Blockchain to help suppliers regroup all their key business information and digital assets around Coupa and share them with an infinite number of trading partners or buyers.
- Payment: as we are lauching Coupa Pay, we will explore the potential of Blockchain for supply-chain payments or supply-chain finance 
Supplementary Notes:
Future. 
We do not have any offering relying on the distributed ledger as of yet, but we are exploring its applicability around a couple of use cases:
- Contract management: Blockchain can help with smart contracts
- Supplier Information Management: as we are revamping certain workflows between our Coupa Supplier Portal, our SIM app, our Invoicing module, Blockchain might enable the selective and efficient sharing of information by supplier to mutiple buyers. Interestingly, we would use the decentralized nature of Blockchain to help suppliers regroup all their key business information and digital assets around Coupa and share them with an infinite number of trading partners or buyers.
- Payment: as we are lauching Coupa Pay, we will explore the potential of Blockchain for supply-chain payments or supply-chain finance</t>
  </si>
  <si>
    <t>With Coupa, approvers can approve requisitions from their laptop or any web-enabled mobile device such as iPhone, Android, iPad, Fire, Blackberry and others, with no setup on any device.  Coupa has invested heavily not only in natively supporting the most popular platforms, but also in usability and adoption - in fact, more that 70% of approvals in the Coupa system are done via a mobile device, without ever logging in to the web component. Coupa Mobile has advanced functionality that allows for mobile access of our solution via a laptop, tablet, Android, iPhone, Blackberry or any other web enabled device. And because our system runs on all of these devices with basically no configuration needed, it means more users will access Coupa and approve quickly – a big benefit for your company. 
Coupa also has actionable notifications where a supplier can respond to a sourcing event with no portal or login, acknowledge and add comments to an order from email without login in, create a legally compliant invoice with no portal or login, and users can not only approve, but create receipts from email notifications.  Coupa also has the ability for suppliers to receive document status updates (Po, Invocie etc) via push emails or SMS texts, so they never have to login to a portal to see this information, very similair to our consumer lives.
Additionally Coupa's iPhone and Android apps allow for performing quick approvals. In the Coupa Mobile app, you can: 
--Approve/Reject Requisitions, Purchase Order Changes,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We can not disclose roadmap information in a survey but are happy to present to the spendmatters team.
Supplementary Notes:
The current analytics solution is built responsively using modern HTML5 technologies. The dashboards can be viewed &amp; interacted with on mobile devices (smartphones &amp; tablets) via a mobile web browser.</t>
  </si>
  <si>
    <t>Coupa supports unformatted data feeds and match to customer export formats as part of our service. We deliver a ready-to-use procurement information system within days and independent of customers current infrastructure.
Supplementary Notes:
Coupa supports unformatted data feeds and match to customer export formats as part of our service. We deliver a ready-to-use procurement information system within days and independent of customers current infrastructure.</t>
  </si>
  <si>
    <t xml:space="preserve">Invoicing: 
Our key differntiation is that we actually digitize the majority of suppliers quickky reducing the need for legacy OCR. In addition, we provide: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2.) Modern digital PDF extract
Via InvoiceSmash where data can automatically  be extreacted from PDF inovoices sent via email. This is the future and we will continue to innovate around this area.
Expenses: 
With Receipt Scanning OCR, users can simply snap a picture of their receipts, and Coupa will extract the expense details, including Amount, Currency, Expense Date, and Merchant. This saves valuable time and further automates the expense creation process.
Supplementary Notes:
OCR is a capability of the Coupa platform not specifically for Spend Analytics especially since Coupa does not compete directly on pure play Analytics. Instead Data that is extracted into the Coupa platform via OCR (invoices / expenses) is fed into the analytics platform as a part of our regular data feed &amp; ETL. This data is then available for analysis. We're not looking to invest R&amp;D in legacy OCR nor are our customers asking for that capability from Coupa. The reason the below is important is because analytics relies on good data and Coupa's platform supports actually getting that good clean data. It is a critical ecosystem.
Invoicing: 
Our key differntiation is that we actually digitize the majority of suppliers quickky reducing the need for legacy OCR. In addition, we provide: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2.) Modern digital PDF extract
Via InvoiceSmash where data can automatically be extreacted from PDF inovoices sent via email. This is the future and we will continue to innovate around this area.
Expenses: 
With Receipt Scanning OCR, users can simply snap a picture of their receipts, and Coupa will extract the expense details, including Amount, Currency, Expense Date, and Merchant. This saves valuable time and further automates the expense creation process.
</t>
  </si>
  <si>
    <t xml:space="preserve">The Coupa BSM platform has been designed to be intelligent from the ground up. This manifests itself through 3 different layers of prescriptive intelligence:
1. Application intelligence is when an individual application can be smart thanks to the clever use of technology, like our voice-based ability to "speak" expenses to add to a report ("Starbucks $3.50")
2. Suite synergy intelligence is how apps are connected with one another. Not just a logo, not just a common UI, but integrated functionality to deliver powerful, end-to-end business workflows across modules.  For example, with spend analysis, we can detect that spend is increasing in a specific area of travel [Expenses] and recommend our customer to run a sourcing event [Sourcing], or renew/rescope a contract [Procurement/Contracts]
3. Community intelligence is the wraparound layer. It describes how community-powered intelligence will drive competitive advantages for our customers.
Over the past months, we have invested in new technologies to support intelligent apps
- Alexa integration for inventory management
- Refined algorithmic models for AI and ML for community intelligence and AIC
We are also looking at NLP for querying data and generating reports in Spend Analytics. 
Supplementary Notes:
Our understanding is that we have more intelligent production capabilities than others in the industry (informed by customers that have just performed extensive evaluations). Over the past months, we have invested in new technologies to support intelligent apps
- Alexa integration for inventory management
- Refined algorithmic models for AI and ML for community intelligence and AIC
We are also looking at NLP for querying data and generating reports in Spend Analytics. 
The Coupa BSM platform has been designed to be intelligent from the ground up. This manifests itself through 3 different layers of prescriptive intelligence:
1. Application intelligence is when an individual application can be smart thanks to the clever use of technology, like our voice-based ability to "speak" expenses to add to a report ("Starbucks $3.50")
2. Suite synergy intelligence is how apps are connected with one another. Not just a logo, not just a common UI, but integrated functionality to deliver powerful, end-to-end business workflows across modules. For example, with spend analysis, we can detect that spend is increasing in a specific area of travel [Expenses] and recommend our customer to run a sourcing event [Sourcing], or renew/rescope a contract [Procurement/Contracts]
3. Community intelligence is the wraparound layer. It describes how community-powered intelligence will drive competitive advantages for our customers.
</t>
  </si>
  <si>
    <t>Coupa provides a data dictonary describing the data which can be used with OOTB and custom reports
Supplementary Notes:
Coupa provides a data dictonary describing the data which can be used with OOTB and custom reports. Coupa also Coupa Analytics supports editing capabilities allows users to modify labels on reports, report titles, dashboard titles, and customized email subject &amp; body when scheduling delivery of dashboards.</t>
  </si>
  <si>
    <t xml:space="preserve">Coupa  leverages open standards (cXML, REST based API, EDI) for facilitating transactional activities with ERP systems and suppliers. These can be found at www.integrate.coupa.com.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 
Supplementary Notes:
</t>
  </si>
  <si>
    <t>Single Coupa instance is provisioned for each customer to be able to manage and analyze spend across all of the organization's business operations in one platform. Customers integrate via flat files or APIs and typically utilize middleware to be able to parse data out from different ERPs into one Coupa standard format to provide users consistent experience regardless ERP endpoints
Supplementary Notes:
We have designed Coupa to have one instance across any number of ERPs. Our customers range from having 1 ERP to 50+ ERPs.</t>
  </si>
  <si>
    <t xml:space="preserve">Extensive role/data/action based security. We use billing group security and users will only see transactional information and metrics for transactions they are authorized to view.
We also allow for configuration of certain users to be 'Editors' of reports and dashboards, while the rest of the users are Viewers. We also support Coupa's standard role-based permissioning system, so only named users can access the Analytics module.
User access and actions are managed via permissions controlled role assignment.   Each object access and action in the system is backed by a specific controller permission. These can be configured by customer to meet internal user access requirements.  Data access restriction is governed by account security groups assigned at the user level to restrict transactions that user can view and report on.   Master data content visibility (ie.  suppliers, addresses, catalogs, etc.) are governed by content groups assigned at user level restricting users to content appropriate for their location.
Supplementary Notes:
</t>
  </si>
  <si>
    <t>Currently, editors can create a series of dashboards with pre-defined filters. These can be copied and customized by other editors. Viewers of these dashboards can override filter values for adhoc analysis.
In development: Users can define user-centric bookmarks of reports and dashboards with custom filters. Users can toggle between these bookmarks.
Data views can be configured both by admins/procurement/departments owners and individually by end users for their personal use.   Any system created views can be edited by global function mentioned.   Views can also be content grouped to only allow visibility to specific groups of users.  The view configuration presents all of the fields that are available on a specific object plus in most cases also the reference objects.   Users can then create queries and add appropriate fields to their views via drag and drop
Supplementary Notes:
Currently, editors can create a series of dashboards with pre-defined filters. These can be copied and customized by other editors. Viewers of these dashboards can override filter values for adhoc analysis.
Data views can be configured both by admins/procurement/departments owners and individually by end users for their personal use. Any system created views can be edited by global function mentioned. Views can also be content grouped to only allow visibility to specific groups of users. The view configuration presents all of the fields that are available on a specific object plus in most cases also the reference objects. Users can then create queries and add appropriate fields to their views via drag and drop
In development: Users can define user-centric bookmarks of reports and dashboards with custom filters. Users can toggle between these bookmarks.</t>
  </si>
  <si>
    <t>Within Coupa Analytics, editors can create their own private dashboards and collection of dashboards. They can then publish these to the rest of users within their company if they choose to do so.
Additionally, all users of Coupa Analytics can interact with published dashboards and reports and do ad-hoc analysis, including the ability to export reports to PDF, Excel, CSV formats.
Both public shared and private views can be created.   Content groups are used to manage visibility.    Global content group provides access to public views.  While any specific content groups assigned to a view only allows access to users who are grouped under that content group
Supplementary Notes:
Within Coupa Analytics, editors can create their own private dashboards and collection of dashboards. They can then publish these to the rest of users within their company if they choose to do so.
Additionally, all users of Coupa Analytics can interact with published dashboards and reports and do ad-hoc analysis, including the ability to export reports to PDF, Excel, CSV formats.
Both public shared and private views can be created. Content groups are used to manage visibility. Global content group provides access to public views. While any specific content groups assigned to a view only allows access to users who are grouped under that content group</t>
  </si>
  <si>
    <t>Visualization is hybrid.  The platform also supports integration of the D3 Javascript visualization library. Editors can create custom dashboards using D3.js visualizations using a special query language to query data from the analytics platform.
Supplementary Notes:
Visualization is hybrid. The platform also supports integration of the D3 Javascript visualization library. Editors can create custom dashboards using D3.js visualizations using a special query language to query data from the analytics platform.</t>
  </si>
  <si>
    <t>Users with access to a specific data objects (ie, orders, invoices, expenses, suppliers, etc.) are able to create views by specifying their search queries and determining needed table columns via easy drag and drop ability.  Views can also be exported out via CSV reports or scheduled to be delivered via email or to SFTP
Supplementary Notes:
The data modelling tool allows a set of rule based workflows that allow for standard onboarding of a new customer (ie standard SAP integration blocks, filters to remove unwanted fields, merges with Concur etc) the data manager then can click and point the import blocks at the correct files and the system will then execute and create the check totals and other quality checks for the Data Manager to review prior to classification etc. The workflows also hold all look up table merge join blocks for standard look ups and these are then imported by the DM when customising the model for the customer. The output dashboards are alos held in this template and will be populated with the data as available</t>
  </si>
  <si>
    <t>Yes. Coupa supports over 17 languages. We use google translate technology for this. We also support field level langauge control via GUI and have a patent pending for user languages updates in real-time.
Supplementary Notes:
Yes. Coupa supports over 17 languages. We use google translate technology for this. We also support field level langauge control via GUI and have a patent pending for user languages updates in real-time.
Please expalin what else is needed here and we would be happy to have additional conversation.</t>
  </si>
  <si>
    <t>AIC is able to support multiple currencies, we can work with the client and import their currency tables, or use agreed sources, for example XE.com
Supplementary Notes:
AIC is able to support multiple currencies, we can work with the client and import their currency tables, or use agreed sources, for example XE.com
Please expalin what else is needed here and we would be happy to have additional conversation.</t>
  </si>
  <si>
    <t>Coupa can translate data from multiple countries using translation services like google translate. We also have staff who are fluent in several languages fpr support and processing functions.
Supplementary Notes:
Coupa can translate data from multiple countries using translation services like google translate. We also have staff who are fluent in several languages fpr support and processing functions.
Please expalin what else is needed here and we would be happy to have additional conversation.</t>
  </si>
  <si>
    <t xml:space="preserve">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Supplementary Notes:
How is this a 3? We have created an entire business model around meeting our customers business needs globally using a balanced approach to internal and external resources. We have thousands of Coupa trained professionals available. What exactly is needed here?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t>
  </si>
  <si>
    <t>Extensive support. This is delivered as a service. Coupa Analytics handles the ETL of Business Spend Management and customer data so that the customer Data Expert may focus on data analysis and reporting. 
We have extensive support of this area. Familying/normalization is based on state of the art AI classsification that leverages over 1.5 trillion in spend data warehouses to normalize and classify data based on supplier name, invoice line description, item description, po line description, GL description. Manufacturing, retail, and financial services are some of the key industries.
Yes, multiple instances of the same entity be normalized to one.
In addition, Coupa uses this same technology to normalize data across all of our customers in order to deliver Coupa Ciommunity Intelligence. Our approach to big data for this industry - currently with over $700 Billion in normalized, cross-customer data.
Supplementary Notes:
Extensive support. This is delivered as a service. Coupa Analytics handles the ETL of Business Spend Management and customer data so that the customer Data Expert may focus on data analysis and reporting. 
We have extensive support of this area. Familying/normalization is based on state of the art AI classsification that leverages over 1.5 trillion in spend data warehouses to normalize and classify data based on supplier name, invoice line description, item description, po line description, GL description. Manufacturing, retail, and financial services are some of the key industries.
Yes, multiple instances of the same entity be normalized to one.
In addition, Coupa uses this same technology to normalize data across all of our customers in order to deliver Coupa Ciommunity Intelligence. Our approach to big data for this industry - currently with over $700 Billion in normalized, cross-customer data.</t>
  </si>
  <si>
    <t>Coupa delivers this as a service to our customers. Data refreshes are typically monthly or quarterly.
Supplementary Notes:
Coupa delivers this as a service to our customers. Data refreshes are typically monthly or quarterly.</t>
  </si>
  <si>
    <t>YES
Dedicated services team specialized in analyzing AI Classification results and fine tuning based on customer specific requirements
Supplementary Notes:
YES
Dedicated services team specialized in analyzing AI Classification results and fine tuning based on customer specific requirements</t>
  </si>
  <si>
    <t>In active development. Category Management in development and on near-term roadmap
Supplementary Notes:
In active development. Category Management in development and on near-term roadmap</t>
  </si>
  <si>
    <t xml:space="preserve">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Supplementary Notes:
We do not understand how this is a 1? We have created an entire business model around meeting our customers business needs globally using a balanced approach to internal and external resources. Can you clarify what exactly is needed here?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t>
  </si>
  <si>
    <t>We always integrate to an ERP with any spend analysis engagement - we can also put the data back into the ERP or contract management system as well once cleaned / categorised or enriched - all major ERPS are supported and each one of our 800 engagements have one or more integrations.  Details are provided here: https://success.coupa.com/Integrate. Numerous customers have informed us that 1.) our ability to integrate anything they have easily and 2.) the many case studies attesting to this area have been a key reason for selecting Coupa.</t>
  </si>
  <si>
    <t xml:space="preserve">We don't believe we properly explained our rules capability and would like to discuss on Friday. We use AI driven classification model which reduces the need for user provided rules but rules can be added as overrides and can be grouped and run as needed by customer / division / location / seanon etc - any trigger can be incorporated into the rule enagine. These rules can be linked together in a pipeline to rule sequentially - this is done in the data manager. If you wish to create one time rules or 'what if 'rules - we have a formuale builder in the data manager that allows this and links from this data manager to external data / rules / libraries. </t>
  </si>
  <si>
    <t>Our integration is used in conjunction with the normalisation engine to make sure you are linking the correct data to the correct supplier / line description category - so that you dont get any mismatches or false positives. The vast majority of our customers use 1 or more 3rd party enrichment sources.</t>
  </si>
  <si>
    <t>We don't believe we properly discussed this with you given the score. We have a data management tool that allows for complex queries or algorithms to be applied to the data. There are the aforementioned R libraries for various analyses and we can link queries together in pipelines to make extremely complex queries and what if scenarios. We would like to discuss on Friday.</t>
  </si>
  <si>
    <t xml:space="preserve">
 Classification inside of Coupa is based around the AI-C ORAC neural network that has learnt from every single spend analysis engagement plus all Coupa communityt classified data. This means that we can very quickly, by industry sector classify data to the line level of the invoice or purchase order or both. This happens by using all of the knowledge from these prior engagements (the Knowledge Base - or KB). This can be done in real time but by design we have QA check the lower confidence classifications to make sure that we don't not introduce noise into the classified data set (please see below for QA process). Once classified we have a number of KPI algorithms that will highlight areas of interest / high changes of spend by commodity and this will alert the QA as such and this is the second level of QA to make sure these are correct prior to the user getting them. We can also map to any taxonomy at this point (UNSPSC is the baseline taxonomy) - please see below for more information on this process</t>
  </si>
  <si>
    <t>We will demo for you assigning tasks with due dates based on Insight recommendations. Our entire platform is optimized around tracking savings and operationalizing contracts.</t>
  </si>
  <si>
    <t xml:space="preserve">
We respectfully assert our strong belief that we scored ourselves correctly when we assigned a 5 to this question.  we are winning deals at an ever-increasing rate that are citing our big data as a critical differentiator as well as a key reason for the selection of Coupa. Our rating of 5 based on your instructions guidelines is accurate. Please share what other competitors are doing because customers that have undergone 6-9 month long deep evaluations of competitors have informed us that there is no one doing what we are doing in this space.</t>
  </si>
  <si>
    <t>The Coupa AI engine holds  all of the data in any language and classifies this via a translted version to UNSPSC - we can then display local and english language versions of the supplier name and description. This translation also means that we can normalise international supplier names (inc cyrilic and other double byte languages) with western supplier names and then enrich. We would like to discuss further on Friday.</t>
  </si>
  <si>
    <t xml:space="preserve">We respectfully assert that this is not boilerplate language. We do not understand how this is a 1 according to your stated scoring criteria.  We have created an entire business model around meeting our customers business needs globally using a balanced approach to internal and external resources. Can you clarify what exactly is needed here? Over 2,000 consultants have been trained globally and are certified on Coupa. How can we possibly describe for you the breadth and depth partners like Accenture, KPMG, Deloitte, etc offer around operational/IT strategy, implementation planning, and implementation execution (process re-design, system tailoring/customization, testing, training, post implementation support, etc.? They have hundreds of thousands of employees that do those things. </t>
  </si>
  <si>
    <t xml:space="preserve"> The reason this is important especially for global customers is that it aids several aspects of running a mulitnational business - it reduces the duplication of supplier management cost, it aids tail spend analysis, it contributes toward M&amp;A activities in the due dilligence stage (see Francisco Partners or Air Gas / Air Lquide mergers and aquisitions), it also helps then link to the ethical, fanancial and other enrichment data correctly. We have been told numerous times by customers that we are materially different than others in this area and have been informed this is a key reason we win deals.  
We respectfully assert our belief that we have assessed ourselves fairly to your specific Instructions on the first tab of this spreadsheet. We would like to discuss this point in our call on Friday. Here are the guidelines we used for our 5 assessment: "5 = “We win business” because of how we support this specific requirement. Not only is our unique solution well beyond standard platform capabilities - this is one of the differentiated capabilities through which we demonstrably win business."</t>
  </si>
  <si>
    <t>We would like to further discuss on the call.</t>
  </si>
  <si>
    <t>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t>
  </si>
  <si>
    <t>Single Coupa instance is provisioned for each customer to be able to manage and analyze spend across all of the organization's business operations in one platform. Customers integrate via flat files or APIs and typically utilize middleware to be able to parse data out from different ERPs into one Coupa standard format to provide users consistent experience regardless ERP endpoints
We have designed Coupa to have one instance across any number of ERPs. Our customers range from having 1 ERP to 50+ ERPs.</t>
  </si>
  <si>
    <t>Leading partners can now do managed events as good as the Coupa CSO team</t>
  </si>
  <si>
    <t>Using RiskAware, Coupa and Partners are able to help clients identify and manage risks from th minute a need is identified.</t>
  </si>
  <si>
    <t xml:space="preserve">Via partnrs, can handle an entire business spend management implementation. </t>
  </si>
  <si>
    <t>the proof is in the pudding, and they finally gave us a taste :-)</t>
  </si>
  <si>
    <t>simplicity and flow of process woos customers</t>
  </si>
  <si>
    <t>dozens, and ability to drag and drop sources during demo cycle is differentiating</t>
  </si>
  <si>
    <t>can build and localize to exception categories during live demo during sales cycle</t>
  </si>
  <si>
    <t>advanced formula / classification editor, builder, and language that is Excel compatible … can inject into data streams during production</t>
  </si>
  <si>
    <t>advanced, but R and regex beyond typical customers</t>
  </si>
  <si>
    <t>Last Quarter Benchmark Average</t>
  </si>
  <si>
    <t>Last Quarter Provider Average</t>
  </si>
  <si>
    <t>Current Self-Score Average</t>
  </si>
  <si>
    <t>Current Provider Average</t>
  </si>
  <si>
    <t>Q4 18</t>
  </si>
  <si>
    <t>Self-Description</t>
  </si>
  <si>
    <t>Current Self-Score</t>
  </si>
  <si>
    <t>Q3 18 Updates</t>
  </si>
  <si>
    <t>Q4 18 Updates</t>
  </si>
  <si>
    <t>Do NOT modify the format of the spreadsheet</t>
  </si>
  <si>
    <t>See Analytics</t>
  </si>
  <si>
    <t>you've just admitted there is more to do - and compared to BoB in direct, there is</t>
  </si>
  <si>
    <t>HTS? Other codes?</t>
  </si>
  <si>
    <t>see Analytics</t>
  </si>
  <si>
    <t>demo and display general support BEYOND contracts</t>
  </si>
  <si>
    <t xml:space="preserve">specifically industry codes --- globally … not certiciations, etc. </t>
  </si>
  <si>
    <t>extensible profiles; segregation by customer for non centralized data; etc. ?</t>
  </si>
  <si>
    <t>without deep BoM support and supply chain traceability, limits in direct</t>
  </si>
  <si>
    <t>demo in detail</t>
  </si>
  <si>
    <t>this is MDM verification - what about semantic document parsing, analysis, etc.</t>
  </si>
  <si>
    <t>see schema scores</t>
  </si>
  <si>
    <t>80 data points is low compared to some BoB solutions</t>
  </si>
  <si>
    <t>we'll revisit at a later tme after Coupa Pay launch</t>
  </si>
  <si>
    <t>shining here</t>
  </si>
  <si>
    <t>CLM is still a weakness</t>
  </si>
  <si>
    <t>standard for BoB SIM</t>
  </si>
  <si>
    <t>need to cross-reference with Xavier</t>
  </si>
  <si>
    <t>collaboration goes well beyond invoices, POs, and Q&amp;A</t>
  </si>
  <si>
    <t>pretty typical among BoB</t>
  </si>
  <si>
    <t>not what we're looking for, but interesting nonetheless</t>
  </si>
  <si>
    <t>CAR/CAM must go well beyond simply disputing transactions and messaging back and forth … there is work to be done here, but we expect it won' take long</t>
  </si>
  <si>
    <t>"" but, again, should not take long to build out … great foundations</t>
  </si>
  <si>
    <t>build on and customize this and you'll have a great CAR/CAM solution</t>
  </si>
  <si>
    <t>demo what you have</t>
  </si>
  <si>
    <t>see analytics … sligthly higher score here as slightly less is needed for SXM</t>
  </si>
  <si>
    <t>see Sourcing</t>
  </si>
  <si>
    <t>as per analytics</t>
  </si>
  <si>
    <t>as consistent with above rankings</t>
  </si>
  <si>
    <t>due to deep analytics capability</t>
  </si>
  <si>
    <t xml:space="preserve">ideas and suggestions are not  plans, and not user capability, which mus go well beyond buy / put on hold / don't buy suggestions </t>
  </si>
  <si>
    <t xml:space="preserve">trends beyond platform data; advanced predictive algorithms; etc. </t>
  </si>
  <si>
    <t>gotta see BoM specifically</t>
  </si>
  <si>
    <t>"" and associated support</t>
  </si>
  <si>
    <t>analytics average</t>
  </si>
  <si>
    <t>specifically relates to scorecards … not out of the box reports</t>
  </si>
  <si>
    <t>average of functional support from analytics</t>
  </si>
  <si>
    <t xml:space="preserve">trends go beyond customer trends to commodity trends, market trends, industry trends … </t>
  </si>
  <si>
    <t>score from analytics</t>
  </si>
  <si>
    <t>only a 3 in sourcing, but lesser requirements for SXM</t>
  </si>
  <si>
    <t>deep collaboaration features are not present, much more than just comments and messaging</t>
  </si>
  <si>
    <t>significantly more data please .. What about CI?  Risk data?  3rd party data?</t>
  </si>
  <si>
    <t>this is asking about the supplier side of the equation, NOT the buyer side</t>
  </si>
  <si>
    <t xml:space="preserve">what about auto (meta) data extraction, document content verification, etc.  … the .5 is only because of the universal signing, something that should be more common than it actually is </t>
  </si>
  <si>
    <t>VMI is measured against BiC capability …</t>
  </si>
  <si>
    <t>sourcing was 3 :-)</t>
  </si>
  <si>
    <t>data integrity analytics is a 2.5 in analytics … significantly more details for beyond 3 requireed</t>
  </si>
  <si>
    <t>only production capability counts</t>
  </si>
  <si>
    <t>more SIM specific examples please</t>
  </si>
  <si>
    <t>see analytics</t>
  </si>
  <si>
    <t>as per analytics, specifically reers to integration beyond your base platform</t>
  </si>
  <si>
    <t>sourcing &amp; analytics score</t>
  </si>
  <si>
    <t>see analytics score</t>
  </si>
  <si>
    <t>see analytics, integrations in general is a 3 … for supplier data, it is higher</t>
  </si>
  <si>
    <t>specifically relates to SIM/SPM/SRM configurability -- and from what I saw, the components were fairly rigid, and the real variability was just in onboarding workflows and profile config</t>
  </si>
  <si>
    <t xml:space="preserve">we're not talking supplier entities, we're talking supply chain here …i.e. on the suppliers the supplier who makes your product is using for raw materials, etc. </t>
  </si>
  <si>
    <t>saw a lot of config on the buyer side, not so much on the supplier side … what you describe is pretty limited … some platforms actually flip the configuration capability so the supplier can manage all their information and structure, even enabling them to collect data on their key suppliers for sharing with the buyer,with appropriate configurations</t>
  </si>
  <si>
    <t xml:space="preserve">as per analytics … </t>
  </si>
  <si>
    <t>specifically asks about your / or your preferred partner's onboarding capability, not about the paltform or anything else …many customrs may have the majority of suppliers in the network, but what about those who don't?  Or need much more data?</t>
  </si>
  <si>
    <t>The Coupa BSM platform is built on a common schema with extensive schema support that supports a wide range of sourcing, procurement, and supplier data. 
Coupa has a common supplier profile that is used to collect, standardize, and enrich supplier data across the platform from third party data and community intelligence (cross-customer aggregated data and insights). 
The power of the common profile is that the Coupa Supplier Network now has over 4M verified, cleansed, and enriched supplier profiles from around the world. 
Coupa also supports the concept of a supplier master that allows to consolidate supplier data and metadata across all customer instances. This information helps achieve supplier normalization (i.e., group different records from different customer instances into one normalized supplier master record) by cross-validating multiple signals (entity resolutions), and create a master view of each supplier that can be used for supplier risk management and other community intelligence use cases, such as supplier discovery based on vetted/transacted suppliers.</t>
  </si>
  <si>
    <t>In addition to its standard Business Spend Management data schema, and normalized, UNSPSC categorized customer data, all schemas are built on industry/category expertise with customer input. Customer uniqueness is supported as detailed above.
Plus, we have got subtly different industry schemas for all sectors - over 7 currently built - Manufacturing, Financial Services, Healthcare &amp; Life Sciences, Business Services, Retail, High Technology, Education &amp; Public Sector. We plan to expand this list to more granulare categories in upcoming releases.
These form the basis for the deliverable with different classification taxonomies for each industry covering direct and indirect materials. The level of completeness of customer data dictates the level of support for each of these templates. Each and every engagement involves a degree of simple to do customization that is done by Coupa but can also be undertaken by the client if they so desire.
With regards to standard SIC and NAICS codes, we support a out-of box standard selection to identify the supplier, as well as any number of custom categorizations.</t>
  </si>
  <si>
    <t>We support full UNSPSC out of the box, mapped to our generic business spend management and industry specific schemas. 
In our recent releases, we have introduced new Community Intelligence capabilities allowing our customers to 
- find suppliers based on UNSPSC-based categories (Level 2 - Family)
- analyze their transactions (spend amount or transactions) according to UNSPSC-based categories (Level 2 - Family), view matching suppliers and compare them with those of the Coupa Community (all or specific industries as listed above). Additionally we provide recommendations on how to optimize their transactions or supplier mix. 
We support standard selection of UNSPSC codes, mapping of UNSPSC codes of items to custom categorization for internal accounting, and more.</t>
  </si>
  <si>
    <t>ERP integrations and S2P support is extensive. We offer API, flat file, and ERP specific integration types. We also support unformatted data feeds and match to customer export formats. We support ERP integration to many ERPs such Netsuite, Oracle, SAP, etc. and have integration over 700 customers to various ERPs. 
We have an Open Business Network model and it does not matter to us what other systems a customer is using if all they are looking for is data classification type functionality.
We also bring in contract data from any 3rd party contract management systems and link this to the supplier from the AP systems. This is because most of the time the contract name in a contract management system can be completely different that held in the finance systems.
We also integrate into over 100 global data providers (credit agencies, judicial registries, news aggregators) to verify, cleanse, and enrich supplier information, which includes risk. For risk management, we also support the addition of third-party data feeds and scores, at our customers' option.</t>
  </si>
  <si>
    <t>Coupa is not sold an MDM solution for all MD needs, but supports MD Management for supplier information changes across multiple ERPs for customers. However we do enable our customers to consolidate supplier information in a consistent and unified fashion thanks to our support for supplier normalization, our supplier master consolidating and harmonizing supplier data and metadata, our SIM application (more details below) to collect and maintain current supplier information, and our Community Intelligence infrastructure and capabilities to aggregate supplier information and classified commodity transaction data.</t>
  </si>
  <si>
    <t xml:space="preserve">Coupa supports extensive role/data/action based security with granular roles and permissions. We provide a set of standard roles but customers can customize these roles and create their own custom roles as they see fit. Each new module or feature is delivered with a set of granular permissions to allow for the fine-grained control of business functionality, and the targeted assignment of permissions to roles. Unlimited roles can be defined. Table, record, and field level controls are available to different degrees throughout the application.
In addition, we support content groups to segregate access to different types of features and data based on roles. We also use billing group security and users will only see transactional information and metrics for transactions they are authorized to view.
User access and actions are managed via permissions controlled role assignment. Each object access and action in the system is backed by a specific controller permission. These can be configured by customer to meet internal user access requirements. Data access restriction is governed by account security groups assigned at the user level to restrict transactions that user can view and report on. Master data content visibility (i.e.. suppliers, addresses, catalogs, etc.) are governed by content groups assigned at user level restricting users to content appropriate for their location. 
</t>
  </si>
  <si>
    <t>Users can build arbitrary forms using a number of common components (or data types) including numeric, free-form text, configurable drop-down lists, file upload data types, etc.  Furthermore, we simplify the creation of auxiliary profile requirements by providing users with a list of commonly used fields (culled from our collective user base) that they might want to drag and drop onto a form (which also come with validations). Customers can create conditional approval chains and works-flows that help in ensuring data quality and accuracy. Furthermore, out forms are extensible to connect to other systems to get information there validated. Forms also have comments to increase communication and collaboration for both internal users and to suppliers in cases where applicable.
The platform also provides pupose-specific forms such as Supplier Information Forms, Supplier Review Forms, User Forms, etc. These forms have more specific work-flow capabilities, standard questions customers can use, increased depth in approval chain conditions, and special features for each purpose. For example SIM comes with over 80 questions, automated supplier reminders and expiration of forms, and approval chain conditions specific to supplier responses. Furthermore, these purpose-specific forms interconnect with other parts of the platform to create more seamless data capturing experiences.</t>
  </si>
  <si>
    <t>Many objects in Coupa have audit history. The history can be accessed from the bottom of the view and edit pages of the objects themselves in the "History" section. For some objects, like Users, history can also be selected as a column in a custom view for that object. In all of these contexts, the Coupa application shows the most recent history, but the history that's not shown is still kept and tracked in Coupa. Additionally, the history for all objects is available in a single data table (called "Revision Records") where all history records can be seen.</t>
  </si>
  <si>
    <t>Coupa is a best in class document management platform. This capability is core to our Coupa Contracts approach as contracts are the heart of the spend transactions. Coupa keeps a full history of all changes to a contract from the time it is created until it is marked as Complete. Additionally, CLM support enhanced document locking (contracts can be locked automatically when someone is editing) and the use of Microsoft Word documents within Contract Lifecycle Management. The latter enables to have a single workflow in Contract Lifecycle Management to manage all contracts and to leverage the document editing, review, markup features of MS Word. Full Docusign support (including signatory status and visibility within Coupa) as well native electronic signature are available. We have extensive capabilities for template control and other contract functionality as well as full operational and reporting of contract consumption embedded throughout the platform</t>
  </si>
  <si>
    <t xml:space="preserve">OCR legacy technology. Our key differentiation is that we actually digitize the majority of suppliers. In addition, we provide:
1.) Modern digital PDF extract
Via InvoiceSmash where data can automatically be extracted from PDF invoices sent via email. This is the future and we will continue to innovate around this area. 
This capabilities leverage the power of the Coupa Community. Supplier corrections are auto applied across the community as it is a shared supplier model.
2.)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t>
  </si>
  <si>
    <t>Coupa supports supplier self registration and automatically connecting if suppliers' emails match their supplier record on the buyer side. Emails allow suppliers to transaction both with and without joining a portal - so suppliers can transact electronically without "connecting". For example, actionable notifications have very high usage and digitalization rates with no onboarding needed at all.
Coupa also supports the ingestion of supplier data from buyer systems, third party networks, and third party data stores if those stores are open and offer an API to connect to and import the data. 
In addition, the platform supports the creation of custom workflows that can import and combine data from multiple sources to create a supplier profile.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t>
  </si>
  <si>
    <t>Customers are able to manage several supplier onboarding invitations both individual and bulk invitations at different stages. They are setup for easy supplier response, as suppliers can respond over multiple channels such as the Coupa Supplier Portal (CSP), Supplier Actionable Notifications (SAN) and Direct Connections. This gives suppliers the opportunity to respond from an existing CSP profile, register to respond, or respond without registration. Customers can set up their forms to have automated reminders to suppliers, and form expiration if a suppliers doesn't respond after two weeks. Customers can also cancel reminders and form expirations to suppliers incase they feel that the supplier needs more time. Customers can see if a supplier has saved a form before submission, and once a supplier submits their form. The buyer can control the onboarding of suppliers at every distinct logical step. 
Customers can also connect SIM to Coupa invoicing so a supplier is presented with SIM information that is not completed or expired at the time of invoicing - which is the supplier's peak time of interest. This cuts the chasing that AP generally does and reduces the need for the traditional reminder emails and eventual phone calls.</t>
  </si>
  <si>
    <t>Suppliers can identify and self-register without an invitation to the Coupa Supplier Portal. They can get automatically connected to their customer if their email matches the one on the supplier record. Furthermore, when they get an invitation, they can easily provide any and all data required for the standard Coupa profile as well as additional data requested by specific (potential) customers. The workflows lead the supplier through the process of answering all surveys, providing all documents and certificates, and providing the necessary references. 
Not only are their conditional workflows for approvals, but there are conditional workflows for data entry, with different editable fields and forms per user and workflow step.</t>
  </si>
  <si>
    <t>Coupa allows customers to define their own industry codes or use a predefined list of industries. The Coupa platform supports pre-defined data points and certifications for suppliers to fill in for various industries. One such as Dodd-Frank-Conflict Minerals or Massachusetts Gaming Commission License. If customers have much more specific requirements, then they can create their own. 
UNSPSC and NAICS codes are standard for items and suppliers respectively, and are used widely for normalization and conversion to internal company classifications.</t>
  </si>
  <si>
    <t>Fully integrated supplier onboarding solution that is primarily email based. Supplier information management onboards suppliers for information gathering, and the product in general facilitates connecting to supplier for transactions through tools similar to campaigns.
At Coupa, we know that not every supplier has the same capabilities, the same resources, or is the same size. With Coupa, your suppliers have options to collaborate in the way that is best for them. We have a solution for everyone:
-- Supplier Actionable Notifications: The ability to create an invoice from an emailed PO - from their email, in real-time
--A supplier portal - which allows suppliers to log on and flip a PO into an invoice, create non-PO invoices, or invoice against a contract
--Direct connections to cXML and EDI
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portal, direct connection via CXML and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[SM Text]</t>
  </si>
  <si>
    <t>Based on extensive work with customers around the world, our model is component field based instead of template based for maximum customer flexibility to create templates that meet their business needs quickly. Included in the platform over 80 standard fields which capture data or certificates from suppliers. They include supplier diversity, anti-corruption, anti-slavery, conflict minerals, and much more. Customers can pick from any of these data points and it will automatically create a standardized series of fields relevant to what's being requested. For example, by adding the Insurance Certificate question, SIM will add an attachment field, effective date field, expiration date field, and description with all their relevant validations.</t>
  </si>
  <si>
    <t>Based on extensive work with customers around the world, we have found that traditional models of eFax and phone calls are very ineffective. 
Instead, we have designed our platform to deliver SMS notifications and actions to suppliers. We have also built an integration with Slack, which is another method to send notifications. Admins manage the activation of Slack for the organization, then users within the organization can self-manage these additional notifications, similar to the current process for online and email notifications.
In addition, Customers can also connect SIM to Coupa invoicing so a supplier is presented with SIM information that is not completed or expired at the time of invoicing - which is the supplier's peak time of interest. This cuts the chasing that AP generally does and reduces the need for the traditional reminder emails and eventual phone calls. The bottom line is putting the information in front of the supplier at the time they are most incented to provide the information (when they want to get paid, are responding to a sourcing event, working with their customer on a new/renewal contract) are the best time to collect supplier information and that is what we have modeled with SIM and why our customers buy SIM as part of their overall business spend management program.
NOTE: eFax or phone integration for sending information has not been asked for a single time in our 100s of customers. :) We believe this should be removed. Focus on SMS, email, and other lightweight ways of notifying and collecting SIM info.</t>
  </si>
  <si>
    <t>Coupa supports the ingestion of supplier data from buyer systems, third party networks, and third party data stores if those stores are open and offer an API to connect to and import the data. In addition, the platform supports the creation of custom workflows that can import and combine data from multiple sources to create a supplier profile. We can, and will, integrate with any network that will let us upon supplier request and can easily create custom workflows to do so. We can import any and all data available when doing so. An example of this is our partnership with Mastercard for their upcoming supplier data initiative. We have customers that are integrating other SIM solutions to create and onboard suppliers in Coupa for other pieces of info and invoicing.
Coupa leverages open standards (cXML, REST based API, EDI) for facilitating transactional activities with ERP systems and suppliers. These can be found at www.integrate.coupa.com. 
Coupa has an open business network philosophy and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t>
  </si>
  <si>
    <t xml:space="preserve">Yes, Coupa connects to many systems for auto data validation. Not only can each field have associated data format rules, that can be extensively defined using regex, we also integrate with over 100 global data sources that we use for data validation and verification. These sources include VAT Layer, OFAC, UK AML, and others.
The platform offers an open way to allow customers to validate key data points they collect from suppliers during the onboarding approval process. This can be a government, third party data source, or their own internal system. The remote approver functionality extends the functionality of the approval list by allowing customers to configure business specific checks that they need. Just like a human, the Robo approver can approve or reject a document, and comment on it based on the information that is in the document. A sample case is it validating Tax Id's against a tax authority or supplier data against their MDM.
Risk Aware checks screening lists for the following 29 countries: Austria, Belgium, Bulgaria, Croatia, Republic of Cyprus, Czech Republic, Denmark, Estonia, Finland, France, Germany, Greece, Hungary, Ireland, Italy, Latvia, Lithuania, Luxembourg, Malta, Netherlands, Poland, Portugal, Romania, Slovakia, Slovenia, Spain, Sweden, United States, and United Kingdom.
For the US, Risk Aware checks 11 lists from 3 departments:
Department of Commerce – Bureau of Industry and Security (BIS)
Department of State
Bureau of International Security and Nonproliferation (ISN)
Directorate of Defense Trade Controls (DDTC)
Department of the Treasury – Office of Foreign Assets Control (OFAC)
For countries in the EU, Risk Aware checks lists from the following: 
European Commission – Service for Foreign Policy Instruments (FPI)
For the UK, Risk Aware check lists from HM Treasury's – 
Office of Financial Sanctions Implementation (OFSI).
</t>
  </si>
  <si>
    <t>Supplier qualification in Coupa is extremely extensive. It is done smoothly inline with the supplier search, sourcing, contracting, and onboarding business processes The supplier qualification and search is available in each module, and includes information about the actual spend activity of the supplier on the platform, across multiple customers. Many customers tell us this is a key part of the reason they select Coupa SIM&gt;
Our customers can search our supplier network which hs profiles on over 4M suppliers, as well as deep risk scoring and community intelligence. Sometimes, buyers and sourcing managers struggle to identify relevant suppliers when making key spend decisions. We wanted to make it easier to find new suppliers by leveraging community intelligence when needed during typical tasks. Supplier Insights gives buyers and sourcing managers a way to utilize Coupa's community insights across our entire supplier base. They can use this intelligence during key transactional moments to find new suppliers who can best service their procurement needs, helping their organization make more informed decisions. The search results are curated by how active a supplier is within the Coupa community, an item or commodity. Furthermore, to help with the qualification process, the platform has many filtering options such the Coupa Community Rating which shows which suppliers have ranked highest. Or which countries a particular supplier ships to and can provide service. 
SIM provides over 80 standard questions to help customers qualify suppliers. These questions can be related to their interaction with governments, if they're a minority or protected business, or a diverse supplier. Approvers can see these fields and can be brought in to approve supplier based on the answer to the questions. With the addition of Risk Aware, customers can also understand these supplier's riskiness to help them in their qualification process. Coupa Risk Aware helps customer understand and manage their supply chain risk by providing supplier health scores and recommendations on how to improve their business relationship with high-risk suppliers and mitigate risks. This helps customers qualify their supply base in an automated and non-biased view. Risk Aware can be added into SIM forms to help approvers qualify a supplier. 
Furthermore, while in a sourcing event, customers have the ability to weight and score events at a more granular level, that is, at the level of individual attachments, questions, and items. Buyers as event owners or event creators can add one or more evaluators to the event team to grade an event. They also define weights and scoring criteria, send out evaluation requests, and collect evaluation results
Customers want to optimize their spend and supplier base for their commodities.
To leverage the value of Coupa's community insights and the power of Supplier Insights, Risk Aware, and Insights, we introduced Commodity Insights, which helps customers monitor, benchmark, and improve their commodity spend, transactions, and supplier mix against other companies.
With this feature, customers can, for example:
- Identify new opportunities for savings by detecting if they are over-spending in certain commodities compared to other Coupa customers. – Spend monitoring
- Optimize the supplier base to consolidate their commodity spend into fewer suppliers and obtain better terms through volume. – Supplier consolidation
- Diversify supplier risk in critical commodities by exploring new suppliers. – Supplier diversification</t>
  </si>
  <si>
    <t>The data collection capability is very powerful. It allows customers to define specific questions, which out of the box support the right fields to ask, validations needed, and which fields are required. This allows for an easier setup process for customers, and appropriate supplier, product and/or service information collection. 
There is no information at this point that cannot be collected, and it is particularly powerful because of how the data is structured and how it can be collected across multiple buyer and supplier users.</t>
  </si>
  <si>
    <t>Extensive delegation of control is available. 
On the enterprise side we do support delegates which are users who act on another user's behalf. Coupa supports the following types of delegates:
- Approval delegates: These delegates can approve on behalf of another user.
- Expense report delegates: These delegates can submit expense reports on behalf of another user.
- Requisition delegates: All users can submit requisitions on behalf of other users.
On the Supplier side:
- Suppliers can forward CSP invites to another user to manage
- They can invite additional user, and assign them to different permissions. Suppliers can manage user permissions and customer access by assigning certain users to only certain customers and by limiting what types of documents they can access and what functions they can perform with their assigned customers.
Users have the ability to self-service and administrators may also set for users.
Administrators may also re-assign activities to other users en-masse. For example, re-assign all approvals upon a person leaving the company or moving to another role.</t>
  </si>
  <si>
    <t>The platform offers an open way to allow customers to automate the validation of key data points they collect from suppliers during the onboarding approval process. This can be a government, third party data source, or their own internal system. The remote approver functionality extends the functionality of the approval list by allowing customers to configure business specific checks that they need. Just like a human, the Robo approver can approve or reject a document, and comment on it based on the information that is in the document. A sample case is it validating Tax Id's against a tax authority or supplier data against their MDM.
Custom workflows can be implemented for internal manual verification or automatic external verification from a 3rd party service. The APIs are very flexible and can support multiple services, including things like tax form and insurance verifications.</t>
  </si>
  <si>
    <t>Our model is written using the same data table across these applications. As such, all supplier data is available in the SIM portion of SDM. See our response to schema support for details of how extensive the data is.</t>
  </si>
  <si>
    <t>The SIM profile currently supports over 80 types of data points that include the list below. More importantly, the Coupa platform is collecting this data across millions of active suppliers as part of the transactional process across customers. We're maximizing this big data via what we call Community Intelligence - surfacing supplier insights throughout the platform at the time the user needs the information.
-Name
*Status
*Supplier Number
*Account Number
*Website
*DUNS number
*Tax ID
*Primary Contact
*Primary Address
*Logo
*Rating
*Hold status
-PO transmission methods
-Electronic invoicing transmission methods
-Supplier sites
-Content groups (content segregation)
-Contracts
-Online store
-Coupa Supplier Portal status
-Default Commodity
-Payment Terms
-Shipping Terms
-Invoice matching default
- Certificates
*Certificates of Insurance
*Diversity Certificates
*etc. 
- Remit-to-Addresses</t>
  </si>
  <si>
    <t>The literal main purpose of SIM is 90% of the time is collecting financial information to initiate payments through 3rd party ACH and other electronic payment transfer systems.
Coupa is not used as a system of payment as of yet, although we are launching Coupa Pay. Coupa Pay is a new product offering designed to help our customers realize value by optimizing their payments business process not just by facilitating a payments transactions but also by supporting efficient access and distribution of capital across their supply chain. Coupa Pay will store supplier financial and ACH data in a secure way and in compliance with regulatory requirements. 
For the time being, after invoices are approved, Coupa can send OK to Pay files to your payment system or payment provider. Payments are applied to invoices that exist in Coupa. Single checks can be split across multiple invoices and multiple checks can be applied to a single invoice.
We have partnerships with several providers and make it easy for a third party to process invoices and return data back to Coupa for information display and communication to suppliers.</t>
  </si>
  <si>
    <t>Our customers primary purpose of SIM is most often to collecting financial information to initiate payments through 3rd party ACH and other electronic payment transfer systems.
In production today, after invoices are approved, Coupa can send OK to Pay files to customer payment system or payment provider. Payments are applied to invoices that exist in Coupa. Single checks can be split across multiple invoices and multiple checks can be applied to a single invoice.
We have partnerships with several providers and make it easy for a third party to process invoices and return data back to Coupa for information display and communication to suppliers. 
Coupa is not used as a system of payment as of yet, although we are launching Coupa Pay in November 2018. Coupa Pay is a new product offering designed to help our customers realize value by optimizing their payments business process. This will be not just by facilitating a payments transactions but also by supporting efficient access and distribution of capital across their supply chain. Coupa Pay will store supplier financial and ACH data in a secure way and in compliance with regulatory requirements. Virtual p-cards, checks, EFT, and supply chain financing options will be available as part of Coupa.</t>
  </si>
  <si>
    <t>Coupa is a best in class document management platform. This capability is core to our Coupa Contracts approach as contracts are the heart of the spend transactions. Coupa keeps a full history of all changes to a contract from the time it is created until it is marked as Complete. Additionally, CLM support enhanced document locking (contracts can be locked automatically when someone is editing) and the use of Microsoft Word documents within Contract Lifecycle Management. The latter enables to have a single workflow in Contract Lifecycle Management to manage all contracts and to leverage the document editing, review, markup features of MS Word. Full Docusign support (including signatory status and visibility within Coupa) as well native electronic signature are available. We have extensive capabilities for template control and other contract functionality as well as full operational and reporting of contract consumption embedded throughout the platform.</t>
  </si>
  <si>
    <t>Yes. Coupa can track a wide range of pre-defined certificates and insurance documents (We have 20+ standard and many more custom insurance certificates available). Buying organizations can specify a set of required certificates (insurance, CSR, diversity such as WBENC, etc.) and suppliers can effortlessly upload them for sharing. The system tracks metadata, define rules for alerts on expiry.</t>
  </si>
  <si>
    <t>Coupa has robust catalog functionality that enables customers to maximize their employee’s shopping experience while enforcing on contract purchasing. In Dec 2017, Coupa acquired the leading catalog management provider (Simeno) and has been unifying its capabilities into the broader Coupa platform since that time. Coupa allows customers to:
• Load catalogs via csv file (no complicated .CIF formats).
• Have suppliers load catalogs via the Coupa Supplier Network, which then have to be approved by the customer.
• Load catalogs via our Catalog API direct from a supplier or a third party system.
• Create catalog items directly from sourcing event
• Punchout to a supplier hosted catalog.
• Suggest preferred suppliers for the item searched for.
• Force all off catalog/contract purchases to require buyer review.
• Full Catalog segregation by any data needed (Role, Location, Company, Region, Project, etc.).
* Select, access and use hosted catalogs
Catalog format/content structure for Coupa is via CSV file upload. This file can be loaded by the customer or the supplier. Catalog integration can also occur where we take a non-Coupa format, and transform it and load it into Coupa via our API’s. We can also do catalog integration with suppliers via EDI. If Coupa format cannot be used, integration can be built to automatically transform other formats. Coupa can easily add custom fields to track different types of catalog information for use by your organization.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Coupa’s web interface allows you to add UNSPSC coding to items and/or utilize your own commodity code hierarchical structure. Reporting can be performed on commodity, UNSPSC or any other attribute of items. You can specify what version of UNSPSC coding desired to be used. 
Coupa provides an API for loading catalogs and can also allow you to upload via a csv (Excel) file.
Suppliers can publish catalogs directly through the Coupa Supplier Network, which is accessible to suppliers at NO cost. Catalog content and properties can be managed by a supplier. After a supplier publishes a catalog, you Buyer would receive a notification requiring approval or rejection of the catalog. 
Suppliers can also load catalogs into Coupa via EDI.
Catalog items may be created directly from a sourcing event, either as a straightforward catalog of items (products/services) or as a catalog of items (Products/Services) associated to a contract. Please note that Coupa does NOT charge suppliers for maintaining catalog content. Our focus is on driving strong adoption of the supplier side - that in turns converts into strong adoption on the employee side and ultimately increased levels of spend under management. 
The Coupa platform has standard 'punchout' functionality in which you leave the Coupa platform to go to the vendor’s hosted site, select the items and then the Coupa platform brings those items back into the Coupa platform shopping cart and requisition. The Coupa platform has weekly audit reports on item and pricing changes so it is easy for you to manage this process.
Coupa uses the cXML.org standard for punchout which is same as many of our competitors. During your implementation, Coupa will train you to setup your suppliers for cXML saving you fees later to enable a cXML supplier in future. Suppliers utilizing this for punchout also choose to receive orders via the same cXML.org standard for PO delivery. Two of Coupa's big differentiators are that 1) we do not force suppliers to register on a Supplier Network and 2) we do not charge them for doing business with you.</t>
  </si>
  <si>
    <t xml:space="preserve">Coupa generates approvals using a user's management hierarchy and dedicated approval chains. Coupa builds the management hierarchy automatically, based off of the approval limit and Next approver settings on a user's account. Coupa looks at the respective approval limit for each user added, until someone's limit is high enough. If Coupa reaches the end of the hierarchy and no one had a sufficient approval limit, then Coupa add the system's ultimate approver to the end of the 
chain. Note that approval chains can also be based on triggers or conditions. Coupa supports Dynamic Approvals which allow users to associate an approver with each account and determine the approver dynamically with a single approval chain (rather than creating millions of approval chains). 
Coupa supports the rating of suppliers and their ability to deliver on time and with the right quality for procurement and other workflows. These ratings are on a 1-5 scale and can be turned on or off by the Coupa Admins. We strive to request the rating of suppliers at the "right time", that is when a transaction or service delivery has just completed, or when a invoice is to be approved. This timely, in-flow collection of ratings enables a more accurate and "fresh" assessment of supplier performance from the procurement professionals who have initiated and completed transactions with them. 
With Community Intelligence (consolidated cross-customer data), we can not only show the ratings that each customer has submitted for their own suppliers but also the aggregated ratings from all the customers who have transacted with such suppliers. This provides an unparalleled level of intelligence to surface up the global performance of suppliers across a statistically significant pool of Coupa buyers, based on actual spend transactions. 
In early 2017, we introduced a new capability built on Community Intelligence, Supplier Insights, available across several modules of our BSM suite (e.g., procurement, sourcing). It empowers users to find suppliers across the Coupa community for desired products or services (defined either as items or commodities). To optimize and refine their search, users can use multiple filters such as community supplier ratings, supplier health/risk score and delivery locations. 
Thanks to these community-based ratings and other facets, search results can display the most relevant suppliers across the entire set of buying organizations who have transacted multiple times with them for these items or commodities. Local and "Community" Supplier ratings are a meaningful way of reflecting the past and current satisfaction of buying organizations vis a vis suppliers' performance. In addition to Supplier Insights, this information is also surfaced in Commodity Insights, another community-based capability designed to analyze category transactions (commodities) and their underlying supplier mix. 
Community-based ratings are increasingly used by our customers (supplier managers, buyers, sourcing managers) as a strong factor for supplier discovery, supplier selection and supplier performance. 
</t>
  </si>
  <si>
    <t>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Suppliers can also access the Coupa supplier portal to 'flip' a Purchase Order into an invoice for delivery into the Coupa platform. (Note there is one approval flow process for requisitions and PO's. PO change requests will be evaluated using the same approvals as requisitions. Coupa considers this a best practice.)
In addition, Coupa's Supplier Actionable Notifications let suppliers, with email-based and SMS-based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Suppliers can send comments through the CSP to their customers to ask questions about sections that are unclear, and approvers can provide a reason for rejection. Embedding this ability directly in the request eliminates the need to send and track emails outside of Coupa to get a SIM form applied. When used in the context of supplier onboarding, this feature improves the suppliers' experience and increases adoption. This commenting functionality also exists in Contract Collaboration.
All transactions and all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Beyond P2P, Coupa also supports chat in Coupa Sourcing and Coupa CSO to empower sourcing managers and bidders to effortlessly collaborate and exchange critical information in real time, for time-sensitive events. Real-time chat notifications are available.
SMS notifications for comments are also available.</t>
  </si>
  <si>
    <t>Coupa supports Integrated messaging with history (see more details above), file transfer and tracking. Coupa also supports detailed timeline management (e.g., Sourcing). Group messaging around a specific document, and group chats in Sourcing are all supported.</t>
  </si>
  <si>
    <t>Coupa allows users to create projects with groups, tasks and tags in our current version. Based on this foundation, we are currently developing a new capability to initiate and manage corrective performance plans. 
Within our current project capability, users can define a group (with ability to add/remove members), allow this group or project to be added as an approver in approval chains, create and assign tasks with start dates and due dates, add contracts, add sourcing events and use tags for easier categorization.</t>
  </si>
  <si>
    <t>Coupa supports disputes on spend transactions, such as invoices, and provides mechanisms for invoice rejection, overage, PO change requests, etc. This allows buyers and suppliers to communicate and resolve discrepancies on transactions across procurement, invoicing, inventory, with common and integrated functions shared as part of our suite synergy. 
Additionally we are using this transaction-based information to assess the performance of suppliers, intrinsically and relative to their peers, using Community Intelligence (cross-customer aggregated data and insights). This information is surfaced in our power application for supplier health management, Risk Aware. 
For supplier management specifically, we are planning to introduce additional capabilities in upcoming releases to build and manage "performance plans" for suppliers whose performance indicators fall below defined service-level objectives.</t>
  </si>
  <si>
    <t>There are multiple manifestations of this concept in Coupa:
- dispute a transaction: customers can dispute spend transactions, such as invoices, and provides mechanisms for invoice rejection, overage, PO change requests, etc. This allows buyers and suppliers to communicate and resolve discrepancies on transactions across procurement, invoicing, inventory, with common and integrated functions shared as part of our suite synergy.
- report potentially incorrect supplier data: buyers who has a Risk Aware subscription can flag supplier data, such as risk scores, for review
- start a corrective performance plan. But we have the functionality of project with groups, tasks and tags with timelines to manage corrective action projects, that can be initiated from multiple places, including the supplier and risk information.</t>
  </si>
  <si>
    <t>Coupa allows users to create projects with groups, tasks and tags with timelines in our current version. 
Within our current project capability, users can define a group (with ability to add/remove members), allow this group or project to be added as an approver in approval chains, create and assign tasks with start dates and due dates, add contracts, add sourcing events and use tags for easier categorization.</t>
  </si>
  <si>
    <t>Status for tasks can be seen in the activity feeds for authorized users and managed by users associated with tasks and projects</t>
  </si>
  <si>
    <t>This is an area where we are making improvements to supplement the current tasks and tracking capabilities above-mentioned.</t>
  </si>
  <si>
    <t>Coupa provides over 30 predefined KPIs across most modules of its BSM platform and across 3 main themes (Savings, Process Efficiency, Usage). It also supports the creation of custom KPIs.
We also deliver community intelligence using normalized data from over 750 billion in normalized spend data for industry leading insights.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The platform is able to show how a supplier is performing across many transactional metrics such as invoice dispute rates, invoice overages, etc. and compare them against how they are performing across the community. This helps customers identify issues with a supplier, and how to remedy those issues. The platform also supports custom supplier performance forms, which can be sent to various users to review a supplier. These can be quantitative or qualitative such as price, quality, safety, etc. 
In current development: Coupa is solidifying its support for full scorecarding as part of its emerging supplier performance management module, combining local and community data around overages, rejected invoices, disputes, delivery times, payment terms analysis etc.</t>
  </si>
  <si>
    <t>The platform supports the creation of as many additional supplementary supplier profile forms as desired, which can be constructed from all standard survey and RFX elements as well as a carefully culled collection of common request fields, with validations, that our customers typically use. The platform also supports custom supplier performance forms, which can be sent to various users to review a supplier. These can be quantitative or qualitative such as price, quality, safety, etc. Buyers want to exchange reviews on their suppliers. We wanted to customize supplier reviews and allow providing more detailed feedback, so buyers can now create forms for supplier reviews with star ratings and descriptions for various categories, for example, price or quality. By allowing buyers to initiate supplier performance reviews more extensively and easily, and helping them gather more information during a supplier review.</t>
  </si>
  <si>
    <t>As our SXM solution is tightly integrated with our analytics solution, our SXM users have full access to the formula engine that is embedded within the data modelling environment. It has hundreds of Excel-like functions as well as the ability to call out to third part libraries (R, Python code) to perform specific analysis. There is no limit to the level of complexity that can be built into the data flow as you can have rules that trigger in sequence or on event or both.</t>
  </si>
  <si>
    <t xml:space="preserve">Extensive capability.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Scheduling can be on an schedule preferred by the customer. Customers may also calibrate the data imported in order to create a custom score assessment.
As one capability that Risk Aware provides out of the box: we maintain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analyzed.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 
</t>
  </si>
  <si>
    <t>As Coupa is one-platform, all of the data is available in our analytics platform which can be used to create deep scorecards that can be updated as often as every minute as the platform can be configured to refresh data from an infinite number of sources as frequently as every minute. This is as real time as you can get. In addition, scorecards can be created and automatically distributed and summarized according to schedules and rules. 
Coupa Analytics provides the ability to build dashboards tracking the performance of suppliers and highlighting areas for improvement. This is fully customizable and uses the same engine as the main reporting tool. 
In current development: Coupa is solidifying its support for full scorecarding as part of its emerging supplier performance management module, combining local and community data around overages, rejected invoices, disputes, delivery times, payment terms analysis etc.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In current development: Coupa is solidifying its support for full scorecarding as part of its emerging supplier performance management module, combining local and community data around overages, rejected invoices, disputes, delivery times, payment terms analysis etc." [SM text]</t>
  </si>
  <si>
    <t>Coupa tracks innovation management in projects which can be tagged with suppliers and other supplier documents as well as tasks and milestones but does not let suppliers directly update these projects and tasks (though they can do so indirectly). As we are expanding buyer/supplier collaboration capabilities, we plan to support this scenario. We partially support PLM-like functions through our current projects, in a limited fashion.</t>
  </si>
  <si>
    <t>Coupa does not provide Product Lifecycle Management and Innovation Management features in our current version. As we are expanding buyer/supplier collaboration capabilities, we might support this scenario. We partially support PLM-like functions through our current projects, in a limited fashion.</t>
  </si>
  <si>
    <t>Our scorecards can be updated at whatever frequency is relevant to the client organization, and any time new data comes in that is below a threshold or triggers a risk rule, our customers can be immediately alerted. 
- Supplier Performance: Identifies suppliers whose performance level is worse than the average across all buyers.
- Supplier Risk: Identifies suppliers whose risk level is higher than the average across all buyers.
- Expiring Forms: Identifies suppliers who have any certificates or forms that are due to expire in a specified number of days. You can also choose to only trigger suppliers with a specific default commodity.
- Outdated Supplier Information: Identifies suppliers who haven't submitted a Supplier Update Easy Form over a specified number of days. You can also choose to only trigger suppliers with a specific default commodity.
- Inactive Supplier: Identifies suppliers who hasn't had a requisition, purchase order, or invoice created with their info over a specified number of days. You can also choose to only trigger suppliers with a specific default commodity.
- Supplier Link Suggestion: Identifies unlinked suppliers in active status that can be connected to a supplier in Coupa Community. You can also choose to only trigger suppliers with a specific default commodity and/or that are actively invoicing in the CSP or electronic integration, for example, cXML.</t>
  </si>
  <si>
    <t>See our answer to 82 above as well as our answer to multi-integration. As Coupa is one-platform, all of the data is available in our analytics platform which can be used to create deep scorecards that can be updated as often as every minute as the platform can be configured to refresh data from an infinite number of sources as frequently as every minute. This is as real time as you can get. In addition, scorecards can be created and automatically distributed and summarized according to schedules and rules. 
Coupa Analytics provides the ability to build dashboards tracking the performance of suppliers and highlighting areas for improvement. This is fully customizable and uses the same engine as the main reporting tool. 
In current development: Coupa is solidifying its support for full scorecarding as part of its emerging supplier performance management module, combining local and community data around overages, rejected invoices, disputes, delivery times, payment terms analysis etc.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In current development: Coupa is solidifying its support for full scorecarding as part of its emerging supplier performance management module, combining local and community data around overages, rejected invoices, disputes, delivery times, payment terms analysis etc."</t>
  </si>
  <si>
    <t xml:space="preserve">To identify opportunities, customers can create supplier Opportunity Triggers. Opportunity triggers monitor Coupa for specific conditions, and when the conditions are met, the opportunity is triggered, and it appears on the dashboard.
Customer can create the following supplier opportunity triggers:
- Supplier Performance: Identifies suppliers whose performance level is worse than the average across all buyers.
- Supplier Risk: Identifies suppliers whose risk level is higher than the average across all buyers.
- Expiring Forms: Identifies suppliers who have any certificates or forms that are due to expire in a specified number of days. You can also choose to only trigger suppliers with a specific default commodity.
- Outdated Supplier Information: Identifies suppliers who haven't submitted a Supplier Update Easy Form over a specified number of days. You can also choose to only trigger suppliers with a specific default commodity.
- Inactive Supplier: Identifies suppliers who hasn't had a requisition, purchase order, or invoice created with their info over a specified number of days. You can also choose to only trigger suppliers with a specific default commodity.
- Supplier Link Suggestion: Identifies unlinked suppliers in active status that can be connected to a supplier in Coupa Community. You can also choose to only trigger suppliers with a specific default commodity and/or that are actively invoicing in the CSP or electronic integration, for example, cXML.
</t>
  </si>
  <si>
    <t>Using Coupa's integration endpoints, customers can integrate various supplier information, performance and risk data into corrective action work-flows.</t>
  </si>
  <si>
    <t xml:space="preserve">Extensive support. The Coupa platform recently acquired and integrated Riskopy for supplier data/risk aggregation. Riskopy was one of the premier supply risk monitoring platforms and tracked data across 100 Million organizations across hundreds of global sources. The platform was capable of identifying financial and non-financial risks based on the financial, judicial, event, news, social, and internal data it integrates and monitors. 
Since the acquisition, Coupa has embedded the Riskopy technology into our Risk Aware offering. We have turned risk monitoring into an every day event, in line with business spend transactions instead of the legacy models of disjointed risk monitoring via standalone applications. Our customers reported the same issues continually:
- risk monitoring being done on their top tier supplier only because of limited time
- risk monitoring down on a quarterly or annual schedule with no monitoring in between
- no monitoring of risk during actual spend transactions
- no data available on smaller, no-public suppliers
Risk Aware solves all these challenges and is available real-time across the platform.
Coupa Risk Aware leverages various data partnerships that provide us with hundreds of millions of company reports, of which one is with a global credit agency. Risk Aware is able to access credit reports &amp; financials for over 200 million private and public entities globally in over 70 countries &amp; regions. 
Our financial score, developed specifically for vendor risk, is a hybrid score that comprised of various Altman Z-index algorithms. Various factors influence the choice of which algorithm such as if a company is private, public or higher growth. Each algorithm creates a score by weighing several ratios, namely: 
Return on Assets (ROA)
Retained earnings / Total Assets
EBIT / Total Assets
Market value of equity / Total Liabilities 
Assets Turnover (Sales / Total Assets)
The score is normalized on a scale from 0 - 100, where higher is more financially sound and a lower value indicates a higher risk of going financially bankrupt. The range used is to cater to a rating system that can be understood and easily interpreted globally. 
</t>
  </si>
  <si>
    <t>Extensive. Coupa identifies the following types of risk can be identified:
- Financial
- Reputational Risk
- Judicial Risk
- Compliance Sanctions Risk
- Community ratings
- Community flagged suppliers
- Community KPIs for risky supplier activity
Plus, a buyer will be alerted of an identified, unresolved, risk anytime they query or attempt to interact with a supplier -- before they add a supplier to an RFX, send a PO, pay an invoice, etc.
Coupa Risk Aware:
- Presents real-time risk awareness everywhere a supplier appears (procurement, invoicing, sourcing, etc.)
- Alerts on risk changes at any time within the transaction and create workflows accordingly
- Automatically assigns suppliers a health grade score based on current news events, credit rating, and spend information.
- Get insights into issues with a supplier arising across the Coupa community, such as frequent disputes. This is industry first B2B Big data powering AI.
- Empower managers to quickly review supplier health, make a decision, and pause spend or shift spending to another supplier if needed.
- Ensure end users are informed of supplier health before they make requests, channeling spend towards healthy suppliers.
- The platform allows customers to add data whether it's the own or purchased from another system. 
- The can also calibrate their supplier health score using Coupa data and customer fed data to tailor the Supplier Health score to their risk appetite.</t>
  </si>
  <si>
    <t>Based on the supplier's performance, Risk Aware automatically recommends mitigation actions if a supplier is below a benchmark or is of high risk. These can can be seen on the Supplier Health page for mitigating risks and/or optimizing collaboration when working with the supplier. These recommended tasks can be assigned to an individual user, a group, or a user within a group. 
We custom tailor risk mitigation ideas, based on trends and smart logic, to suggest and provide quick actions to mitigate risk and performance issues using other product tools.</t>
  </si>
  <si>
    <t>Extensive, Our community intelligence - B2B big data - is both process and transaction data extending back 10 years and covering 4 million suppliers and more than $750B in spend. We started off as multi tenant cloud solution that was fully configurable. Any industry/category benchmarks can be loaded using Base-Sheet functionality and pushed out to specific events. The platform is capable of monitoring trends through the risk monitoring capability and analyzing those trends through the AIC platform. 
By leveraging Community intelligence, customers can benchmark and get performance &amp; risk metrics about suppliers even before working with them. When looking at the supplier health page, customers will know how often a supplier has a disputed invoice with other buyers. Combining that with external data sources collected by Risk Aware, customers are able to get a realistic understanding of how a supplier will perform with them.</t>
  </si>
  <si>
    <t xml:space="preserve">The extent of the event monitoring in the platform is both wide, and comprehensive. It supports both Coupa data, built in external data feeds, and customer's brought in data.
The system focuses on the following areas in depth:
- Coupa Community Intelligence: Leveraging the power of 4m suppliers and over $750bn in spend, community average metrics about a supplier such as invoice dispute rate, invoice overage rate, rejected invoices rate, etc. 
- Financial data: We leverage various data partnerships that provide us with over 200 million company reports in about 100 countries, of which one is with a global credit agency.
- Judicial data: In the US, Risk Aware is connected to over 500 court systems to find a supplier's lawsuits.
- News data: The system is leveraging AI to collect articles (not social media) from hundreds of thousands of trusted sources about a company, and passing it through an AI to provide an overall sentiment of those articles. The system focuses on the latest articles about a supplier to get a recent sentiment average of how a supplier is perceived. 
- Screening lists: For the US, we check 11 lists from 3 departments:
Department of Commerce – Bureau of Industry and Security (BIS)
Department of State
Bureau of International Security and Nonproliferation (ISN)
Directorate of Defense Trade Controls (DDTC)
Department of the Treasury – Office of Foreign Assets Control (OFAC)
For the EU, we check lists from the following: European Commission – Service for Foreign Policy Instruments (FPI)
For the UK, we check lists from HM Treasury's – Office of Financial Sanctions Implementation (OFSI).
In the US, Risk Aware is connected to over 500 US court systems to find dockets about a particular suppliers. Courts included:
Federal District, Appellate, and Bankruptcy Courts
Patent Trial and Appeal Board
International Trade Commission
U.S. Supreme Court
The Orange Book
Trademark Trial and Appeal Board
Dozens of State Courts
The Judicial rating is an indication of how litigiously involved a business is - either as a defendant or a plaintiff. The score is on a scale from 0 - 100, where higher is better and less likely that the company is involved in legal proceedings based on the age of the business, the industry (i.e. tech industry is in general more litigious), and Jurisdiction (i.e. The US tends to be more litigious).
</t>
  </si>
  <si>
    <t>Coupa does not provide Product Lifecycle Management features in our current version. As we are expanding buyer/supplier collaboration capabilities, we might support this scenario. We partially support PLM-like functions through our current projects, in a limited fashion.</t>
  </si>
  <si>
    <t>See above</t>
  </si>
  <si>
    <t xml:space="preserve">Fully integrated.
Analytics capabilities are available in 3 different forms across our BSM platform:
Platform Reporting – Essential reporting facilities built into each platform module focused on day-to-day transactional reporting. Over 100 reports are delivered out of the box and customers can create their own reporting views of data. Each user is able to create their own custom reports as well.
Coupa Analytics – A powerful cross-platform reporting and dashboarding application designed for BSM data exploration around making tactical and strategic decisions. For example, cycle time analysis to evaluate if there are bottlenecks in your process. Customers are able to create their own views and reports.
AI Classification - A power application built to process transactional data from external sources, such as third-party ERPs or invoicing systems. AI Classification normalizes this data through an AI engine that has been trained to classify raw transaction records from different formats and harmonize them for spend classification and analysis. 
Community Intelligence-based Insights – A cross-cutting data layer developed to provide customers with benchmarks, analysis, best practices, and recommendations by leveraging the knowledge of the Coupa Community. Insights (formerly Perfect Fit Insights) provides customers with insights on how to improve their own process based on best practices. Commodity Insights offers transaction analysis, supplier analysis and prescriptive recommendations to optimize category spend and commodity transactions. 
Example of real-world use case: ENTITY RESOLUTION - FIGURING OUT THE RIGHT COMPANY:
A common issue that plagues the vendor risk space, is that ratings are usually provided on subsidiaries rather than parent organizations. Risk Aware leverages AI and intelligent entity resolution systems to understand that a company is a subsidiary of parent, and that the parent entity should be rated, rather than its subsidiary. 
As a real world example, Cisco WebEx is one of the most used teleconferencing solutions. Many organizations receive invoices from Cisco WebEx LLC, which is a subsidiary of Cisco Systems Inc. In traditional vendor risk systems, the child entity would be rated. However, analyzing and providing risk ratings on Cisco WebEx won't provide an accurate view for customers. In many cases these subsidiaries are profit or cost centers. With Risk Aware, Cisco Systems would be rated as the system is able to understand complex organizations and how their entities work. 
</t>
  </si>
  <si>
    <t>Fully integrated and extensive support,
Coupa Analytics provides out of the box templated reports so customers can analyze their spend data on day one. Customers can customize these templated reports. Additionally, customers can extensively create custom reports with a full range of formulaic support.
We also support creation of reports from scratch, including creation of custom dimensions defined by formulae.</t>
  </si>
  <si>
    <t>Extensive. Coupa Analytics provides a set of prebuilt dashboards for supplier analytics, including trends, for: Supplier Summary (top 10 on contract, off contract, by commodity), Supplier Details (spend by supplier, by commodity, by segment, by spend type), Supplier Details Transactions (transaction details, by country), Supplier Status Details (suppliers with 80% spend, etc.). Additionally users can built their own custom dashboards and reports using hundreds of attributes and measures for supplier analytics. 
Coupa provides Insights is an advanced business benchmarking application leveraging Community Intelligence throughout the Coupa platform. Community Intelligence relies on aggregated, normalized cross-customer data and helps customers gain insights into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This benchmarking data, trends and matching recommendations currently fall into 3 categories:
1. Savings (e.g., how much can the organization save by moving maverick spend to contracts or sourcing, by paying suppliers early or by emulating the best in class companies?)
2. Efficiency (e.g., how far is the organization in its digitization of my processes, in the efficiency of its spend processes and operations, compared to leaders?)
3. Usage (e.g., how engaged is their community of internal users and suppliers? How can they entice better, more efficient behaviors to keep being a leading, agile company?)</t>
  </si>
  <si>
    <t>Extensive.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our latest offering, Spend Guard, provides AI-based fraud reduction, of all spend transactions by monitoring user behavior across the applications they use.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t>
  </si>
  <si>
    <t>Yes, a Coupa supplier can manage all of their common information as well as buyer specific surveys and documents (such as POs and invoices) through a single sign on supplier portal. The portal supports multiple roles that each account admin can manage and assign to other account users. The portal supports two-factor authentication for stronger security. The portal is fully integrated and is a core part of the overall Coupa platform.</t>
  </si>
  <si>
    <t>A supplier not in the system can be sent an email invite by a buyer and campaign management tools can be used to reach out to suppliers en-masse. The capabilities of a supplier can be limited through permissions by the buyer company inviting them, as well as the supplier administrator managing their own users.</t>
  </si>
  <si>
    <t>Suppliers can comment on each document, have direct chats in certain applications (i.e. Sourcing), and can get SMS alerts for comments and transaction updates. Buyers can customize messaging and welcome information for orders, invoicing, and catalog management for their suppliers, as well as the email content for onboarding and linking.</t>
  </si>
  <si>
    <t>Suppliers can self-initiate a review, info update, and send a request corrections of data they provide to customer.
Suppliers can correct transaction data on-demand, add proactive comments, and request changes to information sent before on items, orders, and onboarding details.</t>
  </si>
  <si>
    <t>The platform comes with out of the box scorecard dashboards that capture the following information on a supplier:
- General information (supplier name, main contact, supply chain lead)
- Scores (general, risk, quality, rank)
- Safety, Quality, Delivery and Cost details (DPPM, Reliability, Cost Management, Agility, Responsiveness)
- Risk details (Operational Excellence, Financial, Contract)
Additionally, we expose 30+ KPIs on savings, process efficiency and usage as part of our Insights pages, built on Community Intelligence.</t>
  </si>
  <si>
    <t>Suppliers can upload as many documents as required, and each can be versioned and signed separately. Alerts can be defined to remind suppliers as to when they need to update new (versions of) documents. Tags can be used to classify documents based on key terms.
Many standard documents are supported, and close to all documents needed from suppliers are supported based on our understanding of need from customers.</t>
  </si>
  <si>
    <t>Coupa has extensive inventory capabilities. Inventory allows our customers to perform cycle counts in a warehouse or stockroom on a periodic basis to maintain the accuracy of their inventory balances. During the cycle count process, the items within a given location and/or commodity are counted and then matched with the on hand balances in Coupa. In case of any discrepancy, Coupa automatically directs the cycle count for approval based on the approval groups configured in the system. Coupa Inventory supports receipts, picking and barcode scanning.</t>
  </si>
  <si>
    <t>The Coupa Supplier portal collects all of the purchase orders in one location and allows suppliers to flip them into invoices. In our latest release, we have made additional enhancements: A/ added the option for suppliers to bulk download all their compliant invoices from the CSP B/ enabled buyers to archive their invoices in a separate repo. 
Whilst we are launching Coupa Pay, the platform does not process payments, but instead sends "ok to pay" files to the buying organization's payment partner. 
Invoicing and Order archiving is supported through export and integration to 3rd party systems, as well as bulk downloading of legal invoices created by suppliers when the source of truth being Coupa.</t>
  </si>
  <si>
    <t xml:space="preserve">We have a modern cloud-first MVC architecture with a RESTful API layer mediating interaction with internal and external services. It is primarily written in Ruby, using the Ruby on Rails framework, with other technologies supporting as appropriate. For example Go for stateless services and Python for machine learning and data analysis. The front end in Javascript and HTML5. 
We deliver sub-second performance globally and we also report it publicly every single month. See here: https://success.coupa.com/Trust/System_Up_Time_and_Metrics
We require NO downtime for a customer maintenance update. We require less than 30 minutes outage for major release updates. Both are major achievements and ones we do not believe exists anywhere else in this industry.		</t>
  </si>
  <si>
    <t>Note: We do not benchmark ourselves to anyone in our industry for this area as it is impossible. We benchmark ourselves to the leading cloud technology providers like SFDC (a Coupa customer).
Coupa’s platform is delivered exclusively through a hosted, Software as a Service model. None of these legacy on premise or "single tenant SaaS / on premise in the cloud / ASP in the cloud" models.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platforms.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t>
  </si>
  <si>
    <t>None</t>
  </si>
  <si>
    <t>Yes. The system can assess the quality and, to an extent, the correctness of the data being provided. We have several algorithms that can be employed that can check not only numerical ranges and totals but also check for textual data quality (i.e., description field containing nouns, verbs etc. not just numbers). We can also check date formats and language identification.</t>
  </si>
  <si>
    <t>Extensive. Coupa Community Intelligence is Big Data applied to the Coupa customer community and to their spend data in the aggregate. With over $750Bn of spend transacted through Coupa and over 4 million unique suppliers, we have a large pool of data to process, and we are leveraging our internally developed or acquired machine learning and artificial intelligence techniques to mine it. This big data includes configuration, results, and spend across all customers and is industry unique (as per many customers that have investigated other solutions in depth).
Customer data is strictly segregated. The collection and aggregation process is run through our Data Insights internal data infrastructure, on a regional basis (data residency requirements). In addition to the data generated through our BSM apps, we cover the knowledge bases used for AI Classification, which include past analyzed data from Coupa and from third-party sources. With the current infrastructure, we are capable of analyzing trillions of dollars of spend in a matter of days.</t>
  </si>
  <si>
    <t>We are working with our customer advisory boards and partners, as well as in our labs to best understand how the spend management space will utilize blockchain. More details can be discussed in a follow up conversation due to confidentiality however we will tell you that most are unwilling to move to a distributed ledger at this point in time. It is not high on their projects list due to limited value and use cases.</t>
  </si>
  <si>
    <t>With Coupa, approvers can approve requisitions from their laptop or any web-enabled mobile device such as iPhone, Android, iPad, Fire, Blackberry and others, with no setup on any device. Coupa has invested heavily not only in natively supporting the most popular platforms, but also in usability and adoption - in fact, more that 70% of approvals in the Coupa system are done via a mobile device, without ever logging in to the web component. Coupa Mobile has advanced functionality that allows for mobile access of our solution via a laptop, tablet, Android, iPhone, Blackberry or any other web enabled device. And because our system runs on all of these devices with basically no configuration needed, it means more users will access Coupa and approve quickly – a big benefit for your company. 
Coupa also has actionable notifications where a supplier can respond to a sourcing event with no portal or login, acknowledge and add comments to an order from email without login in, create a legally compliant invoice with no portal or login, and users can not only approve, but create receipts from email notifications. Coupa also has the ability for suppliers to receive document status updates (Po, Invoice etc) via push emails or SMS texts, so they never have to login to a portal to see this information, very similar to our consumer lives.
Additionally Coupa's iPhone and Android apps allow for performing quick approvals.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We can not disclose roadmap information in a survey but are happy to present to the spendmatters team.
This article is very interesting and really supports everything Coupa has said for the last 5 years: https://www.franfunnel.com/bulletin/mobile-business-apps-in-2017-5-trends-that-matter/</t>
  </si>
  <si>
    <t xml:space="preserve">OCR is 80's technology. :) It has not been shown to work well in the AP world except through a lot of money and people thrown at it. This feedback is through countless customers in our advisory boards. Our key differentiation is that we actually digitize the majority of suppliers. In addition, we provide:
1.) Modern digital PDF extract
Via InvoiceSmash where data can automatically be extracted from PDF invoices sent via email. This is the future and we will continue to innovate around this area. 
This capabilities leverage the power of the Coupa Community. Supplier corrections are auto applied across the community as it is a shared supplier model.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t>
  </si>
  <si>
    <t xml:space="preserve">The Coupa BSM platform has been designed to be intelligent from the ground up. This manifests itself through 3 different layers of prescriptive intelligence:
1. Application intelligence is when an individual application can be smart thanks to the clever use of technology, like our voice-based ability to "speak" expenses to add to a report ("Starbucks $3.50")
2. Suite synergy intelligence is how apps are connected with one another. Not just a logo, not just a common UI, but integrated functionality to deliver powerful, end-to-end business workflows across modules. For example, with spend analysis, we can detect that spend is increasing in a specific area of travel [Expenses] and recommend our customer to run a sourcing event [Sourcing], or renew/rescope a contract [Procurement/Contracts]
3. Community intelligence is the wraparound layer. It describes how community-powered intelligence will drive competitive advantages for our customers.
Our understanding is that we have more intelligent production capabilities than others in the industry (informed by customers that have just performed extensive evaluations). Over the past months, we have invested in new technologies to support intelligent apps
- Alexa integration for inventory management
- Refined algorithmic models for AI and ML for community intelligence and AIC
We are also looking at NLP for querying data and generating reports in Spend Analytics. 
</t>
  </si>
  <si>
    <t>Coupa provides the patent-pending ability to customize almost all visible labels in the product with customer specific and/or region specific terminology. A user may identify a term to be changed, click on it on screen, route the request to admins and the admin can auto-apply in one click.
Coupa provides a data dictionary describing the data which can be used with OOTB and custom reports. Coupa also Coupa Analytics supports editing capabilities allows users to modify labels on reports, report titles, dashboard titles, and customized email subject &amp; body when scheduling delivery of dashboards.</t>
  </si>
  <si>
    <t>A majority of our supplier-entered invoices and orders are bulk uploaded or downloaded through various integration channels. We are certified and integrated with most major AR and AP systems.
Coupa leverages open standards (cXML, REST based API, EDI) for facilitating transactional activities with ERP systems and suppliers. These can be found at www.integrate.coupa.com.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t>
  </si>
  <si>
    <t>Coupa supports extensive role/data/action based security with granular roles and permissions. We provide a set of standard roles but customers can customize these roles and create their own custom roles as they see fit. Each new module or feature is delivered with a set of granular permissions to allow for the fine-grained control of business functionality, and the targeted assignment of permissions to roles. 
We support content groups to segregate access to different types of features and data based on roles. We also use billing group security and users will only see transactional information and metrics for transactions they are authorized to view.
User access and actions are managed via permissions controlled role assignment. Each object access and action in the system is backed by a specific controller permission. These can be configured by customer to meet internal user access requirements. Data access restriction is governed by account security groups assigned at the user level to restrict transactions that user can view and report on. Master data content visibility (ie. suppliers, addresses, catalogs, etc.) are governed by content groups assigned at user level restricting users to content appropriate for their location.</t>
  </si>
  <si>
    <t>There are 10 million + permutation configurations of Coupa. It is extremely rare to not be able to support a customer's business needs via configuration. This is why we don't offer legacy on premise or single tenant cloud/ASP in the cloud models
Our customers can search our supplier network which hs profiles on over 4M suppliers, as well as deep risk scoring and community intelligence. Sometimes, buyers and sourcing managers struggle to identify relevant suppliers when making key spend decisions. We wanted to make it easier to find new suppliers by leveraging community intelligence when needed during typical tasks. Supplier Insights gives buyers and sourcing managers a way to utilize Coupa's community insights across our entire supplier base. They can use this intelligence during key transactional moments to find new suppliers who can best service their procurement needs, helping their organization make more informed decisions. The search results are curated by how active a supplier is within the Coupa community, an item or commodity. Furthermore, to help with the qualification process, the platform has many filtering options such the Coupa Community Rating which shows which suppliers have ranked highest. Or which countries a particular supplier ships to and can provide service. 
SIM provides over 80 standard questions to help customers qualify suppliers. These questions can be related to their interaction with governments, if they're a minority or protected business, or a diverse supplier. Approvers can see these fields and can be brought in to approve supplier based on the answer to the questions. This could be based on users, departments, commodities, roles, content groups, approval steps, delegated approvals, units of measure, custom fields, accounts, chart of accounts, invoice tolerances, receiving tolerances, budget periods, payment terms, etc.
With the addition of Risk Aware, customers can also understand these supplier's riskiness to help them in their qualification process. Coupa Risk Aware helps customer understand and manage their supply chain risk by providing supplier health scores and recommendations on how to improve their business relationship with high-risk suppliers and mitigate risks. This helps customers qualify their supply base in an automated and non-biased view. Risk Aware can be added into SIM forms to help approvers qualify a supplier. 
The Coupa platform does provide a solution supports both single and multiple categorizations and/or accounting structures. Many of Coupa's larger customers work with multiple ERPs, each with their own COA, Tax Codes, and suppliers. When suppliers send Coupa unbacked invoices, it's not always clear which ERP the invoice should be posted to. To make it clear, suppliers can now be assigned to specific enterprises.
There is no limit to the number of configurations included with fields, forms, and approval chain conditions. Customers can configure all their forms using the same form builder to capture their business processes. They can leverage from a library of over 80 standard SIM questions or add their own custom ones. The forms can be used to capture internal requests or a supplier information request. The same form builder can be used for supplier performance with it's library of pre-loaded questions.</t>
  </si>
  <si>
    <t>The current network model supports a many-to-many relationship between buyers and supplier respectively. A supplier may be connected with many Coupa customers, and obviously a buyer connects to many suppliers. A supplier can also be a buyer in the system, however they are not part of the same profile. This is largely due to separation of responsibilities between a buyer and supplier role within companies, so it would make sense to have them reside separately.</t>
  </si>
  <si>
    <t>Yes, our supplier ontology does support multi-tier data gathering. Companies can collect information on a parent entity, a child entity or even a supplier site. It is not limited to any specific area, and it does provide a very broad and extensible. Customers can leverage our pre-existing</t>
  </si>
  <si>
    <t>For buyers: When sending an invitation to the Coupa Supplier Portal (in CSP) to a supplier, buyers can specify whether supplier should be allowed to:
Warning: The primary contact email is used by 20 other suppliers (see up to 3 examples below):
-Create Invoices
-Choose billing account
-Create ASNs
For suppliers: in CSP, suppliers can:
-Merge multiple accounts and consolidate them into one for better usability and productivity
-Personalize their public profile
-Configure all their legal entity (invoicing) and Remit-To information, as well as early pay discount preferences (Coupa Accelerate)
-Manage their users
Buyers can configure what types of invoicing the supplier can do (PO-backed only, contract backed, or allow unbacked), as well as order management capabilities, catalog management, services/timesheets, and ASNs). Buyers can configure custom messaging to suppliers as well as different login security levels.</t>
  </si>
  <si>
    <t>Yes. 
-Locales - Coupa supports 19 languages (product, documentation). We also support field-level language control via GUI and have a patent pending for user languages updates in real-time. We also support multiple date, address, phone number formats, international Tax IDs, etc. 
-Currency - Coupa provide support for multiple reporting currencies, with over 180 currency codes.
-Support - We also have staff who are fluent in several languages for support and processing functions
-Operations - We have several platform installations around the world to provide cloud-delivered services closer to our customers' locations and comply with data residency requirements. 
Coupa's supplier portal, for language, currency, and compliance is best-in-class at this point and rarely has a global capability that is less than ideal.</t>
  </si>
  <si>
    <t>The Coupa platform supports multiple currencies and the setting of exchange rates:
Coupa provides more than 180 currencies to track spend in your organization with flexible methods of updating exchange rates.
Coupa has a feature to automatically update exchange rates for a customer's active currencies so no integration is needed to import exchange rates.
Re: money rounding and currency precision, money fields in Coupa are treated one of two ways: standard or extended precision.
Generally, all price fields are extended precision, whereas almost all other money fields, particularly those that may need to be accountable, are standard, for example when a price has been multiplied by a quantity to produce a total.
* Extended precision money fields retain and use up to 6 digits after the decimal point, regardless of currency.
* Standard precision money fields only retain and use sufficient digits to express the minimum accountable unit of the field's currency. Coupa follows the ISO standard. For example, standard fields holding values in US Dollars will use 2 decimal places, those holding Japanese Yen will hold 0, Bahraini Dinars 3, etc.
For both standard and extended precision fields, rounding to the above-stated precision happens automatically (if necessary) after each mathematical operation on the field. The rounding method is always half-up, meaning that we always round to the nearest neighbor, and when there's a tie we round away from 0.
In the case of split billing, the above applies but the source of truth for calculating split billing amounts is the percentage allocated to the split, as they often need to be recalculated if a line total changes.</t>
  </si>
  <si>
    <t>Coupa supports 19 languages (product, documentation): Chinese, Czech, Danish, Dutch, English, Finnish, French, German, Hungarian, Italian, Japanese, Korean, Norwegian, Polish, Portuguese, Russian, Spanish, Swedish, Vietnamese
Coupa can translate data from multiple countries using translation services like google translate. We also have staff who are fluent in several languages for support and processing functions. 
Coupa's supplier portal, for language, currency, and compliance is best-in-class at this point and rarely has a global capability that is less than ideal.</t>
  </si>
  <si>
    <t>Coupa's SIM product is now being used by customers in all 6 continents for onboarding suppliers, many of which have onboarding policies and process for multiple countries and continents. Supplier network is supported for these as well, and is now in 100s of countries and all continents.
Coupa does offer onboarding services to suppliers when needed, but often times this is fulfilled by buyers and suppliers in a self-service fashion. Unlike our competitors, supplier enablement can be as simple as sending a supplier an email, so enablement services are provided by us or a partner if needed, but not required . We do offer a supplier support site, aiming at providing suppliers with content, guide, videos, integration tips on optimising their transactional activities with their customers. All these items are provided free of charge to suppliers. 
Traditional supplier on boarding activities (segmenting the supplier base between low touch and high touch suppliers, contacting and educating suppliers, providing technical assistance, etc.) are provided by customer themselves and/or Coupa partners.</t>
  </si>
  <si>
    <t>Coupa delivers this as a service to our customers, leveraging our AI Classification offering. Data refreshes are typically monthly or quarterly. We take unorganized data, in any format, and use state of the art Artificial Intelligence tools to create a clean, structured and enriched data set. The process includes the following stages:-
- Cleanse and Consolidate - Unstructured data is unified into a single data set
- Normalize and Organize - Standardizes nomenclature, identifies relationships and maps to customer taxonomy
- Enrich and Enhance - Using extensive proprietary database and external data sources (e.g. D&amp;B)
- Display and Relay - Visualize via Coupa AI Classification viewer with full access to your cleansed data set</t>
  </si>
  <si>
    <t>Coupa has a very prescriptive approach to supplier enablement. Supplier Enablement at Coupa consists of a strategy of technology + Services + Coupa Advantage = Success. Customers who do not follow parts of our strategy and best practices may face challenges, as we can prescribe these but can not make a supplier enable themselves or a customer follow our recommendations. 
We have seen over 4M+ suppliers, and over $750B dollars and counting and are a leader in both user and supplier adoption. 
Our strategy for supplier enablement success is as follows, and all three areas should be subscribed to in order to ensure success. 
Technology: 
- Options for Supplier Choice: We have done extensive research, interviews and collaboration with both suppliers and customers to understand how to increase the likelihood of supplier adoption. One of the driving factors in how we have done this is through a number of options for suppliers from a small local supplier to a large supplier. We see larger suppliers choosing to use cXML or our Coupa Supplier Portal to connect, as well as innovative options for mid to smaller size who may invoice infrequently or have less capability to be forced onto a method. These include Supplier Actionable Notifications and InvoiceSmash. 
All a supplier needs is email technology to invoice with Coupa, without ever being forced into which way but the choice to which option suits them 
- Community Intelligence: Coupa provides supplier insights through community intelligence to give you real time capability to explore and search our community of over 4M suppliers to see if they are transacting, whether they are Coupa Advantage enabled, their community risk profile and more. No one in our space can offer this level of intelligence for suppliers or across the platform due to our ability to normalize over $750 Billion spend (projected to hit $1T this year) all normalized with AI in our single cloud transactional platform. 
- Right time participation: Our research has gone down to the core of the supplier's psyche, including understanding how and when is the best way to get them to engage in your business processes. One example is through supplier information management. Historically, this would be an exercise of asking the supplier to fill out an informational form, and then chasing them when they didn't. Through our research we found the best time to ask for this information is during the process of them receiving a PO, and being asked to invoice. By asking them for this as a precursor to getting paid, their is mutual motivation to collect this info. This philosophy of right time participation is embedded throughout our platform. 
Services 
For supplier enablement, and across our platform, we have prescriptive best practices derived from hundreds of implementations and our community intelligence of our customer base of over 750 customers and $750B spend. 
For supplier enablement, we offer anything from our traditional train our customer to full white glove supplier enablement services. 
As with all best practices, we can be prescriptive but if the supplier or customer does not follow our recommendations, we can not make either do so, you can lead a horse to water but you can not make them drink. Any customer that does not follow our recommendations around supplier enablement, or any other area, may face challenges in that given area as we have learned from these through our experience and community intelligence. 
Coupa Advantage 
With the amount of spend and adoption we have had in our platform, Coupa is able to provide a unique program called Coupa Advantage. This is a program that provides read made content at pre-negotiated prices which drives tremendous value and savings, but also reduces supplier enablement efforts for your team and is an integral part of how customers are getting value from supplier enablement, as content is enabled, suppliers are connected and content is maintained as part of our service. 
We also have a multi-step approach to supplier enablement
Step 1: Analyze Spend
Review spend and transaction volume across the supplier base and prioritize for most important suppliers.
Step 2: Determine Supplier Load Strategy
Clean up existing supplier contact info and analyze how suppliers integrate with ERPs.
Step 3: Align Processes
Work with AP and contracts teams to design business processes when switching to Coupa.
Step 4. Establish Catalog Strategy
Decide how to get supplier catalogs into Coupa.
Step 5: Determine PO Transmission Methods
Determine the methods to use to send purchase orders to suppliers.
Step 6: Determine Invoice Transmission Methods
Determine how you'll receive invoices from your suppliers.
Step 7: Determine a Communication Strategy
Communicate that with suppliers.
Step 8: Move to Production
Move Coupa implementation from your sandbox instance to your production instance.</t>
  </si>
  <si>
    <t>Coupa does not provide Product Lifecycle Management and Innovation Management features in our current version but several customers use our extensive project and task management features to manage supplier development and innovation efforts as well as full 360 degree views of the supplier's activity on the platform and community. As we are expanding buyer/supplier collaboration capabilities, we might support this scenario. We partially support PLM-like functions through our current projects, in a limited fashion.</t>
  </si>
  <si>
    <t>take score from SXM</t>
  </si>
  <si>
    <t xml:space="preserve">take score from SXM … </t>
  </si>
  <si>
    <t>take sore from Analytics</t>
  </si>
  <si>
    <t>take from Sourcing</t>
  </si>
  <si>
    <t>SPECIFIC TO CLM</t>
  </si>
  <si>
    <t>highly secure infrastructure based upon core tech platform &amp; SaaS configuration</t>
  </si>
  <si>
    <t>take from analytics</t>
  </si>
  <si>
    <t xml:space="preserve">   </t>
  </si>
  <si>
    <t xml:space="preserve">   "Coupa Contracts offers a streamlined solution to request, host, author and monitor spend for a contract. 
Capabilities include
1.        Handling employee requests for contract 
a.        Coupa Contract allows business users to directly kick off the contract request process through forms. This allows end users to provide all information required by the contract team to ensure smooth processing. Further, with contract forms users have the ability to request financial pre-approvals before entering into negotiations
b.        Sourcing managers have the ability to request NDA’s and on contract completion the ability to organically flip Sourcing awards into executable contracts.
2.        Onboarding/ management of suppliers: 
a.        Coupa Contracts extends the contract workflows to include supplementary actions involved during a contract process. 
b.        Contract Managers can also request new suppliers to be added, request suppliers for information and once the information is provided Supplier Managers are notified of pending tasks to validate information provided. All of this is available with Supplier Forms. Users have the ability to extend the forms to ensure that information specific to their business is captured. 
3.        Contracts as part of projects:
a.        Projects are intended for collaboration that has a definite beginning and an end. Contracts and Sourcing events can be added to a project enabling team collaboration and project management in Coupa. As part of a project you can bring together members, access control with content group, audit history, create and assign tasks. This enables Buyers, Sourcing Managers, Supplier Managers to work with Contract Managers to negotiate contracts efficiently.
4.        Model complex scenarios: 
a.        Coupa Contracts allows contracts to be linked within Hierarchies. This allows contract managers to assess at a glance the impacts being made by a contract with respect to other contract within the same hierarchy. Simultaneously this allows contract managers to view spend against each of the related contract together to understand net impacts.
b.        The hierarchy modeling also displays amendments to every contract which allows users to identify any impact to a related contract.
5.        Flexible model to include all contract types:
a.        Coupa offers OOTB support for NDA’s, buy side and legal contracts. Further Coupa contracts can be extended with custom attributes to model any complexities that are required for a particular contract type. The custom attributes offered by Coupa are: User, Approval Group, Text Field, Text Box, Number, Date, Drop Down, Radio Group, Check Box, Attachments, Descriptive Text, Lookup, Multi Select. 
"</t>
  </si>
  <si>
    <t>Coupa provides a rich set of data modeling capabilities. Common contract attributes may include Contract Type, Contract Name*, Contract Number*, Supplier, Starts*, Expires, Status*, Currency, Supplier Account #, Owner, Savings %, Minimum Spend, Maximum Spend, Payment Terms, Shipping Terms, Parent Contract Number, Parent Contract Name ,Master Contract Number, Termination Notice, Term Type, Terminated, Termination Reason Code, Termination Reason Comment, Consent to Assignment, Used For Buying, No of Renewals, Renewal Length, Length of Notice, Termination Notice Length, Attachments, Legal Agreement.
Capabilities include:
1.     Hierarchies: Coupa CLM provides the ability to model master child relationships. This is a flexible model that allows customers to define and execute SOW’s, MSA.
2.     Amendments: Coupa CLM allow contracts provides the ability to amend contracts. Further Coupa CLM normalizes changes from all amendments to provide a single source of truth for legal text and underlying model data.  
3.     Extensible Data Model: The Coupa Platform allows organizations to extend Contract model with custom attributes. These custom attributes can be used to in Contracts to create reference fields, link to external knowledge bases, capture industry specific requirements and also used to drive analytics.
4.     Pricing: Coupa CLM supports complex pricing terms that includes defining tiers for pricing and/or specifying acceptable pricing variations (flexible pricing).
5.     Spend Visibility: For contracts that are used in spend activities Coupa CLM surfaces real-time spend data. This enables users to view spend trends for a contract and inherently understand the usage of a contract over its lifetime.
6.     Alerts: Coupa CLMm odel can be used to set alerts to ensure that users are informed of contracts reaching spend limits and expiration dates.</t>
  </si>
  <si>
    <t xml:space="preserve">The platform does allow for templates that can be used for contract creation. There is no limit on the number of templates that can be tied to a specific category, industry or business unit. Templates are distinguishable by associated metadata like template name, description. The rich metadata of the template aids in streamlining workflows. 
In the near future There will be notion of Content Groups that allows templates to get organized in multiple groups of categories like georgraphy, business unit etc.  This will help streamline workflows such as When the user intends to author a contract that is specific to a business group, geography, hierarchy type he is led to only the relevant choices. There will also be  advanced access limits such that sesitive templates are not shown to all users in an organization. </t>
  </si>
  <si>
    <t>It is possible for Legal to define standard clauses and other properties  such that they are automatically included in the template used for cutting the contract. There is no limit on the number of categories or pre-defined conditions for this feature. For a given template different clauses such as Payment Terms, Ownership clauses etc  and their variations can be configured. When the contract is authored using a specific template the contract manager can choose from the options that were set for that clause (in the template). It is also possible to make certain clauses private such that the supplier/other party are not allowed to edit the given option.
 In addition in the near future  you can also set access limits on templates to streamline workflows such that the right contract managers are led to the exact templates that they need. For example a template could have hierarchy type as "Master" and a content group of North America associated such that a contract manager who is looking to author a master agreement in North America is led to the relevant templates</t>
  </si>
  <si>
    <t xml:space="preserve">Coupa CLM has the ability to capture detailed commercial and deliverable obligation details for both goods and services against a contract. A contract can have multiple lines, that capture commercial and contractual details at the individual contracted item or service level.
--Goods:
For goods, the system supports capturing of information such as prices, lead times, tiered discounts (quantity &amp; amount based). Coupa platform is also extremely configurable, and allows for capturing all pertinent information against goods. Some examples are, capturing of quality specs and shipping methods (different from the standard shipping terms). 
--Services: 
The Coupa platform can be used to manage both the procurement of simple and complex goods and services. Just like for goods, at the service level, the system supports capturing of rate cards or fixed prices. In addition, using configurations, acceptance criteria, performance criteria may be captured easily. Currently, the service may be a rate card, fixed price, deliverable or a milestone. Deliverables against the milestone may be captured in configurable, custom fields. Coupa is actively working on introducing structured data fields to capture multiple deliverables that may be tied to a single milestone.
Since the CLM solution is part of the integrated Coupa Spend Management platform, all pertinent information at individual goods/services level, seamlessly flows into requistions/purchase orders where it helps drive execution of the contracts. The contract is fully operationalized 
Coupa CLM also allows association of projects and tasks against a contract. A contract may be associated with multiple projects, and each project may in turn be associated to multiple contracts, and even other entities, such as Sourcing events, Purchase Orders etc. Projects consist of one or more members and tasks within a project may be assigned owners and completion dates. This allows for following, tracking and management of contract performance and obligations. For instance, specific commitments may be setup as a project, assigned a team, and broken down futher into tasks. The project team can collaborate internally on specific milestones around those obligations, create follow ups and track tasks to completion. </t>
  </si>
  <si>
    <t>Yes, Coupa CLM does have the ability to capture and monitor obligations. Financial obligations are tracked at the contract level. Here are some examples of how Coupa models, captures and monitors a few of the key financial obligations:
--Payment Obligations can be tracked at the contract level as minimum and maximum spend allowed against a contract. The information within these attributes can flow seamlessly from the negotiated contract document or be entered manually. As spend accumulates against the contract, it is summarized and presented against the contract as part of the integrated Coupa Spend Suite. Alerts may be setup as the contract spend reaches certain thresholds, for example, alert the contract owner when a contract reaches 85% of the minimum spend. This allows proactive management of financial obligations against the contract. In addition, Payment Terms negotiated are captured within the contract and flow seamlessly into Purchase Orders and Invoices, and facilitate the tracking of payment time windows against the contract.
--Delivery Obligations: Shipment Terms and lead times may be catured against the contract and again seamlessly flow into purchase orders, invoices and may be used to drive workflow and track actuals against negotiated commitments
--Quality Obligations: Quality specifications may be captured in the contract, at either the contract level or individual deliverable (goods or services) level in configurable custom fields. Quality assesment on actuals may be captured during receipts for goods and during Service/Timesheet assesment for services. While Coupa does not currently automatically flag discrepancies in the contracted and actual values, reports to assemble and compare this data may be derived from the system.
--Non-financial commitments: As mentioned in the previus response, Coupa CLM also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futher into tasks. The project team can collaborate internally on specific milestones around those obligations, create follow ups and track tasks to completion.</t>
  </si>
  <si>
    <t>There is no limit to the number of attachments that can be added to a contract. There is a complete history of actions that were taken on a contract record. There is version control, ability to compare different versions as well as esignature capabilities for the legal agreement. 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contract. Also the final signed legal agreement document is automatically brought back to the Coupa system.</t>
  </si>
  <si>
    <t xml:space="preserve">Contracts can be linked to related documents that sit in other systems through attachments of the type "URL"
These urls are live and can detect changes in those related file/systems in real time
In addition you can also create custom fields of the type "Attachments" which can also be used to store urls </t>
  </si>
  <si>
    <t>There are various levels of controlled access that can be leveraged to secure signed contracts. At the highest level the access to contracts is controlled by the notion of Content Groups. Content Groups are a part of Coupa's enterprise infrastructure that are applied to various different Coupa objects such as Invoive, Orders, Suppliers etc. When a content group is associated with a contract only the users that are a part of that content group can have access to the given Contract. Multiple content groups can be added to a contract. 
In addition there are discrete permissions that can be configured for custom roles
1.View Contracts
2.Create 
3. Edit/Fill Fields
4. Invite collaborators
5. submit for Approvals
6. Sign contract</t>
  </si>
  <si>
    <t xml:space="preserve">The system keeps a complete track of any changes made to either the contract's metadata or legal agreement. 
All changes made are recorded and searchable.
Alerts and notifications can be set to keep track of changes made.
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contract. </t>
  </si>
  <si>
    <t xml:space="preserve">It is not possible for anyone to change the terms or conditions of the contract once it has been signed and thus legally binding. 
The core document, attachments,metadata and esignature verifiers remain intact once the contract has been published.
There is a robust amedment flow that allows changes to the terms and conditions of the contract. 
In this flow the original contract remains untouched and the amendment is stored as the current, active version. 
There are extensive version control capabilities that records each specific action. </t>
  </si>
  <si>
    <t xml:space="preserve">Coupa CLM supports complex pricing terms that natively supports defining tiers for pricing and/or specifying acceptable pricing variations (flexible pricing).  Attributes include “Pricing Term Type”, “Quantity of specific item - per order”, “Quantity of specific item – cumulative”, “Spend against contract – cumulative”, “Number of Pricing Tiers”, “Discount Based On % Off List Price”.
Coupa CLM allows users to define exact pricing, based on pricing tiers(formula-based) or the ability to specify acceptable ranges of pricing. Further Coupa CLM allows provides native support to define complex pricing at different levels, one that applies to an entire contract or group pricing for a set of items or even individually per item. </t>
  </si>
  <si>
    <t>In Coupa CLM, contract deliverables (goods&amp;services) may be associated with spend catagories. This helps drive downstream workflows and aids in spend analytics. For instance, items and services may be searched for based on their spend category association. Requisitions, Purchase Order and Invoicing workflows may be driven off the asociated spend category at the contract-item level. Reporting within Contracts as well as within Analytics uses the categories to drive many of the box reports and dashboards - such as Categories by Spend or to discover top off-contract spending by categories.
The Coupa Platform offers a very flexible model that allows organizations to model custom attributes, including within Coupa CLM. In CLM, these user defined metadata, may be used to drive contract lifecycle workflow, for example, to drive contract approvals- who to route a contract to based upon the standard and custom metadata. The custom attributes may be used to build custom reporting very easily - simply with a few clicks, and can be used to drive reporting within analytics as well.</t>
  </si>
  <si>
    <t>Risk information in Coupa CLM can be modeled in the following ways: 
1. As custom metadata fields that can be used to drive workflows. The information in these custom attributes can be populated through integrations, or be manually provided. In the future, Coupa will add logic to be able to derive the risk of the contract based on other parameters associated with the contract, such as the type of contract, the scope of work, deviation from standard terms etc.
2. Risk attributes can also be embedded into the contract template to help drive the selection of the right clauses based on the risk assigned to the contract. For example, selective between High Risk Insurance or Low Risk Insurance clauses based on the overall risk assigned to the contract</t>
  </si>
  <si>
    <t xml:space="preserve">Commodity Risk can be modeled as custom attributes on the contract and used to drive buisness workflows, such as approvals. </t>
  </si>
  <si>
    <t>There is an ability to have master child relationships between contracts such as Statements of Work that are tied as Children under a Master Services Agreement. 
When a child contract is created with a given supplier, you can associate a corresponding master agreement of the same supplier with the child contract. 
When you view the Master Contract you are able to see all associated child contracts and attachments that are under that Master Contract. There is supplier lookup to basic supplier master. There is a strong integration between the supplier module and the contracts module.</t>
  </si>
  <si>
    <t>Coupa CLM templates can be setup to include regulatory and statutory compliance clauses. The clauses may include fields that can be populated from any of the standard or custom contract metadata fields. The clauses may be redlined and include fields and data values that may be populated by either contract party. 
Similarly, specific templates that include NGO requirements, that is specific clauses that pertain to organizational or performance based requirements that should be applied when doing business with NGOs may be created and used for negotiation.
Any obligations or commitments as a result of the negotiations may be tracked in projects and tasks associated with the contract. The project/tasks may include supplier management teams to trigger the collection of any pertinent information from the counter-party such as certificates.</t>
  </si>
  <si>
    <t>Coupa CLM offers the following standard metadata attributes to capture financial information against a contract:
- Minimum
- Maximum Contract Value
- Payment Terms
- Shipment Terms
- Currency
- Savings %
- Contract Term Type (Perpetual, Fixed or Renewable)
- Renewal Periods and Terms
- Termination Date
- Contract Start and End Dates
- Tiered Pricing (Volume or Qty based discount levels on pricing)
The module also supports custom attributes and tags to capture additional data, that can be used in reporting and for driving workflow.
In addition, contract relationships modelling is supported. Master Service Agreements may be linked to Statements of Work for specific financial entities that are covered by the master agreement.</t>
  </si>
  <si>
    <t>Projects and Tasks are core platform objects in the Coupa system. It is possible to have multiple projects associated to a contract or have the same project tied to multiple contracts. There is no limit on the number of projects a particular contract can have. There can be specific tasks that are assigned to individuals within a contract. It is possible to model deliverables to a task. 
Start date, due date, duration and % complete are the fields that will be available on the task. 
These tasks will also be available in the event template, so you can create custom templates for each category. Also, you will be able to @call users and leave comments on the task. 
Risk Aware is integrated for supplier risk awareness and controls.</t>
  </si>
  <si>
    <t>Coupa CLM supports pricing for all elements of spend including assets. Customers have the ability to model different categories of items, including goods or services, within a contact.  The item model can be extended with Coupa Platform capabilities of custom attributes to capture asset options. Coupa also provides controls so organizations can negotiate volume, cumulative discounts at asset and option level. 
Once modeled within a Contract the prices are available to the users with the right access across the suite of products. As the contract is used the spend metrics are normalized into a Contract allowing organizations to track the progress of spend. Further they can utilize real time spend data to trigger action items for contract owners/managers.</t>
  </si>
  <si>
    <t>Coupa allows for different term types within a contract. The term types supported are:  Fixed, Perpetual and Auto Renew contracts. A different action is typically required for each of these term types and Coupa allows users to create reports for every term type. This includes allowing users to configure alerts for: Contract expiration, reviewing on going perpetual contracts and revisiting existing renewable contracts a period of time ahead of renewal.
Some of the OOTB alerts for a contract include “Alert  when contract is  % of the way to expiration, but purchase orders have not reached % of minimum spend”, “Alert  when contract is  % of the way to expiration, but invoices have not reached  % of minimum spend”, “Alert  when purchase orders reach  % of maximum spend”, “Alert  when invoices reach  % of maximum spend”. Coupa CLM also leverage its platform capabilities to define alerts/reports based on any of the contract attributes including custom attributes defined within a contract. With the platform capabilities alerts can be configured at individual, group or organization level enabling right actions.</t>
  </si>
  <si>
    <t>Coupa Contracts alerts the right people with enough time to take action upon contract expiry.
The contract module allows users to model different renewal terms. The renewal terms supported are
1.        Fixed length
2.        Auto-renew contracts and 
3.        Perpetual contracts. 
For each of the above users are provided with appropriate actions at the time of expiry/renewal.
For fixed length contracts users are alerted 
1.        When contract expiration is approaching and the minimum spend on contract is not reached.
2.        Further users can leverage platform capabilities to set alerts specific to their needs.
3.        Once a contract expires system de-activates and archives the contract. 
4.        Coupa platform capabilities of project and task management to allow users to kick off off-boarding process.
For Auto-Renew contracts, in addition to the above, Coupa CLM allows users to capture the number of times a contract can be renewed, renewal length, and the number of days before which the decision to cancel renewal must be communicated. This allows users to track contracts up for renewal, measure performance and make informed decisions. 
For Perpetual contracts, contracts capture termination terms and the amount of time the party must be notified of the action to terminate. 
1.        Fixed length
2.        Auto-renew contracts and 
3.        Perpetual contracts. 
For fixed length contracts users are alerted 
1.        When contract expiration is approaching and the minimum spend on contract is not reached.
2.        Further users can leverage platform capabilities to set alerts specific to their needs.
3.        Once a contract expires system de-activates and archives the contract. 
4.        Coupa platform capabilities of project and task management to allow users to kick off off-boarding process.
For Auto-Renew contracts, in addition to the above, Coupa CLM allows users to capture the number of times a contract can be renewed, renewal length, and length of notice. This allows users to act on contracts up for renewal, measure performance and make informed decision.
For Perpetual contracts, contracts capture termination terms and the amount of time the party must be notified of the action to terminate.</t>
  </si>
  <si>
    <t>Support for Bulk upload through csv and API. All file attachments associated with the contract record can be added in Bulk as well. through  csv they are uploaded as zipped files and there is dedicated API endpoint for uploading attachments in bulk.
- full Text of attachments and legal agreement is indexed and thus searchable
- CoupaLink partners use integration to import data to Coupa</t>
  </si>
  <si>
    <t>Text and Keyword Search supported across contracts. Advanced Search, reporting analytics. Complex operators can be used for full text search fuzzy matches, 2 words that are near each other.
- You can seach for contracts based on specific clauses/fields that were used in the template to perform where used analysis.
- There is an ability to save a contract as a template after it has gone through multiple rounds of negotiation and the resulting document is more desirable than what you started with</t>
  </si>
  <si>
    <t>Seal Software is a partner that Coupa works with to get clause extraction and analytics</t>
  </si>
  <si>
    <t>Coupa's Supplier module has the the ability to create a custom supplier review forms (review of the supplier by a buyer-side user), using standard and custom fields. Review forms may be to users and that user will get a notification to fill out reviews for the selected supplier. The entered reviews are saved and can be analyzed for complete supplier analysis. 
Coupa's philosophy in the area of supplier performance management is radically different from the traditional methods of survey collection. Typically, surveys are collected after an event has occured, or a project has ended. By that time, users have typically forgotten all the necessary details of their interaction with suppliers, or project managers have moved on to other projects. Coupa belives in Right Time Reviews with Reason Insights - meaning, gathering targetted and specifc review data at the time of the event - for example, during time sheets approvals, receipt, etc.  This is a very differentiated approach and capability around survey management.</t>
  </si>
  <si>
    <t>We bring in the sourcing event as well as artifacts such as "Items" that are part of the contract. Pre-negotiated prices for the items are brought into the contract that is created. Once the contract is "published" these items become available for purchasing. It is also posiible to have a project and task associated with a sourcing event and a contract.
The link to the Sourcing event is preserved on the Contract record. 
We do this for both Sourcing and Sourcing Optimization.</t>
  </si>
  <si>
    <t>High Degree of support for supplier paper in Word format. This can be pulled in, negotiated and signed. The supplier paper can be used for redlining either through native in-app editing or through MS Word integration. This can be submitted for approvals and the robust Coupa approval chains can be leveraged. The signatures are allowed through native esignatures or Docusign integration.There is complete version control. The Supplier paper can be saved as a template. 
In addition supplier PDFs may be attached to the contract record directly and routed for signatures "outside the system"</t>
  </si>
  <si>
    <t>There is complete support for the ability to create amendments and sub contracts. Completely configurable notifications and alerts to create amendments for a contract when the contract is about to expire, nearing spend terms, overdue etc
Ability to amend the contract based on Supplier Risk (embedded natively from Coupa Platform)
Bring visibility to the changes made to the contract as a part of the Amednment
When multiple amendments are in porgress and an amendment gets published, that change is propogated
Easily view the latest changes made to a contract as a part of amendments. A clear of view of all associated attachememts and legal agreements that are a part of that contract (which was amended)
Amendments are trated as a Contract type in Coupa, so specific approval and signatory chain rules can be configured for Amendments
All legal text is indexed and that enables easy discovery of amendments</t>
  </si>
  <si>
    <t>There is a strong integration with MS Word such that viewer/editor can switch to MS Word from within the application. 
The viewer/editor can download the contract in MS Word and make changes to the fields and metadata of the contract and upload the document back into CLM. 
The changes made are synced back to the core Contract record in Coupa CLM. Following are examples of data that can be changed in MS Word and synced back to the core Coupa CLM system
The Metadata elements are synced back to the entrprise contract record from the contract's legal agreement.
The following are examples of metadata elements that are synced seamlessly
Contract Name
Contract Number
Term Type
Start Date
End Date
Supplier
Payment Terms
Any custom field/clause that is shown as metadata of the contract
The integration with Microsoft Word is completely secure and there is full version tracking of changes made.
Track changes is automatically turned on</t>
  </si>
  <si>
    <t>Approval chains are a core part of Coupa's enterprise infrastructure that are used on different coupa objects such as Contracts, Requisions, Invoices, Expenses etc
It is possible to build approval paths based on management hierarchy and specific approval chains.
These approval chains are completely configurable and process modelling allows for complex/custom approval logic. Approval chains can be set up based on different metadata elements of the contract such as  
•Contract number
•Contract name
•Minimum value /maximum value on the contract
•Parent Number/Parent Name
•Supplier
•Term Type of the contract: Fixed, Perpetual etc
•Contract Hierarchy type: Master, Child, Amendment
•Any metadata associated with a contract as a part of the 20 custom fields that are allowed on the contract object
•Tags that are used store addtional metadata. 
For instance a customer could have a specific approval chain triggered when the contract belongs to a specific contract owner, is tied to a typical geography, is of the type "exclusive" and belongs to the business group "Procurement" 
In addition to customizing complex approval chain logic there is also provision of special rules such as 
•If the requester is also a specific approver skip the requester and everyone before them
•Skip original requester's management hierarchy if Contract meets this approval chain                                
•Skip all Approval Chains after this one (keep management hierarchy, budget checks, exception handling, Ultimate Approvers).                                
•Automatically self-approve if requester.                                
•Override On Behalf Of user as first approver.
Further here are salient features of the core workflow and Approvals
1. Ability to leverage Management Hierarchy for Contract Approvals
2. Ability to add delegates for Contract Approvals
3. Allowing parallel reviews by inviting multiple reviewers together to collaborate on a contract
4. Reminder notifications for pending approvals
5. Retriggering approval chains upon a change in the contract</t>
  </si>
  <si>
    <t>Full support for multiple party negotiations and multiple signatures. 
In-app Messaging both contextually for specific clauses or globally on the document. 
Broadcast messages to all associated contract viewers/editors or you can send private messages to specific users in the company. 
Comments and Messages for threaded discussions are supported
Advanced esignature requirements are supported through the Docusign integration where you can custoimize messages and change the order of signatories in Docusign and that seamlessly synce back to the Coupa CLM system. 
Different parties can be given different permissions for contract negotiations
There are some fields that can be made "Private" such that the Supplier/other party cannot change it
Advanced redlining support for seeing which party made which changed
Opt-in for notifications when edits are made to a contract that is being negotiated/reviewed</t>
  </si>
  <si>
    <t xml:space="preserve">In-app Messaging both contextually for specific clauses or globally on the document. Broadcast messages to all associated contract viewers/editors or you can send private messages to specific users in the company. Comments and messages for threaded discussions are supported
Comment and @mentions on the approval chains are supported as well 
In addition there is collaboration that is faciliatated by Projects and Tasks.Coupa CLM also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futher into tasks. The project team can collaborate internally on specific milestones around those obligations, create follow ups and track tasks to completion.
We also have Slack that enbales integration of @mentions, approvals and references to the document </t>
  </si>
  <si>
    <t xml:space="preserve">Coupa CLM has the ability to model contracts against all kinds of suppliers, BPO, Partner etc, and also has the ability to define contract relationships - that is define child contracts against master contracts. </t>
  </si>
  <si>
    <t>Users are able to request contracts via custom form processes within Coupa Forms.
Users are also presented the available standard templates and they need to find the best match. Coupa CLM also offers configurable forms to streamline the questioannaire that end users can answer to simplify contract intake.</t>
  </si>
  <si>
    <t xml:space="preserve">Coupa Contracts is organically integrated with the rest of Coupa's source-to-pay applications, including supplier management. 
Coupa dynamically associate requisition line items to the relevant contract(s). The solution also offers the ability to address scenarios where line items are not backed by a contract.  
--Automate tracking of commitments against a contract.
--Tiered pricing with discounts based on quantity per order and per contract.
--Reduced volume pricing calculations in shopping cart.
--Set critical alerts. 
--Match invoices directly against contract terms – no PO needed. 
--Suppliers can create an invoice against a contract via the Coupa Supplier Network or via cXML. 
--Internally create an invoice against a contract. 
--Ability to set tolerance limits for matching invoices. 
--Spend charts plotting purchase order, invoice spend and total savings over contract lifetime together with visual overlay of time and spend-based alert events; and Summary dashboards of top spend items and spend by commodity.
Keeping track of contracts can be tough, especially when you’ve got hundreds or even thousands of different suppliers. Coupa allows you to set contract alerts for automatic notification, you control the alerts you get so you never forget important contract management tasks. Alerts range from:
--Contract Expiration – Alert the right people with enough time to take action. 
--PO Value Reaches a % of Max – Alert the right people when you might be close to exceeding your target max. 
--Invoice Value Reaches a % of Max – Alert the right people when invoice spend approaches the target max. 
Contracts are connected to Coupa's supplier master, and dynamically reflect changes in supplier details - for example, a change in the supplier's name. When authoring a contract, all of the relevant supplier metadata are automatically pulled into the contract, reducing the pain associated with manually keying the information such as supplier address or name in. 
Coupa Contracts also help to streamline management of supplier lifecycle. Coupa contracts may be created against suppliers in any lifecycle stage (Active, Onboarding, Evaluating etc). For example, you may want a supplier to sign an NDA while in the discovery and evaluation phases. However, at particular stages during the lifecycle, Contracts can trigger a change in the supplier's lifecycle status, such as Onboarding to Evaluating, and triggers supplier managers to send the relevant supplier forms to the supplier. </t>
  </si>
  <si>
    <t>Coupa provides the following ways in which counter-party compliance may be tracked:
--Coupa CLM also allows association of projects and tasks against a contract. A contract may be associated with multiple projects, and each project may in turn be associated to multiple contracts, and even other entities, such as Sourcing events, Purchase Orders etc. Projects consist of one or more members and tasks within a project may be assigned owners and completion dates. This allows for following, tracking and management of contract obligations and commitment, in turn helping ensure that counter-party is compliant with the contract . For instance, specific commitments may be setup as a project, assigned a team, and broken down futher into tasks. The project team can collaborate internally on specific milestones around those obligations, create follow ups and track tasks to completion. 
--Quality Obligations: Quality specifications may be captured in the contract, at either the contract level or individual deliverable (goods or services) level in configurable custom fields. Quality assesment on actuals may be captured during receipts for goods and during Service/Timesheet assesment for services. While Coupa does not currently automatically flag discrepancies in the contracted and actual values, reports to assemble and compare this data may be derived from the system.
--Performance measurement: Coupa also collects supplier performance at the right event - for instance, supplier performance survey emails are sent automatically to users after they have received goods from a supplier.  Similarly, as users approve Service/Timehseets, they can provide the supplier quality rating around the quality of work against these specific deliverables, there-by ensuring that performance and quality information is collected at the time when users are approving/receiving goods/services - not 6 months later when they may have forgotten the specific details of working with the suppliers. These ratings and reviews are collected, tracked and visibile against the supplier record and also used within supplier scoring. The supplier scoring is used to assign supplier risk and displayed at pertinent events - such as to sourcing managers when they invite suppliers to an event, thereby helping qualify suppliers
--Alerts &amp; Scheduled Reports: Keeping track of contracts can be tough, especially when you’ve got hundreds or even thousands of different suppliers. Coupa allows you to set contract alerts for automatic notification, you control the alerts you get so you never forget important contract management tasks. In addition, the Coupa platform supports creation of reports based on specific filter criteria and may be scheduled so that 
- Prescriptive: With Coupa Contract Insights, users are presented with a list of suggestions curated for them based on their size, industry and geography to help them perform better on industry standard KPI’s for measuring contract performance. This is based on Coupa customer data of over $750B in normalized spend.
- Full integration to Coupa Analytics as well as APIs for external systems.</t>
  </si>
  <si>
    <t>Coupa is a ‘Value as a Service’ financial applications company that has been structured to provide comprehensive reporting and dashboards as part of the Coupa spend management platform. The reports have been developed over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1.        Coupa offers several ways to analyze spend. 
a.        Real – time :
i.        Real time spend both order and invoice is tracked within a contract over a period of time. This enables users to both view contract spend and usage trend. The dashboards within a contract also measure realized real time savings for a given contract. In addition users have the ability to track spend against contract hierarchy with Coupa Analytics. 
b.        Risk: 
i.        With Coupa Supplier Risk Management customers have the ability to monitor compliance and risks associated with the spend in contracts.
c.        Post Spend: 
i.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d.        Prescriptive: With Coupa Contract Insights, users are presented with a list of suggestions curated for them based on their size, industry and geography to help them perform better on industry standard KPI’s for measuring contract performance. This is based on Coupa customer data of over $750B in normalized spend.</t>
  </si>
  <si>
    <t>Coupa offers many channels to manage corrective actions and disputes. 
1. The platform offers a framework for manging collaboration and conversations between all the stakeholders of a document, including external parties. Other users may be tagged via @mentions, and they receive an email so they can access the document and respond. Comments/communication may be tagged as private or open to the supplier. This helps in managing quick disputes or anamalies in the lifecycle of a business document.
2. Coupa CLM also offers in-app messaging contextually for specific clauses or globally on the document. Broadcast messages to all associated contract viewers/editors or you can send private messages to specific users in the company. 
3. In addition there is collaboration that is faciliatated by Projects and Tasks. Coupa CLM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futher into tasks. Any corrective actions may be set up as tasks within a project or as projects themselves. The project team can collaborate internally on specific milestones around those obligations or disputes, create follow ups and track tasks to completion.
4. Invoices in Coupa have very specific dispute management workflow, that can trigger notifications to internal users and suppliers, and add specific approval rules to the invoice in order to streamline the management of disputes.</t>
  </si>
  <si>
    <t>Coupa Contracts provide an array of reporting capabilities to evaluate different stages of contracts.
Reporting on status: Contract managers have the ability to identify the status of all their contracts, helping them monitor if a contract is in draft, pending approval, pending signature or published. Status monitoring is also extensible to understand the number of amendments within a contract, the status of each of the amendments. Users will also be able to report on the status of contracts related with hierarchies. This will allow users to proactively monitor changes/risks that arise out of interdependencies within contracts.
Reporting on authoring: Coupa Contracts provides users with the ability to report on Contract templates in use, average time to author contract, monitor contract cycle times. Further users will also have the ability to understand time spent in each phase of contract authoring, identify areas that take longer than others.  Also the stakeholder review times to expedite contract processes. 
Prescriptive Insights: Coupa's cloud strategy has enabled us to measure KPI's as a community. Users have the ability to drill down based on business segment, currency and geography to view KPI's for industry specific insight or the ability to adopt best practices from other industry segments. Contract Insights provides saving, efficiency  and usage recommendations. Users are able to view the following Contract KPI's and understand where they stand among peers; Average Savings Rate, On Contract Rate by Order Spend, On Contract Rate by Order Count. geography to help them perform better on industry standard KPI’s for measuring contract performance. This is based on Coupa customer data of over $750B in normalized spend.</t>
  </si>
  <si>
    <t xml:space="preserve">Coupa Contracts leverage the entire suite of products to measure health and risk of commercial relationships. The Risk Aware solution leverages Coupa transactional data and also integrates with 3rd party feeds to provide a complete view of suppliers' health. Some feeds are "built-in" (available by default), such as Financial ratings from credit agencies, judicial updates, news sentiments, government watch list data. Hundreds of data sources are monitored.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Coupa Analytics provides built-in dashboards and reports for contracts and that(e.g., contact cycle time, on contract spend rate). Users have the ability to leverage the existing dashboard or create reports and dashboards specific to their needs.  
Further with Contract Insights leverages the power of Coupa community to provide saving, efficiency and usage recommendations. Users are able to view the Contract KPI’s and understand where they stand among peers; Average Savings Rate, On Contract Rate by Order Spend, On Contract Rate by Order Count. </t>
  </si>
  <si>
    <t>Coupa has always been at the forefront of this in our innovation and development. We currently have intelligent data minning to present sourcing profesionals, smartertrip for expenses with an intelligent virtual personal assistant, and perfect fit insights where we can monitor the spend, configuration, and usage data of all of our customers to provide industry benchmarking and actionable data insights that instruct a user on how to action the data via configuration or other methods to drive more value, efficiency and savings out of the platform. In January 2017, Coupa acquired Spend360, an analytics solution that combines Artificial Intelligence solution with quality assurance processes to normalise, classify and enrich your supplier and procurement data using your own taxonomy, delivering a ready-to-use procurement information system within days and independent of your current infrastructure. We can also work with you to develop or improve your own industry-appropriate taxonomy. With the addition of Spend360, Coupa will help transform outdated data classification processes that rely on humans for accuracy with a modern, digitized system that uses innovative technologies to classify data more quickly and accurately. Embedding Spend360 intelligence in the Coupa platform will make it easier for businesses to reduce risks in their supplier base, grow savings opportunities, and increase efficiency and agility. Coupa expects the capabilities from Spend360 to be made available to select Coupa customers later this year. As part of the acquisition, the Spend360 team has joined Coupa to continue developing forward-thinking approaches for data classification and predictive insights. This team will be instrumental in helping Coupa drive even more value for its customers. In addition, Coupa previously acquired InvoiceSmash for machine Learning capabilities. InvoiceSmash’s cloud-based technology has innovative closed-loop learning capabilities that extend Coupa’s Invoicing solution by instantly converting emailed invoices from suppliers into the digital format required for the buyer’s accounts payable process. The solution’s closed-loop learning capabilities can also detect supplier invoice format changes, remember those changes, and create learned templates so the Coupa system grows smarter, for the benefit of all Coupa cloud customers, after a new supplier invoice format appears.</t>
  </si>
  <si>
    <t>Extremely advanced capability. With its cloud native, comprehensive Business Spend Management solution, Coupa has built a large, unified database of over $750B of business spend.
Using the latest AI and Machine Learning techniques, Coupa's Community Intelligence leverages data to deliver instant insights to help customers manage their spend more effectively.
Coupa is prescriptive, delivering actionable insights in-moment so that improvements can be quickly and easily made before transactions even occur. Out of all vendors on the market, only Coupa has both the volume of data and a dataset that can be unified and analyzed for useful insights.
Current capabilities include benchmarking against best practices for operational, supplier, and commodity insights, as well as supplier risk awareness. Early Access Programs are exploring automated fraud detection and additional capabilities are in the pipeline.</t>
  </si>
  <si>
    <t>At Coupa we have a higher purpose. From our own operations to what we offer clients, we are focused on one thing: business value. It’s more than how much you paid for something or what a new solution saved. Value is the quantifiable, measurable improvement that a solution or process delivers. It’s explicit, but it isn’t a singular achievement or a moment in time. Here are the 5 reasons that Coupa is different:
Coupa offers a comprehensive approach to spend management with a unified platform that allows you to see all your spend in one place—from purchasing to invoicing to expenses, allowing our customers to see all of their business spend in one place, and therefore understand how and why spending occurs, and therefore allowing customers to effectively control spending.
We believe in being open, always. We build trust through transparency, support genuine partnerships, and welcome new ideas. From strengthening relationships with suppliers to integrating with leading technologies, Coupa opens the door to a world of opportunities.
Coupa makes it easy for every user in our customers' organizations to get things done fast. From capturing expenses digitally to flipping invoices via email, the Coupa platform works hard. That’s why we have the highest adoption rates in the industry.
We’re helping our customers get smarter about how they manage spend by offering prescriptive recommendations, from savings opportunities to supplier insights. We leverage collective learning across the entire Coupa platform to increase intelligence for everyone
Coupa helps accelerate businesses by increasing efficiency end-to-end. Coupa helps get all spend under management with faster deployment. Optimize spend with speedy transactions. Make quick decisions with information at your fingertips. Achieve greater agility for faster time to value.</t>
  </si>
  <si>
    <t>In addition to the info you have taken from the sXM solutionmap:  
IN ADDITION: 
Coupa invested heavily in different certification programs. Those independent audits recognize the maturity of our platform, our commitment to be fully transparent to our customers and our focus in providing the most robust and secure platform. 
Currently, Coupa hold the following certifications
SSAE 16 Type II SOC 1 biannually 
SSAE 16 Type II SOC 2 annually
ISO 27001
TUV Rheinland Certified Cloud Service 
PCI-DSS annually
HIPAA AT-101 annually
ITAR AT-101 annually</t>
  </si>
  <si>
    <t xml:space="preserve">There’s a reason we have the highest user adoption rates in the industry. 
Coupa is intuitive and familiar, with Amazon and Facebook-like usability that look and feels the same across every module. 
Our philosophy is simple: delight your users with a system they enjoy using, and they’ll actually use it.
Our UX principals are: 
Quality of Innovation: We just build things better. Our approach is unique, we emphasize with the end user, 
understand their tasks and pain points as our own 
and design simple intuitive product that people are delighted to use.
Ease of Use: It's easy for our users to complete their tasks because the product behaves in a natural 
entirely expected way and does not require training.
Consistency: We follow the principle "Learn once, use everywhere" to the tee. Our UI and UX patterns and flows are consistent and familiar throughout the whole product. Our UI elements are easy to use but robust and consistent. They are tools designed to help users achieve goals effortlessly.
Simplicity: Best UI is no UI. By predicting how people use our product and what they are trying to achieve, 
we can remove unneeded pages and flows, pre-fill essential information and eliminate heavy forms. We get users where they are going faster. 
We focus on end-to-end flow from requesting, sourcing, contracting , signing and spend management. </t>
  </si>
  <si>
    <t xml:space="preserve">
AWS currently hosts our servers and runs our data centers.
World-Class Infrastructure
The Coupa Cloud leverages the best of the Amazon Web Services (AWS). Through AWS, our customers get best in class Cloud Computing. With Amazon, we can automatically scale the service during peak load periods, allowing us to continuously add users and customers immediately without any downtime or lead-time to procure new capacity - it's all automated in the Coupa Cloud.
AWS services operate under a model of shared responsibility between Coupa and AWS. By managing the physical infrastructure as well as those components that enable virtualization, AWS helps Coupa optimize its hosting operations.
AWS operates the global cloud infrastructure (IaaS) that Coupa uses to provision a variety of resources such as computing, network and storage. The AWS global infrastructure includes the facilities, network, hardware, and operational software (e.g., host OS, virtualization software, software defined networks etc.) that support the provisioning and use of these resources. 
Coupa assumes the responsibility and management of the guest operating system (including updates and security patches), the Coupa application, other associated application software as well as the configuration of the AWS provided security group firewall.
Infrastructure Designed for Global Data Availability
Coupa provides customers with the ability to reliably access their data around the world. Data is automatically replicated between data centers so that the Coupa service can remain available in case of an issue at any data center. 
Coupa uses 6 out of 16 AWS hosting locations across the globe and these data centers are built in clusters in various global regions. The AWS infrastructure provides the flexibility to place instances and store data within multiple geographic regions as well as across multiple data centers within each region. All data centers are online and serving customers; no data center is “cold”. In case of failure, automated processes move customer data traffic away from the affected area. 
Each data center (Availability Zone in AWS) is designed as an independent failure zone. This means that data center are physically separated within a typical metropolitan region and are in lower risk flood plains (specific flood zone categorization varies by region). In addition to discrete uninterruptable power supply (UPS) and onsite backup generation facilities, each data center is fed via different grids from independent utilities to further reduce single points of failure.
Distributing applications across multiple data centers provides the ability to remain resilient in the face of most failure modes, including natural disasters or system failures.
The hosting location for each customer is determined based on their geographical location as well as any specific hosting requirements. 6 regions Coupa Cloud services are: 
US EAST (Virginia) - 5 data centers
US WEST (Oregon) - 3 data centers
EU (Ireland) - 3 data centers
Frankfurt (Germany) - 3 data centers</t>
  </si>
  <si>
    <t>*We deploy a single instance of the Coupa platform which is completely extendible through our RESTful APIs and Flat file over sFTP.
*Multiple ERPs are typically segregated within a Coupa instance by the customer configuring separate Chart of Account objects to map to each ERP
*Flat File/api integrations flexible and can be easily configured by admins in the instance
*Out of the box integrations with ERPs such as  Netsuite, certified SAP integration.
*System of reporting dashbaords and alerts for managing integrations including any integration error
* We have a partnership for iCertis and are deeping that relationship</t>
  </si>
  <si>
    <t>Coupa CLM has seamless integrations with some of the best of  breed applications in esignatures as well as Word Processing
 The user experiences the best of both the systems without losing any advanced functionality as a part of the integration
CoupaCLM- Docusign integration
Coupa CLM supports Docusign integration such that legal agreements can be sercurely sent from Coupa CLM to Docusign for signatures
*The signatory chain defined in Coupa CLM is synced to Docusign
*In Docusign the user can change the order of signatories, add different signatories, configure email messages
*Any changes made in the signatory chain are synced back to Coupa CLM
*The user can configure signature and other fields in the legal agreement
*As different signatories sign off on the legal agreement, the contract is updated in real time in Coupa
*Once completed the contract status is updated in Coupa CLM and the signed legal agreement is automatically attached to the Contract record in Coupa CLM
*The Docusign integration set-up is extremely simple to configure and Single Sign On is supported out of the box
Coupa CLM-Word Integrations
*Seamless path from CLM to Word and back again, especially by detecting changes to contract data and updating the data in Coupa from the Word document. 
*Track changes is enabled by default to minimize user error
*Sync fields from Word
*Prevent sending for approval or signing a document if there are redlines in the document</t>
  </si>
  <si>
    <t>The native Coupa platform is extremely configurable and personlaizable. 
 Coupa is a highly flexible application that allows you to create special rules across our entire application, such as special approval chains/workflow, purchasing rules &amp; guidelines, budget rules, invoice matching, contract rules, etc. Rules can be automated, validated, and enforced to ensure that your employees are adhering to all of the management policies.
Security Roles &amp; Permissions - Coupa utilizes roles and permissions to restrict access.  We provide a set of roles and additional roles can easily be created by copying/modifying an existing role . Users are then assigned roles.  You can limit functionality and access to data, reports, documents, etc. by use of such roles and permissions and can also limit data access via Coupa’s Account Security Groups to limit users to only see data for their particular Division, Department and/or Cost Center. These roles and permission are used within the Coupa CLM module to control read/write access to the contracts, as well as to control what a supplier can update during contract negotiations.
User Interface - Coupa maintains a consistent interface that lowers total cost of ownership and support. All users and customers utilize the same user interface which supports ease of use across the platform. Users can create custom views of transactional data they are allowed to see through content group, security group, and roles based permissions. The Coupa UI is generally standardized for nearly 500 customers and is aimed at optimizing the consistency of the user experience, and to ensure ease of use and intuitiveness of our application.  Particular elements of the UI can be customized to reflect your company’s branding. Customers can add their own logos and also have extreme flexibility in configuring Coupa in adding Home Page Content (help, deployment comments, etc.), adding Custom Fields and configuring workflow.   
The contract approval chains and signatory chains can look at meta data, both standard and custom fields on the contract record to automatically route the contract document for approvals or add signatories to the contract object.
Similarly, the contract intake form may be configured to route through specific financial pre-approvals before routing the request to contract managers to be turned into a contract.
Our focus is on simplifying the employee experience as much as possible, and our approach involves only presenting users with the content that is relevant to them, whether we are talking about buying policies/category card, catalog items, web forms, or reports.</t>
  </si>
  <si>
    <t xml:space="preserve">North America        
Accenture, Deloitte, KPMG, PWC, The Shelby Group, The Hackett Group, Optis Consulting, Acquis Consulting, Cross Country Consulting, BluVault, Armanino
UK         
Accenture, Deloitte, KPMG, PWC, Xoomworks, BearingPoint, CapGemini
Western Europe       
Accenture, Deloitte, KPMG, PWC, Xoomworks, BearingPoint, CapGemini, Xoomworks. Acantis, OJC Councel
Eastern Europe        
Accenture, Deloitte, KPMG, PWC, Xoomworks, BearingPoint, CapGemini
Nordics        
Accenture, Deloitte, KPMG, PWC, Xoomworks, BearingPoint, CapGemini
Brazil        
Accenture, KPMG, Deloitte, Quanum, Procurement Garage
Mexico        
Accenture, KPMG, Deloitte, Syad, Scierna, Quanum
Latin America (Rest)       
 Accenture, KPMG, Deloitte, Parameta
Australia/New Zealand        
Accenture, KPMG, Deloitte, Parameta
Southeast Asia        
Accenture, KPMG, Deloitte, Wipro, Cogni, Infosys Portland, 4PL, ABM Global
Japan        
Accenture, KPMG, Deloitte
China        
Accenture, KPMG, Deloitte
Other Partners        
Sales/Channel Partners        Accenture, BluVault, Armanino, Parameta, Syad, Scierna, Quanum, Procurement Garage, ABM Global
Network/Data Partners        Amazon Web Services
OCT        Kofax, Octacom, Symbeo, CTI, Aptara, Actian
Discovery and uploading of contracts &amp; meta data        Seal Software, Icertis
e-Signatures        Docusign
Collaboration        Slack
Other Technology        Accelerite, Avalara, Dell, Egencia, Intellinum, Mulesoft, Nvoicepay, PunchOut2Go, Sabre, SoftwareAG, TaxBack International, Thomson Reuters, Vertex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We have created an entire business model around meeting our customers business needs globally using a balanced approach to internal and external resources. Can you clarify what exactly is needed here?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t>
  </si>
  <si>
    <t>Status updates are extensive throughout Coupa.
Status may be updates via the UI or via loaders - both spreadsheet loaders and RESTful API updates are supported. In the UI, contract status updates are driven by events and relevant edits within the contract. For example, when a contract is submitted for approval, it's status changes to "Pending Approval". Once this happens, the next approver is notified. In addition, the contract may be collaborated upon, both by using comments and @mentions, to share updates as well as via in-app messages. The contract may also be updated via the loaders, including the status - and relevant notifcation are sent to pertinent stakeholders. Coupa CLM also allows association of projects and tasks against a contract. The projects maybe used to track the overall plan or for example the progress on a specific category plan. A contract may be associated with multiple projects, and each project may in turn be associated to multiple contracts, and even other entities, such as Sourcing events, Purchase Orders etc. 
Projects consist of one or more members and tasks within a project may be assigned owners and completion dates. This allows for following, tracking and management of contract performance and obligations. For instance, specific commitments may be setup as a project, assigned a team, and broken down further into tasks. The project team can collaborate internally on specific milestones around those obligations, create follow ups and track tasks to completion. As updates are made to the contract, the project team can collaborate on the relevant tasks.</t>
  </si>
  <si>
    <t xml:space="preserve">[NOTE: WE HAVE REQUESTED CLARIFICATION FROM PIERRE ABOUT WHAT IS MEANT BYTHIS TERM, AS THE TERM CAN MEAN MANY THINGS TO MANY PEOPLE. IN ORDER NOT TO BE LATE WITH OUR SUBMISSION, WE HAVE PROVIDED THE BELOW PROVISIONAL RESPONSE BUT WOULD REQUEST THE OPPORTUNITY TO REWRITE (POTENTIALLY) AFTER PIERRE GETS BACK TO US WITH A CLARIFICATION ON THE DEFINITION OF 'BOT' FROM SPEND MATTERS' PERSPECTIVE.
 Before the term “bot” became so fashionable, we used to call them scripts, or remote process calls. The user interfaces have gotten more sophisticated, but we’re really talking about the same thing: Software that resides on a computer to execute a very specific and detailed set of instructions to automate a repetitive, routine task such as populating data from one system to another, assigning codes to invoices or purchase requisitions, or processing orders. 
Coupa believes that the majority of these things as they relate to spend management should actually be done by the platform. We feel our role in CSM is to reduce the time and effort of the customer to be in the software development space building bots or building customization to their software. Given that we have over a million permutations of configuration you can actually reach maximum tailorability without legacy principles of customers funding development (bots or single tenant SaaS / legacy on prem in the cloud).
So two things to keep in mind: 1.) Coupa strives to just simply eliminate the repetition of human processes through our smart platform development and 2.) give customers open APIs and RPC access areas so they can update data via customer written bots if absolutely needed. Should they do these things, we ask for community posting so that the community can evaluate and we can prioritize for development of features that benefit the entire Coupa customer community via configuration options.
We have countless examples of this. For example, the automation around tracking supplier risk at the start of a contracting even through the “bot” use of monitoring hundreds of data sources and applying analysis to the supplier. Or the automatic tax coding of invoices with ERP tax codes through the configuration of tax code rule sets. Or Coupa voice assistant use built into Expenses and Inventory.  
 </t>
  </si>
  <si>
    <t>Fiscal year ending January 31, 2018: 
Total revenues were $186.8 million 
For details on Coupa's financial performance, please refer to the investors page of our company website (www.investors.coupa.com), where we provide access to our financial statements filed with the Securities &amp; Exchange Commission</t>
  </si>
  <si>
    <t>Our customers and prospects are not looking for better industry classification codes. We have the ones that we feel are important, and instead have used an acquisition and spent significant development to automatically normalize and classify suppliers and their spend to commodities. This is already used and surfaced back to customers, where we show top suppliers and spend in each commodity and benchmark them to the community. Our plan will be to focus on improving these tools, rather than build more tools around industry standards that no one is asking for. In this regard, we feel like we are best in class or better than all the competition in terms of supplier and spend normalization by category because ours actually works across customers regardless of which standard they might use (and most use minimally if they do). We are highly focused on capabilities that actually work and are used to deliver actual customer success versus features on a list to check an RFP box.</t>
  </si>
  <si>
    <t>Same answer as above (J22).
We rarely get asked for other standards. In addition, we have built really great tools in the last year that can categorize product spend regardless of UNSPSC. This is the critical need as many orders and invoices dont have codes. Our abilities in this area makes us best in class for item normalization by commodity. We are building based on need vs feature check boxing</t>
  </si>
  <si>
    <t xml:space="preserve">I dont understand what else we could do here. Every change to supplier records is audited and has a full history record. We expose this in many places during supplier onboarding and on our master supplier records. These changes are complete with details at the level of which field(s) were changed, when, and by whom. Our customers have told us they don't see this extensive level of auditability in other products. </t>
  </si>
  <si>
    <t>As mentioned above, we have a really great tool that will let you report on and convert purchasable products that come in with a UNSPSC into commodites that work for customers, and use those codes for reporting and to assist with auto-classification of similar product that do not have those codes directly associated. Thus we are doing auto-classification to UNSPSC for items that do not come in with codes (which in practicality is the VAST majority in Coupa and other systems, and allows us to classify unbacked invoice lines). 
We think we are really best in class in terms of commodity normalization of spend items in most respects. By design, we are approaching it from a different angle than "adding as many standard lists of classification taxonimies as possible". We are devloping based on delivering customer success vs. feature checkboxes.</t>
  </si>
  <si>
    <t xml:space="preserve">To add to our last self description and based on your comments...
Suppliers do have extensible profiles. Suppliers can segregate their profile by customers and give each customers specific information needed. For examples, suppliers can segregate Remit-to-Addresses by customers based on how they transact with those customers. Suppliers can also maintain a public profile which can be seen by all customers. </t>
  </si>
  <si>
    <t>We'd like to clarify, when discussing the 80 standard data points, we mean 80 different data points with their relevant fields which amass to hundreds of templated fields meant to capture these questions. 
For example, our of the box we provide an Insurance Certificate widget which asks suppliers to upload an Insurance certificate, provide the issue and expiration dates, and any necessary descriptions about the Insurance certificate needed. 
Based on our knowledge provided by customers in our advisory boards that have used and evaluated other technologies, this is significantly better than market.</t>
  </si>
  <si>
    <t xml:space="preserve">Faxing and telephone are the weakest two mediums of suppliers providing information. They are error prone and time consuming for both our customers and suppliers. We have never received a supplier or customer request to support these two channels nor do we know of any customers that have had a successful project because of those features. Having them provides no additional value, and it will limit our customers ability to capture, validate, and approve information coming from a supplier. 
As we have mentioned many times, we develop functionality based on enabling real world success and not simply checking RFP feature boxes. </t>
  </si>
  <si>
    <t>This question is about supplier qualification and not BoM handling or supply chain traceability.</t>
  </si>
  <si>
    <t>Please be specific and define how CLM is a weakness. Our use of embedded contracts throughout the entire platform for true document management is unparalleled in this market. This is the fucntionality customers actually need - operationalizing their contracts.</t>
  </si>
  <si>
    <t xml:space="preserve">We support every insurance, tax, and compliance form that our custopmers and prospects are asking for plus custom templates, and generate configurable reminders to update based on expiration dates.
The only feature we are missing from this, that we believe is important to build, is OCR of certificates to verify content like that the expiration dates match the data we use for reminders to update these fields. </t>
  </si>
  <si>
    <t xml:space="preserve">We need to discuss this one. Our capabilities here do not merit a 3. The answer stands and provides suitable data. </t>
  </si>
  <si>
    <t>We mistyped our self- score in the previous round. 
Coupa has significantly differented capabilities in this area as we have a data warehouse now containing over $840B in spend under management that is normalized across over 700 customers doing business in over 100 countries.
This big data offering, Community Intelligence, is unparalled in the industry. If there is anyone close to doing this, please let us know what multi-tenant, pure cloud architecture they have that is truly configurable that has yielded this voume of data.
We have very differentiating capabilities that put our ratings and approvals features significantly above other industry leaders.</t>
  </si>
  <si>
    <t>We have two or 2+ way real time communication tools (either comments sections with @mentions or message boards) on all documents in our system, with notifications to both parties - including on reqs, orders, invoices, contracts, sourcing events, supplier onboarding forms. When applicable, we can send SMS notifications for these messages to suppliers, and Slack messages to buyer side users.</t>
  </si>
  <si>
    <t xml:space="preserve"> 
We would like to demo this area. We may be the only one that actually links to spend-related transactions. It's a unique approach and we do not belive this is a 1.</t>
  </si>
  <si>
    <t xml:space="preserve">Coupa has significantly differented capabilities in this area as we have a data warehouse now containing over $840B in spend under management that is normalized across over 700 customers doing business in over 100 countries.
This big data offering, Community Intelligence, is unparalled in the industry. If there is anyone close to doing this, please let us know what multi-tenant, pure cloud architecture they have that is truly configurable that has yielded this voume of data.
We have very differentiating capabilities that put our ratings and approvals features significantly above other industry leaders.
Coupa is the only platform that is able to provide these metrics across the entire community. This gives customers the metric and how it benchmarks against the Coupa community. For example, we're able to show what a supplier's disputed invoice rate in aggregate with other customer even before a customer starts transacting with the supplier. This level of foresight helps our customers make key and well judged decisions. Another examples is a customer's average savings rate as compared to leaders in the Coupa community. This is unprecedented in the BSM space. </t>
  </si>
  <si>
    <t>SXM professionals can tap into a particularly rich set of reporting functions for creating reports:
- public and private dashboards
- out of the box dashboards and reports (that can be cloned for reuse)
- custom report creation with drag and drop functionality to easily pull measures, attributes, update visualization/charting on the fly, add conditional formatting, personalize views views with colors, etc. 
- advanced custom reports with scripting for highly tailored reporting</t>
  </si>
  <si>
    <t xml:space="preserve">Our ability to support the creation and use of KPIs is a strong part of our Value As A Service value proposition. 
We think it should be rated higher than our Spend Analysis average due to the following characterstics: 
1/ over 33 KPIs provided out of the box  
2/ across all main Business Spend Management modules 
3/ allowing for the tracking and trending against company goals 
4/ enabling the unique ability to compare one's own performance against that of the entire Coupa customer community or that of specific industries 
5/ ability to build net new, personalized KPIs based on any field exposed in the Coupa Analytics data model </t>
  </si>
  <si>
    <t>Coupa has done this in the place where it matters. Voice for expense creation, inventory management voice with Alexa commands, Slack integration for user notifications, SMS for supplier notifications, and open APIs for remote approvals and additions to documents. We are really doing this in the places where it makes sense and is useful for users. As mentioned above, we develop for customer success and not RFP checkboxes.</t>
  </si>
  <si>
    <t>This is very different than analytics from an architecture and openness perspective. Analytics has necessarily limitations to ensure performance of out of box reports. SIM, supplier management, Risk, have open APIs and built in tools to load external data and use it for workflow, reports, and configurations.</t>
  </si>
  <si>
    <t xml:space="preserve">There are no known integration limitations for supplier management in Coupa - as mentioned, compared to analytics, integrations is a core component of supplier management that almost all customers use successfully across various ERPs and systems.
On this one, we simply cannot understand on any level how this could be a 3. We have some of the world's most complex customer infrastructures connected to Coupa. Not to mention thepartner ecosystem. We would like to discuss. </t>
  </si>
  <si>
    <t>Again - comparing to analytics in this case is not accurate. The flexible tools for user permissisons and security in supplier management are more like our core procurement applications than like Analytics.</t>
  </si>
  <si>
    <t>We spend significant development efforts on configurability and have extesnive out of the box configurability. Ademo will show how many fields, forms types, custom fields, approval configs, and starting points there are.
Every one of our customers is configured via these extensive controls. They would not be customers if we couldn't handle their complexity. We are a true, multi-tenant SaaS. Not legacy/ASP in the cloud (aka single tenant SaaS).</t>
  </si>
  <si>
    <t>Our capabilities are best in class and our on screen language controls are patent pending.  Over 50% of our use is outside North America. How is this a 3? We would like to demo and discuss.</t>
  </si>
  <si>
    <t xml:space="preserve">Our capabilities are best in class and our on screen language controls are patent pending.  Over 50% of our use is outside North America. How is this a 3? We would like to demo and discuss. </t>
  </si>
  <si>
    <t xml:space="preserve">Coupa has a SIM product, specifically for supplier onboarding, that is now 3+ years old, with dozens of customers live and very successful. We collect profile, tax, payment, insurance certificates, forms, compliance requirements, and anything our customers need to start transacting. It is fully integrated into requisitions and invoices as well, which no other systems are doing.
We have over 4M unique suppliers doing business with over 700 customers. 
We are partnered with all the major consultancies, several of which are building 100M annual revenue businesses around Coupa. We have partners that can do anything - anything for customers - Accenture, KPMG, Deloitte, etc. What specific information is needed here? </t>
  </si>
  <si>
    <t xml:space="preserve">… but, as explained, sometimes you need to know a supplier can support BOM requirements with respect to regulatory compliance BEFORE you can qualify them … we are looking at the entire MDM picture in this question </t>
  </si>
  <si>
    <t>NEED TO SYNC w PIERRE AFTER his CLM DEMO</t>
  </si>
  <si>
    <t>NEED TO SYNC w XAVIER AFTER HE HAS DEFINED MARKET AVERAGE</t>
  </si>
  <si>
    <t>based on your ability to define projects and link in data … demo when you refresh in 6 months</t>
  </si>
  <si>
    <t>you've admitted there is still more to do and we want to see more capabilit to import and compare external data against community data and scorecarding … but are impressed with the rate of progress</t>
  </si>
  <si>
    <t>assuming *full* integration</t>
  </si>
  <si>
    <t>keeping analytics score</t>
  </si>
  <si>
    <t xml:space="preserve">our scale here is like our scale for conversational systems … such that no one should be able to get 4 in the S2P industry, which means, of course, there are no 5's … most providers here are 1 to 2 … we are looking for providers who are building for what comes next ... </t>
  </si>
  <si>
    <t xml:space="preserve">… again … we are looking for providers who are pushing the envelope to give users what they don't even know they need yet … </t>
  </si>
  <si>
    <t xml:space="preserve">but limited workflow … it might be the right approach for your current customer base … might not … </t>
  </si>
  <si>
    <t>based on our discussion</t>
  </si>
  <si>
    <t xml:space="preserve">This is about integration across all supplier data, not just spend … this could be a 4, but please provie more iformation and address the typical complex integration question </t>
  </si>
  <si>
    <t>I you triple swear this is the same as in Sourcing, I can give you a 4.</t>
  </si>
  <si>
    <t xml:space="preserve">Based on the fact you have configurable widgets.  I still have concerns as to how much the end user administrator can do, how much it can change post configuration (as organizational needs change ovr time), andhow deep it can go (especially with respect to onboarding needs associated with direct material &amp; direct manufacturing suppliers and suppliers who need to use restricted or hazardous materials in the creation of, or embedded in, organizational products. </t>
  </si>
  <si>
    <t>You have not describedmuch in the way of  globalization (and localization) support beyond language and currency, which have their own evaluations for a reason … for a 4, what goes beyond this, what is differentiated from peers?</t>
  </si>
  <si>
    <t>many providers support 20+ languages these days … and can embed google translation … what goes beyond, and, specifically, what are these on-screen language controls?  This could be the differentiator, but we can't score what we don't see.</t>
  </si>
  <si>
    <t>Can they do it to the depth of data management and do the projects hand in hand?</t>
  </si>
  <si>
    <t>based on our discussion … see, I was paying attention</t>
  </si>
  <si>
    <t xml:space="preserve">definitely willing to give you a slight bump here … but hard to see how this would surpass your risk reports … or other areas where customers are much more likely to go ooh!  Especially since you </t>
  </si>
  <si>
    <t xml:space="preserve">you really need OCR here … and as much cross-reference validation and verification as is reasonable … </t>
  </si>
  <si>
    <t>yes, they are, but sometims the only way to get a response from a supplier and sometimes you will just need to start them off … sad, but true</t>
  </si>
  <si>
    <t>It's a buy side CLM app with ability to load other contracts</t>
  </si>
  <si>
    <t>Score of 2 is perfect description</t>
  </si>
  <si>
    <t>I'm being generous</t>
  </si>
  <si>
    <r>
      <t xml:space="preserve">I should give this a zero because there is no clause library to earn a "1".  However, since it's </t>
    </r>
    <r>
      <rPr>
        <u/>
        <sz val="12"/>
        <color theme="1"/>
        <rFont val="Calibri (Body)_x0000_"/>
      </rPr>
      <t>theoretically</t>
    </r>
    <r>
      <rPr>
        <sz val="12"/>
        <color theme="1"/>
        <rFont val="Calibri"/>
        <family val="2"/>
        <scheme val="minor"/>
      </rPr>
      <t xml:space="preserve"> possible to define custom fields/metadat that could represent/tag each clause type  that you would set up in the templates, that </t>
    </r>
    <r>
      <rPr>
        <u/>
        <sz val="12"/>
        <color theme="1"/>
        <rFont val="Calibri (Body)_x0000_"/>
      </rPr>
      <t>could</t>
    </r>
    <r>
      <rPr>
        <sz val="12"/>
        <color theme="1"/>
        <rFont val="Calibri"/>
        <family val="2"/>
        <scheme val="minor"/>
      </rPr>
      <t xml:space="preserve"> offer some crude visibility into the clauses that would at least be present, I'll give 1/2 credit for a clause library that doesn't yet exist.</t>
    </r>
  </si>
  <si>
    <t>Really a "2", but I'll give 1/2 credit for some type of forms/workflow workaround that might be possible</t>
  </si>
  <si>
    <t>I'll give 1/2 point because the most basic obligations of price, payment terms, on time delivery, etc exist.  And because same reason as previous requirement (using forms with custom field to contain data that can be interrogated by a rule-based based trigger/alert)</t>
  </si>
  <si>
    <t>I didn't see redlining/changes being applied beyond the main agreement and to attachments, but will assume that this exists.</t>
  </si>
  <si>
    <t>Nobody has gotten higher than "3" here because it's impossible to test, but will give extra 1/2 point because Coupa has a flexible integration framework (like with the URL field type) beyond its own suite integration</t>
  </si>
  <si>
    <t>Didn't even test for capabiities beyond content groups, but will give benefit of the doubt.</t>
  </si>
  <si>
    <t>"3" = High.  Pretty much everyone gets a "3" - didn't do a hackathon to try to break this</t>
  </si>
  <si>
    <t>There is not clause-level version control to intuitively show me how various clauses are getting rev'd up through the contract history and who changed what standard clauses and why - and who developed new fall back clauses going into the clause library.  But, I'll give 1/2 point because of docusign capabilities</t>
  </si>
  <si>
    <t>"3" is what I've been giving suite players who can model pricing with % discounts for qty breaks at the line level for the service/part.  But, I like nuances of cumulative or not and ability to break on either qty or $.  Extra 1/2 point!</t>
  </si>
  <si>
    <t>I really wanted to give a "2", but will give extra 1/2 point because of flexibility in forms and ability to extend the data model with lookups.  What I'd like to see here is the ability to define contract templates (and even clauses) to the spend categories that use those templates (or even clauses).  e.g., a template for service cotractors that I may choose to associate with various categories so that as category managers are looking  for templates to start with, their universe of templates is populated with templates that were associated with multiple category nodes across the category taxonomy (and even to do this at the clause level to use in 'guided contracting').</t>
  </si>
  <si>
    <t>I'm not talking about parent-child of contract, but rather, parent-child of supplier which I assume (yes?) that can have parent child modeling so that I can see a list of all the contracts for, say, GE, across all its lines of business / fiscal entities that roll up to top level parent.</t>
  </si>
  <si>
    <t>There is no clause libarary to allow a sub-clause to allow pegging to various reg's.  There is also no "regulation master" object or a "jurisdiction master" object.  I will however give a 2 because of supplier-level certification tracking which is not optimal, but good enough I guess.</t>
  </si>
  <si>
    <t>Keep in mind that I'm evaluating enteprise CLM capabilities in addition to buy-side specific requirements.  This are can not just be complex for large complex services on the buy-side, but also on the sell-side related to how liabilities are accrued through passage of time, expected deliverables, performance-based contracting, etc.  Still, I'll give extra 1/2 point because of platform flexibility.</t>
  </si>
  <si>
    <t>Congratulations on earning a "3" here (even though you're more of 2-2.5).  You're getting a 3 because of many-to-many relationship of between projects, contracts, and events.  You don't have granular WBS drill downs with resource planning/tracking.  Most vendors are 1 or 2 here.</t>
  </si>
  <si>
    <r>
      <t xml:space="preserve">No "asset master", asset tracking, asset BOM, and contracts that tie contracts to those assets.  This area can get complex on sell side and re: field services.  This is a </t>
    </r>
    <r>
      <rPr>
        <u/>
        <sz val="12"/>
        <color theme="1"/>
        <rFont val="Calibri (Body)_x0000_"/>
      </rPr>
      <t>very</t>
    </r>
    <r>
      <rPr>
        <sz val="12"/>
        <color theme="1"/>
        <rFont val="Calibri"/>
        <family val="2"/>
        <scheme val="minor"/>
      </rPr>
      <t xml:space="preserve"> low weighted requirement in our SMAP.</t>
    </r>
  </si>
  <si>
    <t>3 = High!.  Good practical OOTB functionality.</t>
  </si>
  <si>
    <t>3 = High!.  Excellent practical OOTB functionality, especially related to auto-renewal parameters.  Didn't see much around process templates to drive offboarding activities.</t>
  </si>
  <si>
    <t xml:space="preserve">3 = High.  Giving 3.5 though because of flexibility of platform, project data model, linkages to suite.  </t>
  </si>
  <si>
    <t>Can't go higher than 2 until a clause master is built where clause metadata (e.g., fall back clause metadata on why you might use that claued) can be established and allow better searching; where-used analysis; etc</t>
  </si>
  <si>
    <t>Evaluating native Coupa here - not presence of partners</t>
  </si>
  <si>
    <t>We are not evaluating partners.  Customers can work with providers like Seal or others on their own.  This requirement is used in 'deep' and 'turnkey' personas</t>
  </si>
  <si>
    <t>Being very genrous here on the scoring.  We are evaluating this functionality within the CLM module and also how CLM can integrate into SPM.  Coupa has good opportunity to better tie its SPM functionality (and sourcing too) into CLM .  i.e., if users will be weighting and scoring the supplier performance during SPM and sourcing, that performance should be contractually measured.</t>
  </si>
  <si>
    <t>should be no explanation needed here</t>
  </si>
  <si>
    <t>3 = High!  Good job.</t>
  </si>
  <si>
    <t>Should be clear.  "4" requires all use cases from HTML collaborative editing; use of Word add-in; import/export with not just redlining, but metadata/clause recognition, etc</t>
  </si>
  <si>
    <t>I will give a 3 because of flexibility of platform, but until you get clause modeling (and deeper provision/concept modeling), this can only go so far in terms of interactions between procurement and Legal re: modifications/approval of standard clauses, etc.</t>
  </si>
  <si>
    <t>"3" = High.  Good job.  I don't remember seeing all this 'collaborative' messaging and any real-time collaboration, but will assume that you have it.</t>
  </si>
  <si>
    <t>Same as before.  We'll be collapsing these requirements together in next SMAP version.</t>
  </si>
  <si>
    <t>I'm going to give you a higher score here than your self-score!  Get creative guys!  You have workflow and flexible forms (with survey-like data types), so maybe develop an OOTB contract request builder or even just have a master workflow/form that they can tailor.</t>
  </si>
  <si>
    <t>Great job - benefits for a suite provider.   I'd like to see better integration into SPM, risk, contingent/services, supply chain, so that you can be 'materially differentiated' per our scoring</t>
  </si>
  <si>
    <t>There's good OOTB basics, and there shouldn't have to be a projects metaphor being forced here.  If you can better connect CLM into SPM and back - and also create  intuitive OOTB functionality to model contractual milestons/deliverable that engage stakeholders to review/approve and then potentially kick off auto-PO/auto-invoice, that'd be good.  And roll contract performance up to supplier performance and category performance.  And also integration into DCR</t>
  </si>
  <si>
    <t>Good OOTB buy-side capabilities and tied into suite</t>
  </si>
  <si>
    <t>Meh.  You have some potential here, but need to build it out.   E.g., tying dispute resolution back into remedies/remediations/arbitration spelled out in contract.  And use disputes to feed workflow for changing a contract and then referring the new contract version back to the related disputes that caused the contract change.  And have ability to not only change the contract, but also change the KPIs / SLAs being measured</t>
  </si>
  <si>
    <t>Good stuff for the functionality that you have.  Decent OOTB set of cubes and tailorable KPIs and portlets.  Leverages suite level integration into spend, budgets, PO's</t>
  </si>
  <si>
    <t>3 = High!  There is basic integration and really a 2, but I've been giving the suites a 3 if they have the basics here OOTB.  Good opportunities for you to pass evaluative criteria itself from sourcing into CLM and SxM.  The functionality around savings tracking also seems a bit sparse and an opportunity.</t>
  </si>
  <si>
    <t>Can only analyze so deep without getting into clauses and underlying commitment/provisisions.  Risk capabilities to "bound up" within the solution rather than being opened upa and configurable - and exposed outside of SxM.  Opportunity to present a contractual risk view into "Risk Aware" - i.e., create "Contract Risk Aware"</t>
  </si>
  <si>
    <t>Let us know when such domain modeling manifests itself within the contract realm.  I highly recommend you do some deep google searching on "universal contract model" from Exari and use something like that while you develop your clause library functionality.  There are also many startups like LawGeex, LegalSifter et al that could be pursued.  Or you can use partners like law firms / consultants, but will need to expose your AI layer to them to build out their own capabilities.</t>
  </si>
  <si>
    <t>Being generous within CLM here.  You do engage customers well and develop fairly quickly, but you also have a lot on your plate now with all your acquisitions, so there's only so much bandwidth to form a CLM customer advisory board and develop deeper domain expertise that gets pushed into the apps.</t>
  </si>
  <si>
    <t>Will give a 2 rather than 1 because of your business orientation around value (as you articulated).  I'd like to see how you drive this into CLM very specifically.  This requirement isn't majorly weighted across our personas because we use the CustSat score for perceived value more heavily.</t>
  </si>
  <si>
    <t xml:space="preserve">Analytics is fully embedded into the entire BSM experience and does not require users to switch back and forth between separate applications. 
We believe that this tight integration combined with a substantial set of out-of-the-box content pertaining to suppliers should lead to a higher rating than the spend analytics' average.
[additional text, added 9/14/18] these screenshots show that the analytics on suppliers are fully integrated within the Coupa experience. It can be accessed from the same primary navbar </t>
  </si>
  <si>
    <t>See the screenshots marked "106" here:
https://drive.google.com/drive/folders/1dlSwKkwb87Q4ZdHN9M9gl7-xlgIhRy9s?usp=sharing</t>
  </si>
  <si>
    <t xml:space="preserve">We believe that Coupa is the absolute best in class here. We will demo out-of-box reports, and default analytics dashboards, along with commondity and supplier insights, we would see that we definitely have commodity trends, and recommendations based on community commodity distribution trends (i.e. spend increasing for you or the community in this commodity). We also have market trends for overall spend, cycle times, and group it by industry of the customer now. 
Coupa has significantly differented capabilities in this area as we have a data warehouse now containing over $840B in spend under management that is normalized across over 700 customers doing business in over 100 countries.
This big data offering, Community Intelligence, is unparalled in the industry. If there is anyone close to doing this, please let us know what multi-tenant, pure cloud architecture they have that is truly configurable that has yielded this voume of data.
We have very differentiating capabilities that put our ratings and approvals features significantly above other industry leaders.
Additional text added 9/14/18  (2 items): these 2 other screenshots show that additional analytics on suppliers augmented with Community Intelligence (Leaders) are fully integrated within the Coupa experience. It can be accessed from the same primary navbar and from the same menu option as the core supplier capabilities such as Risk Aware (Supplier). One screenshot shows data, the other one shows the prescriptive recommendation inferred from the data. </t>
  </si>
  <si>
    <t>See the screenshots marked "110" here:
https://drive.google.com/drive/folders/1dlSwKkwb87Q4ZdHN9M9gl7-xlgIhRy9s?usp=sharing</t>
  </si>
  <si>
    <t xml:space="preserve">This is quite good, and on the right track.  We think the embedded supplier intelligence and current data is still the selling point, but as customers get more sophisticated, and your trend analysis becomes more sophsiticated, this should become another front-and-center element over time. </t>
  </si>
  <si>
    <r>
      <t xml:space="preserve">Our use of Big Data in this industry is best in class. We have normalized spend across our cloud, used it to give insights about suppliers and commodities in prescriptive ways to customers as insights, and filter by industry and using AI to classify unclassified data. Furthermore, leveraging external data services we enrich out supplier master with key data such as Financial data, news articles or legal filings.
Coupa has significantly differented capabilities in this area as we have a data warehouse now containing over $840B in spend under management that is normalized across over 700 customers doing business in over 100 countries.
This big data offering, Community Intelligence, is unparalled in the industry. If there is anyone close to doing this, please let us know what multi-tenant, pure cloud architecture they have that is truly configurable that has yielded this voume of data.
We have very differentiating capabilities that put our ratings and approvals features significantly above other industry leaders. 
</t>
    </r>
    <r>
      <rPr>
        <b/>
        <sz val="12"/>
        <color rgb="FFFF0000"/>
        <rFont val="Calibri"/>
        <family val="2"/>
        <scheme val="minor"/>
      </rPr>
      <t xml:space="preserve">[additional text, added 9/14/18]: We've included screenshots of 5 areas in our product where we use our data warehouse to bring insight right into the product where it matters. This is us crunching all of this big data about suppliers, buyers, and their spend to provide unparalleled levels of spend insights that no other competitor in the market does. We are literally the first to usher the next wave of Business Spend Management, and one of the first in the Enterprise SaaS market. It is unabridged in data because we've broken the silos. We feel very strongly about getting rated higher, so much so that analyzing all this data is one of our executive level strategies in this space. https://www.coupa.com/community/community-intelligence/
[additional text, added 9/14/18]: We've included screenshots of 5 areas in our product where we use our data warehouse to bring insight right into the product where it matters. This is us crunching all of this big data about suppliers, buyers, and their spend to provide unparalleled levels of spend insights that no other competitor in the market does. We are literally the first to usher the next wave of Business Spend Management, and one of the first in the Enterprise SaaS market. It is unabridged in data because we've broken the silos. We feel very strongly about getting rated higher, so much so that analyzing all this data is one of our executive level strategies in this space. https://www.coupa.com/community/community-intelligence/
</t>
    </r>
  </si>
  <si>
    <t>See the 5 screenshots marked "142" here:
https://drive.google.com/drive/folders/1dlSwKkwb87Q4ZdHN9M9gl7-xlgIhRy9s?usp=sharing</t>
  </si>
  <si>
    <t>Q2 19Updates</t>
  </si>
  <si>
    <t>Sourcing customer count</t>
  </si>
  <si>
    <t>SXM customer count</t>
  </si>
  <si>
    <t>Spend Analytics customer count</t>
  </si>
  <si>
    <t>CLM customer count</t>
  </si>
  <si>
    <t>eProcurement customer count</t>
  </si>
  <si>
    <t>I2P customer count</t>
  </si>
  <si>
    <t>Old RFIs History</t>
  </si>
  <si>
    <t>Q2 19</t>
  </si>
  <si>
    <t>smcseID</t>
  </si>
  <si>
    <t>Aff</t>
  </si>
  <si>
    <t>old scseID</t>
  </si>
  <si>
    <t>Unchanged? (empty if not, SheetName otherwise)</t>
  </si>
  <si>
    <t>Element Name</t>
  </si>
  <si>
    <t>Description</t>
  </si>
  <si>
    <t>Scoring Scale</t>
  </si>
  <si>
    <t>Q2 18</t>
  </si>
  <si>
    <t>Last Self-Score</t>
  </si>
  <si>
    <t>Last SM score</t>
  </si>
  <si>
    <t>COMMON S2P</t>
  </si>
  <si>
    <t>Data Schema</t>
  </si>
  <si>
    <t>R 494, 410, 144, 169, 184, 192, 235, 143</t>
  </si>
  <si>
    <t>How broad is the out-of-the-box data schema that underlies the analytics platform and what types of analytics does it support?</t>
  </si>
  <si>
    <t>0 - not currently supported / not applicable 
1. Limited to spend/transactional/supplier data and a basic mirroring of the data model (to summarize/report data out of) from the applications 
2. An analytical shema that goes beyond reporting off of the workflow-centric data in order to provide deeper quantitative insights on numeric data.  Specific analytic data models are developed to allow deeper performance modeling, causal factor analysis, drill downs through master data taxonomies, etc.
3. An extended analytics schema that can also support textual data (and processing with reg-ex expressions, etc.) and use of data modeling beyond traditional relational database structures
4. Capabilities beyond the above and well beyond peers</t>
  </si>
  <si>
    <t>R 494, 409, 411, 144, 169, 184, 192, 235, 143</t>
  </si>
  <si>
    <t>How extensible is the data schema that underlies the platform?</t>
  </si>
  <si>
    <t>0 - not currently supported / not applicable 
1. Limited to a small set of fields in a pre-defined schema format (e.g., fixed data cubes for dice-and-slice)
2. Unlimited fields in all standard data formats can be added to the existing tables/objects in the schema AND additional tables/'joins' can be created on the fly (permissions allowing)
3. The schema can also support blobs, multimedia files, real time feeds and more modern data types - and the ability to analyze them (e.g., via NoSQL or equivalent database approaches)
4. Additional capabilities beyond above and beyond peers</t>
  </si>
  <si>
    <t>R 283, 494, 412, 144, 169, 184, 192, 235, 143</t>
  </si>
  <si>
    <t>Can the platform support multiple data schemas, namely for tagging and taxonomies?</t>
  </si>
  <si>
    <t>0 - not currently supported / not applicable 
1. Only a single schema, but tagging is supported 
2. Multiple schemas can be supported simultaneously, but one taxonomy per schema
3. Multiple taxonomies and tagging structures can be mapped to each schema, and each schema can be cross mapped against multiple taxonomies
4. Capabilities beyond the above and beyond peers</t>
  </si>
  <si>
    <t>R 498, 144, 169, 184, 192, 235, 143</t>
  </si>
  <si>
    <t>What support is there for data schema federation and the integration of data sets across schemas?  (This capability uses data abstraction to allow mapping of disparate DBs into single virtual composite federated DB to use for analytics.)</t>
  </si>
  <si>
    <t>0 - not currently supported / not applicable 
1. Can import multiple data sets against multiple schemas, but they are not connected
2. Can import multiple data sets and link them across common fields
3. Can import unlimited data sets, cross-link them across common fields, and cross-link to external data sets and feeds 
4. Capabilities beyond the above and beyond peers</t>
  </si>
  <si>
    <t>R 284, 144, 169, 184, 192, 235, 143</t>
  </si>
  <si>
    <t>Can the platform support multiple data organization taxonomies for analysis and reporting mapped to the underlying data schemas?</t>
  </si>
  <si>
    <t>0 - not currently supported / not applicable 
1. One taxonomy per schema
2. Multiple canned taxonomies can be modeled against a schema
3. Multiple user Taxonomies can be user defined and cross-linked across data schemas
4. Capabilities beyond above and beyond peers</t>
  </si>
  <si>
    <t>Does the platform support graph modeling?</t>
  </si>
  <si>
    <t>0 - not currently supported / not applicable 
1. our system has a relational schema that also supports relational attributes by way of relationship tables on entity ideas and descriptive fields
2. our system (also) has an object database that allows related objects to be traversed using standard (textbook) graph traversal algorithms
3.our system (also) uses a true NoSQL Graph Database that allows for graph-based operations to be easily expressed and utilized in queries, views, and automation
4. capabilities beyond above and beyond peers</t>
  </si>
  <si>
    <t>Data Management</t>
  </si>
  <si>
    <t>R 144, 169, 184, 192, 235, 143</t>
  </si>
  <si>
    <t>Does the platform support master data management?</t>
  </si>
  <si>
    <t>0 - not currently supported / not applicable 
1. can ETL master data to the centralized (virtual) data store used by the analytics platform
2. can cleanse, standardize, match, index, enrich, and harmonize S2P data ETL'd to the centralized master data store to the analytics data model being applied
3. can also serve as the MDM master for enterprise applications and push back harmonized data to the ERP, S2P, and other platforms as required
4. capabilities beyond above and beyond peers such as advanced harmonization through best practice views/models, application of AI, etc.</t>
  </si>
  <si>
    <t>R 501, 604, 144, 169, 184, 192, 235, 143</t>
  </si>
  <si>
    <t>Does the platform support data archival, with full audit trails?</t>
  </si>
  <si>
    <t>0 - not currently supported / not applicable 
1. Data can be archived on demand and loaded on demand, who archived or made the last change is recorded
2. Data can be archived automatically according to certain rules; full secure and unalterable audit trails of all changes are maintained so the user can always find out who changed what,when; and the archive can be easily searched and reported on 
3. the platform contains the ability to automatically identify unused data, archive it, and, if necessary, automatically reload it as needed and full, unauditable audit trails as well as system action logs are always, automatically, maintained
4. Capabilities beyond above and beyond peers</t>
  </si>
  <si>
    <t>What is the extent of the  API with respect to data management?</t>
  </si>
  <si>
    <t>0 - not currently supported / not applicable 
1. Basic API that can be used to push or pull data in limited CSV/XML formats
2. Complete API that can be used to push or pull data in a wide variety of formats to and from a plethora of enterprise ERP and S2P systems
3. Extensive, open, API that can even be used to connect to real-time feeds and non-ERP / S2P enterprise systems, weather in-house or cloud-based 
4. Capabilities beyond above and beyond peers</t>
  </si>
  <si>
    <t>R 483, 144, 169, 184, 192, 235, 143</t>
  </si>
  <si>
    <t>Can third party BI tools be integrated into the platform for data management and analytics?  If so, how extensive is the support?</t>
  </si>
  <si>
    <t>0 - not currently supported / not applicable 
1. Data can be exported in a supported format for import into a 3rd party BI tool
2. Direct connect support for multiple 3rd party BI tools that can use the analytics source directly
3. Support for simultaneous analysis within the platform and a 3rd party BI tool -- changes in one are immediately reflected in the other and vice versa
4. Capabilities beyond the above and beyond peers</t>
  </si>
  <si>
    <t>R 414, 144, 169, 184, 192, 235, 143</t>
  </si>
  <si>
    <t>Does the platform support classification/clustering ("familying") and normalization of entities including, but not limited to suppliers, products, etc.?</t>
  </si>
  <si>
    <t>0 - not currently supported / not applicable 
1. Suppliers can be familied into a single supplier entity, but that's about it
2. Multiple, specific, entities can be grouped and families into hierarchies, and familying does not cause original entities to be lost
3. Any entity can be grouped and families into hierarchies, families can be changed on the fly, and roll ups / drill downs / formulas can all take advantage 
4. Capabilities beyond above and beyond peers</t>
  </si>
  <si>
    <t>Metric Management</t>
  </si>
  <si>
    <t>R 363, 533, 450, 144, 169, 184, 192, 235, 243</t>
  </si>
  <si>
    <t>How well does the platform support the modeling of performance metrics?</t>
  </si>
  <si>
    <t>0 - not currently supported / not applicable 
1. Standard 'lagging' KPIs (spend, documents, savings, etc.) are built within the application from application-specific data using pre-built calculation methods.
2. KPIs are tailorable to modify their calculation formulas (e.g., Excel type formulas); to embed other nested metrics;  and to allow hierarchical drill-downs and roll-ups.  Can utilize any application level data objects to include in the KPI calculations.
3. Leading metrics can be linked to causal/practice metrics; complex formulas can be used; and non-application-specific data (e.g., FTEs/employees, revenue, COGS, external benchmark) can be pulled into the metric calculations (including data capture through user-entered forms/surveys).
4. Capabilities beyond the above and beyond peers</t>
  </si>
  <si>
    <t>R 364, 144, 169, 184, 192, 235, 243</t>
  </si>
  <si>
    <t>Does the platform come with an out-of-the-box KPI library?  How extensive is it?</t>
  </si>
  <si>
    <t>0 - not currently supported / not applicable 
1. The platform has a good base set of KPIs pre-built into the application/suite and the analytics platform
2. A "metric master" library of KPIs with a strong palette of metrics (e.g., efficiency, cycle time, quality, delivery, spend, savings, goods/services performance, GRC adherence, etc.) that can be drilled down on many dimensions (process, category, cost type, resource type, metric type, etc.) based on application data from the S2P app. 
3. Highly extensible metrics (KPIs and capability/practice metrics) with flexible metadata on how the metrics will be populated, communicated, revised, etc.  Some level of community-based KPI development with the installed base and consulting/content partners is a plus.
4. Capabilities beyond the above and beyond peers (e.g., use of AI to guide development of KPIs or ascertain best practices)</t>
  </si>
  <si>
    <t>R 361, 537, 448, 144, 169, 184, 192, 235, 243</t>
  </si>
  <si>
    <t>Does the platform support KPI-based scorecards?  How extensive is the support?</t>
  </si>
  <si>
    <t>0 - not currently supported / not applicable 
1. Out of the box scorecards with built-in KPIs from a KPI library and populated from the S2P application/suite
2. Scorecards can be built using a built-in dashboard builder on all system KPIs -- allowing users/roles to set targets against those KPIs (from automated feeds or user entered values) and measure actuals
3. Scorecards can be defined on time-series, played forward and back, drilled down in real-time and filtered (to suppliers, groups, etc.) as needed. Targets can be frozen and/or revised (with change tracking) as conditions change
4. Capabilities beyond above and beyond peers (e.g., predictive scoring or automated target cascading using AI or other sophisticated techniques)</t>
  </si>
  <si>
    <t>R 543, 544, 448, 144, 169, 184, 192, 235, 243</t>
  </si>
  <si>
    <t>What capabilities does the platform support for scorecard monitoring and updates?</t>
  </si>
  <si>
    <t>0 - not currently supported / not applicable 
1. Scorecards pull in refreshed data at defined intervals from within the application, trigger checks, and send out alerts
2. Scorecards can automatically pull in refreshed data from external data sources, trigger checks, and send out alerts
3. Scorecards continuously monitor for data updates in the application and through APIs and automatically update on every data update, run potentially impacted checks, update status, and send out alerts
4. Capabilities beyond above and beyond peers</t>
  </si>
  <si>
    <t>R 144, 169, 184, 192, 235, 243</t>
  </si>
  <si>
    <t>How well does the platform support benchmarking?</t>
  </si>
  <si>
    <t>0 - not currently supported / not applicable 
1. Benchmarks can be manually input by users using the functionality for setting targets on a scorecard
2. Scorecards can automatically load external benchmarking data into the scorecards (separate from targets) from external data sources; and have associated reporting of benchmark versus target/actual
3. Scorecards and other analytics (e.g., opportunity calculators) are automatically integrated to community based benchmarking (including capability/practice benchmarks - not just lagging KPIs) natively from the provider's installed base/network or from a formal proven relationship with a third party benchmark data provider.
4. Capabilities beyond above or beyond peers. For example, this might include having a benchmark library (and 'transaction history' for snapshot benchmark values like pricing benchmarks) and associated benchmark metadata.  Or it could be AI based benchmark target setting or other unique innovations.</t>
  </si>
  <si>
    <t>Reporting</t>
  </si>
  <si>
    <t>R 289, 557, 440, 144, 169, 184, 192, 235, 243</t>
  </si>
  <si>
    <t>Does the platform support the creation of custom reports and queries?</t>
  </si>
  <si>
    <t xml:space="preserve">0 - not currently supported / not applicable 
1. Limited modifications of pre-defined templates
2. Extensive capability to define free-form reports/queries on defined fields using a built-in report/query builder 
3. Any report can be defined on any native or derived field using a visual report/query builder
4. Capabilities beyond above and beyond peers
</t>
  </si>
  <si>
    <t>R 286, 287, 144, 169, 184, 192, 235, 243</t>
  </si>
  <si>
    <t>Does the platform come with a starting set of templates for reporting?</t>
  </si>
  <si>
    <t>0 - not currently supported / not applicable 
1. A small set of starting report templates for basic spend/workflow reporting within individual applications
2. An extensive set of templates that analyze spend/cost/goods/services/information flows (and associated KPIs) across the application in the S2P process
3. A very extensive set of templates that cover efficiency / effectiveness KPIs (and drivers) across spend/costs, categories, contracts, resources, workflows, goods/services, risks, regulations, controls, etc.
4. Templates that go beyond the above and beyond peers</t>
  </si>
  <si>
    <t>R 288, 144, 169, 184, 192, 235, 243, 152</t>
  </si>
  <si>
    <t>How extensive is the dashboard capability that is built into the platform?</t>
  </si>
  <si>
    <t>0 - not currently supported / not applicable 
1. Built in dashboards that are relatively static 
2. Dynamic dashboards where the users  can select from over dozens/hundreds built in widgets and customize them as needed
3. The user can build dashboard widgets from scratch, with complex formula and drill down, and define custom dashboards throughout the application
4. capabilities above and beyond peers</t>
  </si>
  <si>
    <t>R 439, 144, 169, 184, 192, 235, 243</t>
  </si>
  <si>
    <t>How powerful are the charting and graphing capabilities that are embedded into the platform?</t>
  </si>
  <si>
    <t>0 - not currently supported / not applicable 
1. Basic Excel Charts and Graphs that layer on top of the data being analyzed
2. All of the common graphs and charts from modern BI tools including, but not limited to, tree maps, heat maps, bubble charts, and so on
3. 3-D charts and graphs, animated graphs that run over a time series, and other capabilities beyond what's  found in BiC BI tools like Qlik, Tableau, and SiSense
4. Capabilities beyond the above and beyond peers</t>
  </si>
  <si>
    <t>Does the platform support (native) cross tabs?</t>
  </si>
  <si>
    <t>0 - not currently supported / not applicable 
1. Basic Excel 2-D Cross tabs
2. 3-D Cross tabs
3. k-d ("k-dimensional") Cross tabs with the ability to fix points for real-time drill-down
4. Capabilities beyond above and beyond peers</t>
  </si>
  <si>
    <t>How extensive is the filter capability supported by the platform?</t>
  </si>
  <si>
    <t>0 - not currently supported / not applicable 
1. Simple filters on a fixed set of elements can be defined
2. Advanced filters using formulas and reg-ex expressions can be defined
3. Complex filters that use nested logical expressions each build from complex formula and/or reg-ex expressions can be defined
4. Capabilities beyond above and beyond peers</t>
  </si>
  <si>
    <t>How extensive is the filter library support in the platform?</t>
  </si>
  <si>
    <t>0 - not currently supported / not applicable 
1. filters can be saved and reused
2. filters can be saved in a central repository and shared among users
3. advanced user-defined tagging and search capabilities that allow filters to be grouped and search based upon user defined parameters and applications 
4. capability beyond above and beyond peers</t>
  </si>
  <si>
    <t>R 415, 144, 169, 184, 192, 235, 243</t>
  </si>
  <si>
    <t>What is the extent of formula support  embedded in the platform?</t>
  </si>
  <si>
    <t>0 - not currently supported / not applicable 
1. Basic arithmetic and Excel-functions
2. Trigonometric, statistics and regular expression ("reg-ex") support
3. Calculus and advanced statistical functions
4. Capabilities beyond above and beyond peers</t>
  </si>
  <si>
    <t>R 371, 374, 144, 169, 184, 192, 235, 243</t>
  </si>
  <si>
    <t>Does the platform have built in capabilities to detect trends?</t>
  </si>
  <si>
    <t>0 - not currently supported / not applicable 
1. the user has to define the trend magnitudes of interest; 
2. the system can detect trends of interest based on statistical deviations from the norm; 
3. the system can also detect potential issues using external benchmarks and anonymized performance across the providers client base; 
4. capability beyond which is previously addressed and beyond peers</t>
  </si>
  <si>
    <t>Can the users subscribe to (regular) reports?</t>
  </si>
  <si>
    <t>0 - not currently supported / not applicable 
1. users can subscribe to canned reports
2. users can define their own views on reports using filters and subscribe to those and define reports they only want to receive when thresholds are crossed
3. the platform contains a recommender system to suggest to users what reports they might want to subscribe to, when, under what circumstances, and why
4. capabilities beyond above and beyond peers</t>
  </si>
  <si>
    <t>How do you use analytics in the context of workflow processing / BPM?</t>
  </si>
  <si>
    <t>0 - not currently supported / not applicable 
1. Our analytics capabilities come from a separate application, but it can be invoked from most parts of our application; 
2.  The analytics solution is built in and any queries can be invoked from any workflow step or form-level field action; 
3. Our workflow platform is made available within our analytics platform so that we can create RPA-like analytic processes directly within the analytics platform;
 4- Capabilities beyond above and beyond our peers</t>
  </si>
  <si>
    <t>R 396, 589, 486, 651, 170, 185, 206</t>
  </si>
  <si>
    <t>How extensive is the built-in support for multi-currency?</t>
  </si>
  <si>
    <t>0 - not currently supported / not applicable 
1. a single currency conversion table; 
2. integrated currency feed (to FOREX-type data sources) which updates daily; 
3. rules-based conversion based on currency and payment type as well as granular permissioning of multi-currency selection 
4. Includes capabilities beyond which is previously addressed and beyond peers, including the complex orchestration of SCF 3rd parties for optimized recommendations about currency selection</t>
  </si>
  <si>
    <t>R 397, 590, 487, 665, 170, 185, 206</t>
  </si>
  <si>
    <t>How extensive are the multi-lingual support capabilities?</t>
  </si>
  <si>
    <t>0 - not currently supported / not applicable 
1. flat file menu mappings for a small set of languages; 
2. dynamic mappings of menu options and help text based on standard translations and regional linguistic variances and support for over a dozen languages; 
3. override features that allow a buyer to override mappings on documents / menu options being shared with a supplier and over twenty languages supported; 
4. Includes capability beyond which is previously addressed and beyond peers</t>
  </si>
  <si>
    <t>R 233</t>
  </si>
  <si>
    <t>To what extent is there e-Document regulatory support out of the box?</t>
  </si>
  <si>
    <t>0 - not currently supported / not applicable 
1. Supports the manual creation of e-Documents that can meet regulatory needs
2. Automatic e-document creation consistent with multiple regulations 
3. … and governmental requirements from countries around the globe
4.  Additional support beyond the above and beyond peers</t>
  </si>
  <si>
    <t>R 238</t>
  </si>
  <si>
    <t>To what extent does the platform support e-Payments?</t>
  </si>
  <si>
    <t xml:space="preserve">0 - not currently supported / not applicable 
1. Can push approved payments to an e-Payment system
2. P-card, ACH, and Wire support for local and some global payments
3. Support for third party invoice factoring, lending, and non-bank payment platforms
4. Support beyond the above and beyond peers
</t>
  </si>
  <si>
    <t>How extensive is the built-in support for GDPR and similar global privacy standards?</t>
  </si>
  <si>
    <t>0 - not currently supported / not applicable 
1. Personal Data can be encrypted
2. Built in support for anonymizing / purging of all personal information as needed to comply with GDPR
3. Built-in support for multiple privacy regulations around the globe
4. Setting new standards in privacy support and capabilities beyond peers</t>
  </si>
  <si>
    <t>R 395, 588, 485, 664, 233, 238, 239</t>
  </si>
  <si>
    <t>What other types of globalization support is baked into the platform?</t>
  </si>
  <si>
    <t>Scored against peers.  Make the case!</t>
  </si>
  <si>
    <t>What is your globalization roadmap that will advance your  solution in the next 6 months (if applicable)?  Give directional input if you can't share exact details</t>
  </si>
  <si>
    <t>Organizational Modeling</t>
  </si>
  <si>
    <t>R 141, 163, 204, 205, 231, 238, 241, 153</t>
  </si>
  <si>
    <t>Does the platform support the modelling of the organizational hierarchy?</t>
  </si>
  <si>
    <t>0 - not currently supported / not applicable 
1. Can model organizational hierarchies to support all of the following business entities / units, functions, budgetary approvals, ledgers/sub-ledgers, user roles, and custom user groups.
2. Can also model geographic hierarchies (down to site / location level) and positional hierarchies (e.g,. job levels/grades with associated job codes and descriptions)
3. Can manage matrixed/hybrid structures and consider multiple hierarchies in the context of the workflows and user rights controlled by those hierarchies.
4. Even more complex organizational modelling beyond peers</t>
  </si>
  <si>
    <t>How sophisticated  is the support for the definition and maintenance of account structures?</t>
  </si>
  <si>
    <t xml:space="preserve">0 - not currently supported / not applicable 
1. Basic account code support … 
2. Account code structures and associated business rules that automatically match purchases to account codes (including sub-ledgers)
3. Support for multiple/differing accounting, taxation, and reporting structures/rules applied within different fiscal entities, regions, countries, etc.
4. Advanced account management functionality beyond peers </t>
  </si>
  <si>
    <t>R 262, 366, 569, 141, 163, 204, 205, 231, 238, 241, 153, 166</t>
  </si>
  <si>
    <t>How extensive is the budgetary support in the platform?</t>
  </si>
  <si>
    <t>0 - not currently supported / not applicable 
1=Budgets are modeled based on org hierarchy and G/L for the current period, but client manages budgets in separate budgeting app (e.g., ERP).  Application models spending and/against budgets
2=Budget figures can be maintained natively (e.g., money can be moved around) and are actively integrated with other parts of solution and referenced within the workflow (e.g, alerts when exceeding/overconsuming) 
3=Support for "spend planning"/forecasting (and dynamic target setting/monitoring) tied to TCO elements and consumption drivers.  Use of predictive monitoring/alerts.  4=Advanced analytics, AI, or other major differentiators</t>
  </si>
  <si>
    <t>R 259, 393, 141, 163, 204, 205, 231, 238, 241, 153</t>
  </si>
  <si>
    <t>How sophisticated is the team modeling and management capability?</t>
  </si>
  <si>
    <t xml:space="preserve">0 - not currently supported / not applicable 
1. Team members can be defined within user groups / "teams" (AND have users assigned different standard/definable roles as well)
2. Team members can be assigned to projects, put on tasks, associated with milestones, and have their progress tracked as a team (or team member).  Basic work queues can be established for these user groups before a team member takes a task from the queue.
3. Multi-view visual team-management allows team members to be managed across projects and projects to be managed across teams.  Advanced work queue management with rule-based team member assignments.
4. Even more advanced capability that goes beyond peers ... </t>
  </si>
  <si>
    <t>Does the platform support talent management processes to engage and support employees</t>
  </si>
  <si>
    <t>*This question does not include on-line training which is asked elsewhere
1. Support for not just "roles" and "user groups", but also job descriptions, job codes, job levels, salaries (optional), and other basic HR-related employee information.
2. Employee performance appraisals and basic training/development, including goals/objectives setting,  self-assessments, performance appraisals, tracking of required/actual training hours &amp; certifications, etc.
3. Strong talent management process support including skills/competencies modeling, granular assessments (including 3rd party assessments), learning/development planning (which drives training requirements/curricula), succession planning.
4. Advanced capabilities beyond peers (e.g., integrating procurement talent management and contingent workforce planning into enterprise talent management processes)</t>
  </si>
  <si>
    <t>R 204, 205, 156, 189</t>
  </si>
  <si>
    <t>Does the platform have built in capability for asset management?</t>
  </si>
  <si>
    <t>0 - not currently supported / not applicable 
1. Asset reference field to note assets (e.g., IT/Lab/Mfg equipment; software asset tracking) being purchased/managed; 
2. "Asset master" to be able to track assets (e.g., software license tracking); 
3. Asset BOMs; Asset TCO elements for CapEx; maintenance/service pricing and history; software TCO/license modeling and tracking; 
4. Advanced asset management (predictive, AI, etc.)</t>
  </si>
  <si>
    <t>R 383, 579, 477, 655, 221</t>
  </si>
  <si>
    <t>To what extent can the end user configure language and platform terminology?</t>
  </si>
  <si>
    <t>0 - not currently supported / not applicable 
1. The user can select preferred language of main system screens and menus
2. The user can select the language of detailed system functionality in terms of widgets, queries/reports, terminology, metadata, systems admin features (depending on access permissions), and interface options
3. The user can perform overrides and also manage multi-lingual options and translation options when dealing with global users with different/multiple primary languages
4. Capabilities beyond the above and beyond peers (e.g., AI that helps manage language translations of the system functionality)</t>
  </si>
  <si>
    <t>R 383, 221</t>
  </si>
  <si>
    <t>How much choice does the user have when defining their (widget-based) dashboard?</t>
  </si>
  <si>
    <t xml:space="preserve">0 - not currently supported / not applicable 
1. The user can select standard dashboard widgets/portlets assigned to the user role
2. The user can customize widgets/portlets and dashboards   beyond selection/placement on the screen - i.e., can manage filtering, sorting, flagging, alerting, etc.
3. The user can create widgets/portlets and dashboards at will (given permissions) and utilize open/open source widget frameworks 
4. Capabilities beyond the above and beyond peers
</t>
  </si>
  <si>
    <t>R 398, 399, 400, 401, 482, 221</t>
  </si>
  <si>
    <t>Can the user have his or her own private workspaces?</t>
  </si>
  <si>
    <t>0 - not currently supported / not applicable 
1. The user can have his or her private workspace to create sandbox projects, events, and scenarios
2. The user can copy her workspaces and share them with her peers
3. The user can create multiple private workspaces, manage them differently, and open them up with different view / edit permissions with her peers
4. Additional capabilities beyond the above and beyond peers.</t>
  </si>
  <si>
    <t>R 308, 221</t>
  </si>
  <si>
    <t>Can the internal users (e.g., administrators and power users) see the same user experience that 3rd parties / suppliers see?</t>
  </si>
  <si>
    <t>0 - not currently supported / not applicable 
1. yes, but the administrator or buyer must log in as the other party or supplier
2. yes, with instant view toggle functionality between  the current party and other party
3. yes, and the view can be edited in either mode
4. capabilities above and beyond peers</t>
  </si>
  <si>
    <t>R 221</t>
  </si>
  <si>
    <t xml:space="preserve">Describe the compelling nature of your user experience beyond what we've asked and what's on you roadmap within next 6 months. </t>
  </si>
  <si>
    <t>R 258, 375, 204, 205</t>
  </si>
  <si>
    <t>Does the platform support the definition and tracking of individual tasks and milestones in Sourcing and Procurement projects?</t>
  </si>
  <si>
    <t>0 - not currently supported / not applicable 
1. Tasks and milestones can be defined against projects (i.e., simply tagging stuff to a project ID/name) in a 'project master' file.
2. Project workflows (i.e., work breakdown structures) are part of same platform BPM/workflow engine - just different views.  Also, 'resources' (e.g., FTE hours) are tied into tasks and can be monitored. Basic project tracking/reporting and GANTT charts.
3. Project workflows and associated resource levels/capacities can be planned (e.g., based on rules based project estimation) and monitored (similar to best of breed project/program management tools), including PERT charts or other critical path analysis.
4. More advanced capabilities that go beyond peers (e.g., AI based predictive modeling / monitoring)</t>
  </si>
  <si>
    <t>Does the platform contain built-in capability for managing extended teams?</t>
  </si>
  <si>
    <t>0 - not currently supported / not applicable 
1. Internal team members can be defined from the org chart of course, but suppliers can also be alerted via e-mai
2. Supplier team members can be added to projects from supplier directories (i.e., tied to supplier master/profile) and do basic task completion and project reporting
3. third party team members are given full team access functionality, but are limited to data they can see based on granular data permissions
4. Advanced extended project team collaboration capabilities above and beyond peers</t>
  </si>
  <si>
    <t>What level of sandboxing support is available for project creation and management within the application?</t>
  </si>
  <si>
    <t>0 - not currently supported / not applicable 
1. (a) private sandboxing (test-environment where a user can test capabilities with non-production code and data, and if they like the results, push the data, forms, workflows into their production instance) is available for form and report creation within the application
2. shared sandboxing among a project team is available for form and report creation and simple project management within the application
3. community sandboxing is available between  buyers and suppliers and involved third parties to design projects and workflows in a safe instance of the application
4. capabilities above and beyond peers</t>
  </si>
  <si>
    <t>Does the platform support the definition and management of KPIs and targets/goals?</t>
  </si>
  <si>
    <t>0 - not currently supported / not applicable 
1. users can choose from predefined KPIs (populated by role or user group) and can tune them (measurement frequency, filtering, rollups).  KPIs must include not just typical project KPIs, but also spend and total cost tracking.
2. users can create and delegate down project/program goals and assign KPI targets to track/report against (and store the historical performance), including project performance up to program level.  KPIs must not just include typical plan-vs-variance reports, but also savings and stakeholder-specific KPIs
3. system can perform predictive target setting and performance forecasting.  System has been proven to integrate in external benchmark data (please describe what's been done to date).
4. capabilities above and beyond peers such as machine-learning based prediction or RPA to manage complex performance management workflows</t>
  </si>
  <si>
    <t>Does the platform support the definition and management of campaigns?</t>
  </si>
  <si>
    <t>0 - not currently supported / not applicable 
1. basic outbound messaging and monitoring w/ stakeholders; 
2. focused campaign planning and KPIs w/ targeted alerting and follow-ups; 
3.  making the campaign an enterprise-focused transformation program that ties to program management and cascades CPO/enterprise level targets down to various processes and sub-campaigns.
4. capabilities above and beyond peers</t>
  </si>
  <si>
    <t>R 260, 391, 587, 484, 626, 663, 141, 163, 177, 178, 179, 180, 204, 205, 231, 238, 241</t>
  </si>
  <si>
    <t>To what extent does the platform support workflow configuration?</t>
  </si>
  <si>
    <t>0 - not currently supported / not applicable 
1. select or deselect standard module (such as analytics and SXM) and built-in workflows (such as direct metals sourcing or indirect services sourcing); 
2. can be defined down to the function level with a BPM workflow modeler that guides the user in the creation of moderately complex rules which can include/exclude steps; 
3. advanced rule support across functions, data, users, and event status/approvals with highly customizable workflows down to the individual user; 
4. Enhanced capabilities beyond the above that go beyond peers</t>
  </si>
  <si>
    <t>R 392, 587, 484, 626, 663, 141, 163, 177 ,178, 179, 180, 204, 205, 231, 238, 241</t>
  </si>
  <si>
    <t>How much customization is supported on the business rules that power the platform (and the workflows)?</t>
  </si>
  <si>
    <t>0 - not currently supported / not applicable 
1. choose from a pre-defined set of rules with limited configuration options on built in data elements; 
2. complex formula/regex rules across all data elements (built in and user defined); 
3. ... that can also include advanced process/time driven rules that can underlie the entire workflow and alert/notification systems; 
4. Capability beyond what is previously addressed that goes our well beyond peers</t>
  </si>
  <si>
    <t>R 421, 626, 663, 141, 163, 177, 178, 179, 180, 204, 205, 231, 238, 241</t>
  </si>
  <si>
    <t>Does the platform support the creation of rule sets/groups and selective application or ordering thereof?</t>
  </si>
  <si>
    <t>0 - not currently supported / not applicable 
1. rules can be grouped into sets and the administrator can choose what rule sets get applied
2. rules can be defined using conditional overrides, and grouped into sets which can also be defined to use conditional overrides to select which set gets applied when 
3. the sets, groups, and override hierarchy can be defined as dynamic and automatically alter based on certain conditions, possibly dependent on market / dynamic data and/or the (Hybrid) AI used by the application
4. Extremely advanced functionality beyond the above that is well beyond peers</t>
  </si>
  <si>
    <t>R 626, 141, 163, 177, 178, 179, 180, 204, 205, 231, 238, 241</t>
  </si>
  <si>
    <t>Does the platform support visual workflow management?</t>
  </si>
  <si>
    <t>0 - not currently supported / not applicable 
1. users can get a tree-based depiction of the workflow
2. users can use a visual workflow editor to move process steps around and edit input and output parameters and conditions
3. uses can completely define complete end to end workflows using a fully functional workflow designer that can accommodate all data elements and actions
4. Capability beyond the above that also surpasses peers</t>
  </si>
  <si>
    <t>What level of approval configuration is supported by the platform?</t>
  </si>
  <si>
    <t>0 - not currently supported / not applicable 
1. single approval chains with one-time delegations
2. multi-approval chains with conditional delegation rules, parallel approval options, and override authority
3. deep integration with business rules which allows for automatic approvals  at different levels or dynamic approvals using cognitive AI
4. capabilities above and beyond peers</t>
  </si>
  <si>
    <t>Does the platform support email approvals?  If so, how sophisticated are they?</t>
  </si>
  <si>
    <t>0 - not currently supported / not applicable 
1. the platform can notify a user through e-mail when an approval is needed, but the supervisor needs to login and use the system to do an approval
2. the buyer's supervisor can click an approval link in an e-mail, enter a password on the application site, and the approval is complete
3. approvals, with authentication, are completely e-mail based -- a supervisor can click a link, and then a verification request is sent to their phone (SMS) or mobile app, and a click completes the request
4. capabilities above and beyond peers</t>
  </si>
  <si>
    <t>If the platforms support workflows, can the workflows be cloned?</t>
  </si>
  <si>
    <t xml:space="preserve">0 - not currently supported / not applicable 
1. workflows can be cloned as-is by copying/pasting workflows from our workflow engine
2. workflows can either be cloned/adapted as necessary to fit similar processes using tailorable workflow templates
3. System can locate and suggest similar workflows based on similar categories, processes, or events - and can perform rule-based 'guided' workflow design (not just guiding to different forms in same process).
4. capabilities above and beyond peers such as using AI to intelligently re-use and adapt workflows in different organizational contexts </t>
  </si>
  <si>
    <t>Account Management</t>
  </si>
  <si>
    <t>R 264, 562</t>
  </si>
  <si>
    <t>Does the platform support single sign on for suppliers?</t>
  </si>
  <si>
    <t>0 - not currently supported / not applicable 
1. one login, but each customer view is segregated; 
2. one instance of supplier master data, but customer documents/RFXs/purchase orders/etc. in their own (sub- portal; 
3. all documents/communications integrated in a single portal with a single view that also supports filters and drill downs that allow a supplier to see just what they want to see how they want to see it; 
4. Additional capability beyond the above and peers which may include VMI across orders, optimized responses against limited capability, etc.</t>
  </si>
  <si>
    <t>R 265, 266, 515, 563</t>
  </si>
  <si>
    <t>Does the platform allow suppliers to manage their own users?  How extensive is the support?</t>
  </si>
  <si>
    <t>0 - not currently supported / not applicable 
1. Suppliers can add their employees and reps, but can only assign them to a small number of pre-defined roles
2. Suppliers can add their employees and contractors and custom define roles and permissions across their personnel
3. Suppliers can add third parties who can do limited tasks and/or supply information on a supplier's behalf with very fine-grained access profiles built on the same fine-grained role-based security the buyer has, with the ability to restrict to defined data views (defined by filters or queries) [Must have a 3 in fine-grained security to get a 3 here]
4. Additional capabilities beyond above and beyond peers</t>
  </si>
  <si>
    <t>R 389, 515, 480, 642</t>
  </si>
  <si>
    <t>Does the platform support fine-grained role based security on user accounts?</t>
  </si>
  <si>
    <t>0 - not currently supported / not applicable 
1. a set of pre-defined roles with predefined privileges that can be overridden is exposed to the supplier; 
2. supplier has access to a set of user defined roles which can be instantiated from role templates but every role can have custom privileges based upon the defined privileges in the application 
3. suppliers can define their user roles not just by privileges, but by data views and / or workflows with restrictions to subsets of views / privileges
4. Additional functionality considerably beyond peers. "</t>
  </si>
  <si>
    <t>Does the platform support view filtering in the supplier portal?</t>
  </si>
  <si>
    <t>0 - not currently supported / not applicable 
1. a supplier can limit its users to simple category/event based views
2. a supplier can limit its users to particular products and lots
3. a supplier can define complex intersections of data using simple queries or dimensional filters to limit its users
4. capabilities above and beyond peers</t>
  </si>
  <si>
    <t>R 586</t>
  </si>
  <si>
    <t>To what extent can the supplier users configure their own portal?</t>
  </si>
  <si>
    <t>0 - not currently supported / not applicable 
1. Limited - just language and dashboards
2. Moderate - ability to perform UX customization - languages, dashboards, reports, widgets, view selections, etc.
3. Extensive - full access to workflow and business rule support to allow suppliers to customize their end of the process
4. capabilities above and beyond peers</t>
  </si>
  <si>
    <t>R 196</t>
  </si>
  <si>
    <t>Does the platform support certificate management?  How extensive is the functionality?</t>
  </si>
  <si>
    <t>0 - not currently supported / not applicable 
1. Suppliers can store their current certificates in the platform and make them available to customers and buyers who request them and the platform will alert them on pending expiry
2. Suppliers can store all of their current and historical certificates, associated meta-data, link them to offerings, and identify verification sources 
3. The system can automatically retrieve updated certificates and verifications from third party sources with integrated APIs and re-validate on a pre-defined schedule
4. Capability beyond the above and beyond peers</t>
  </si>
  <si>
    <t>Does the platform contain specific capabilities for insurance certificate management?  How extensive is the capability?</t>
  </si>
  <si>
    <t>0 - not currently supported / not applicable 
1. Suppliers can store all their certificates and specify key meta-data attributes and the buyers can validate them easily using e-lookup or an e-service
2. The platform understands all standard insurance clauses and the supplier can specify all of the details and OCR &amp; reg-ex can verify the existence of key terms and values in the attached certificate documents
3. The platform can use embedded semantic intelligence capabilities to parse the uploaded (OCR'd) certificates and extract all of the relevant clauses and identify unusual or unexpected clauses that might need to be manually reviewed
4. capabilities beyond above and beyond peers</t>
  </si>
  <si>
    <t>Information Management</t>
  </si>
  <si>
    <t>R 269, 565, 196</t>
  </si>
  <si>
    <t>To what extent can the supplier maintain their own profile?</t>
  </si>
  <si>
    <t>0 - not currently supported / not applicable 
1. Suppliers can submit changes to the buyer for consideration
2. Suppliers can update all data at any time, and if it's not identifier, financial, or regulatory compliance, or other critical information or if the aforementioned data can be verified from an integrated 3rd party source, the platform can automatically accept the update
3. integrated RPA-based capabilities can automatically monitor supplier data sources, 3rd party sources  and supplier submitted responses through the application and can automatically suggest updates the supplier might want to submit and determine the appropriate approval flow, if an approval flow is required
4. capability beyond above and beyond peers</t>
  </si>
  <si>
    <t>How much visibility do suppliers have into the data the buyers maintain on them?</t>
  </si>
  <si>
    <t>0 - not currently supported / not applicable 
1. Suppliers can only see the data requested from them, the data they submitted, and the basic information the buyer allows the supplier to see
2. The system allows the information set shared with suppliers to be tuned to the nature of the category and the individual supplier.
3. Fine-grained workflow permissioning (e.g., supplier initiated request) for sharing data elements with suppliers.  Data is shared securely via DMZ/extranet for data security purposes.  Suppliers can also view data provided on them from 3rd parties (licenses allowing).
4. Capability above and beyond peers</t>
  </si>
  <si>
    <t>R 269, 567, 605, 196</t>
  </si>
  <si>
    <t>How extensive is the document management capability from the supplier's perspective?</t>
  </si>
  <si>
    <t>0 - not currently supported / not applicable 
1. Suppliers can store unlimited Documents, in folders, and choose what individual customers have access to, but no significant version control
2. Suppliers can create deep document hierarchies with tagging, grouping, and full version control with check-in, check-out, and lock capabilities so that supplier reps can collaborate
3. Automatic matching, difference identification, full change tracking and control with verifiable, unauditable audit trails 
4. Additional document management capabilities that go beyond above and significantly beyond peers</t>
  </si>
  <si>
    <t>Does the platform support template cloning?  To what extent?</t>
  </si>
  <si>
    <t>0 - not currently supported / not applicable 
1. Templates are cloned as-is and can be modified by the end user
2. Templates can be cloned on a section-by-section basis and sections can be merged from multiple templates during cloning
3. the platform contains a built in capability to suggest the right template for the survey, process, or event by identifying the relevant sections of existing templates as a starting point
4. capabilities above and beyond peers</t>
  </si>
  <si>
    <t>How extensive is the supplier approval process supported by the platform?</t>
  </si>
  <si>
    <t>0 - not currently supported / not applicable 
1. Single Approvals by Account Manager
2. Multi-tier approval chains that allow for parallel approvals and overrides based on roles
3. System-assisted auto approvals based on rules, automatic 3rd party validations, and/or (hybrid) AI
4. capabilities above and beyond peers</t>
  </si>
  <si>
    <t>To what extent does the platform support independent contractor management?</t>
  </si>
  <si>
    <t>0 - not currently supported / not applicable 
1. Managed like any other supplier who can self-register, provide a W-9, attach certifications or proof of insurance, submit invoices (and associated time sheets or deliverables), etc.  
2. Basic independent contractor management for sourcing/SXM (e.g., resume processing with OCR; background checks), compliance reporting, 1099-MISC management, etc. 
3. Full IC management: integration to MSPs (or freelancer marketplaces), talent pool management (including skill/competency modeling), VMS integration, advanced compliance functionality.
4. Additional capabilities beyond above and beyond peers</t>
  </si>
  <si>
    <t>R 508, 514, 195</t>
  </si>
  <si>
    <t>Does the platform support dynamic supplier onboarding workflows?  Note: This doesn't include catalog onboarding which is covered in P2P</t>
  </si>
  <si>
    <t>0 - not currently supported / not applicable 
1. Branching workflows based on pre-defined meta-data elements
2. Multi-dimensional dynamically branching workflows that build in real-time based on data provided and pre-defined rules, making sure all necessary data, and only all necessary data, is provided
3. ... augmented with a built-in platform capability to collect information from third party networks and profiles, pre-populate key data, optimize the registration process, and make things easy for both parties
4. Additional capabilities beyond above and beyond peers</t>
  </si>
  <si>
    <t>R 621, 195</t>
  </si>
  <si>
    <t>0 - not currently supported / not applicable 
1. Survey-based functionality is built into the various applications, but not built on a core survey builder capability within the platform
2. The ability to also build any surveys (think "Google Forms"), but can bring in applications' objects in the survey forms.  Apps are built upon common form/survey capabilities within the platform
3. RPA that can import third party surveys, process them, and create templates for the user to start with
4. Additional capabilities beyond the above and beyond peers</t>
  </si>
  <si>
    <t>R 509, 597, 195</t>
  </si>
  <si>
    <t>Does the platform come with a template library for supplier onboarding?</t>
  </si>
  <si>
    <t>0 - not currently supported / not applicable 
1. Support for users to build their own template library and a few starting templates
2. A large extensive library with templates that cover 80% of customer needs over 80% of the time for all supported industries, regulatory requirements, CSR, Risk, etc.
3. A community forum where the community is constantly creating and evolving templates to meet community needs
4. Additional capabilities beyond the above and beyond peers</t>
  </si>
  <si>
    <t>R 513, 197</t>
  </si>
  <si>
    <t>To what extent can the platform be used to qualify suppliers?</t>
  </si>
  <si>
    <t>0 - not currently supported / not applicable 
1. Simple survey scoring from stakeholders and pre-defined scoring ranges
2. Complex weightings across multiple stakeholders that can be restricted to different criteria and assigned different weights and relative scoring ranges
3. Holistic 360 scorecards using internal scorecards, surveys, external 3rd party risk and GRC ratings, and current sentiment
4. Qualification capabilities above and beyond peers</t>
  </si>
  <si>
    <t>Supply Intelligence</t>
  </si>
  <si>
    <t>To what extent does the platform model and manage best practices intelligence (beyond just configuring the solution to implement best practices through pre-built functionality such as "guided" workflows)?</t>
  </si>
  <si>
    <t>0 - not currently supported / not applicable 
1. The platform has on-line training, support, and documents where best practices can be stored and recalled
2. Our platform explicitly models and manages practices in formal best practice libraries that can also be pre-populated with syndicated knowledge content from us or our partners
3. We have a formal community-based peer/partner network where  online best practices/templates are developed by our customers - and then shared with each other and integrated into the platform
4. Capability beyond above and beyond peers.  For example, this could be an AI based system that can synthesize best-practice templates based upon community best practices and processes embedded in pre-configured and community provided templates</t>
  </si>
  <si>
    <t>Does the platform support a category knowledge base to collect/build category intelligence?</t>
  </si>
  <si>
    <t>0 - not currently supported / not applicable 
1. the platform allows a user to go beyond category-specific dashboard reporting on sourcing activity by allowing simple text content aggregation and tracking of collected intelligence from multiple external content sources (and internal stakeholder insights)
2. the platform integrates with third party commodity price data feeds for market forecasts price trend history as well as general market insights.  Please give actual examples regardless of your self-scoring.
3. the platform formally integrates with highly specific 3rd party supply market intelligence sources for both opportunity identification and risk reduction - and may even provide additional analysis layered on top
4. capability beyond above and beyond peers</t>
  </si>
  <si>
    <t>How well does the platform collect supplier intelligence including community-based intelligence?</t>
  </si>
  <si>
    <t>0 - not currently supported / not applicable 
1. the platform allows  for basic supplier intelligence gathering of publicly available content sources such as news feeds and basic content aggregation providers (as well as internally captured insights from internal stakeholders within a single company)
2. the platform formally integrates and analyzes deeper supplier intelligence into the application workflow (e.g., cost of capital data that informs dynamic discounting offers; or risk scoring that informs sourcing/SRM decisions) 
3. the platform works in conjunction with community/network based supplier ratings and anonymized benchmarks (cost, delivery, quality, sustainability, or supplier willingness to accept different contract terms)
4 capability beyond above and beyond peers (e.g., using proven machine learning techniques  for highly predictive risk scoring or price forecasting)</t>
  </si>
  <si>
    <t>Automation</t>
  </si>
  <si>
    <t>R 601, 637, 138, 174, 188, 228</t>
  </si>
  <si>
    <t>How much built-in technology support exists for the capture and re-use of knowledge to manage processes within the specific organization.</t>
  </si>
  <si>
    <t>0 - not currently supported / not applicable 
1. Knowledge is managed through document access (e.g., in offline file system / Intranet) and configurable online user training via various process/form templates
2. "Guided" processes through context-specific rule-based workflows and ability to leverage external BPM systems and automated "outside-in" knowledge served up into those workflows.
3. Ability to create expert system functionality via creation of best practice knowledge modeling of specific domains (e.g., category, industry, process/practice, etc.), possibly by way of machine learning to help extract knowledge for user consideration in expanding the knowledge base
4. Additional advanced knowledge management capabilities that go beyond peers</t>
  </si>
  <si>
    <t>R 654, 138, 139, 142, 154, 156, 162, 164, 213, 218, 221, 231</t>
  </si>
  <si>
    <t>What level of robotic process automation, "bot", technology is supported by the platform?</t>
  </si>
  <si>
    <t>0 - not currently supported / not applicable 
1. Simple, pre-defined, rule-based workflow automations that can send emails and alerts, run reports, push or pull data and fill fields, and remind users of tasks
2. Advanced scripting and configurable, component-based, workflow components that can be fit together like software Lego bots by the end user to run macros or automate certain processes when certain rules are satisfied (such as auto process the PO if amount &lt; $500, budget is not maxed, user has no strikes in the last six months, etc.)
3. the platform can encapsulate the most commonly run tasks in bots that run automatically, identify their tasks, and  execute the workflows defined in 2 as needed
4. AI-based bots that can adapt to slight deviations or learn when thresholds can be increased to minimize alerts or recommend actions to the end user (that can then be automated in the future) or other capability  beyond peers</t>
  </si>
  <si>
    <t>R 138, 139, 142, 154, 156, 162, 164, 219, 220, 241</t>
  </si>
  <si>
    <t>Does the platform support conversational capabilities?  If so, how advanced are they?</t>
  </si>
  <si>
    <t>0 - not currently supported / not applicable 
1. Keyword matching for canned responses
2. Semi-intelligent semantic parsing that can identify the intent of a question and select from canned responses or automatically generated reports
3. Siri-Alexa-Google-like AI that can converse in text or voice and hold at least a middle-school conversation with a lonely user locked in the Procurement dungeon
4. Leading edge conversational systems beyond peers</t>
  </si>
  <si>
    <t>R 430, 470, 653, 138, 139, 142, 154, 156, 162, 164, 213, 218, 221, 231, 241</t>
  </si>
  <si>
    <t>How sophisticated is the machine learning, if any, supported by the platform?</t>
  </si>
  <si>
    <t>0 - not currently supported / not applicable 
1. Simple (k-means) clustering, bayes classification, and statistical techniques
2. Support Vector Machines, Association Rule Learning, and basic neural networks
3. Evolutionary and Genetic Algorithms, Similarity Learning, Fingerprint extraction
4. Cutting edge machine learning techniques beyond peer in technique and classification capability</t>
  </si>
  <si>
    <t>To what extent, if any, does the platform support external machine learning libraries?</t>
  </si>
  <si>
    <t>0 - not currently supported / not applicable 
1. our system integrates a couple of libraries (sciKit, splunk, etc.)
2. our system supports R &amp; Python, and end-users can link in any library they want
3. our system has an open API / wrapper capability where users can link to any machine learning library they want to use
4. capabilities above and beyond peers</t>
  </si>
  <si>
    <t>R 285, 430, 470, 138, 139, 142, 154, 156, 162, 164, 213, 218, 221, 231, 241</t>
  </si>
  <si>
    <t>What level of AI, if any, is supported by the platform?</t>
  </si>
  <si>
    <t>0 - not currently supported / not applicable 
1. (Deep) Neural Network or other Advanced Statistical Approaches
2. (Hybrid) Semantic Analysis Capability that can go beyond numeric approaches
3. Shallow Learning and other advanced approaches that can work with, and learn from, limited data sets
4. Experimental AI techniques beyond peers with measurable results</t>
  </si>
  <si>
    <t>R 138, 139, 142, 156, 162, 164</t>
  </si>
  <si>
    <t xml:space="preserve">Does the platform support any capabilities that the market would term "cognitive"?  If so, how advanced are they (in the Source to Pay space)?  Describe in detail. </t>
  </si>
  <si>
    <t>0 - not currently supported / not applicable 
1. statistical models on user / organization / community data to recommend options (e.g., simple volume-based market price vs paid price analysis to identify statistically likely candidates for sourcing/procurement events)
2. guided recommendations based on situational analysis (auto-identification of best-practice events and processes based on market conditions and defining event factors)
3. interactive queries and analysis to understand the user's intent and adjust workflows, models, and learning algorithms to compensate (preferred sourcing method and supplier profile queries to automate 3-bids-and-a-buy sourcing events)
4. capabilities above and beyond peers</t>
  </si>
  <si>
    <t>Core Platform</t>
  </si>
  <si>
    <t>R 376, 570, 640</t>
  </si>
  <si>
    <t>What is your core technology layer?  How scalable and extensible is it?</t>
  </si>
  <si>
    <t>0 - not currently supported / not applicable 
1. Integrated PHP or Ruby with limited layer separation; 
2. C# / Java / Ruby-on-Rails Stack with basic MVC separation;
3. Fully normalized C# / Java / RoR stack with multi-database and multi-view layer support for scalability and back up
4. Additional advancements that are significantly better than peers</t>
  </si>
  <si>
    <t>R 376, 570</t>
  </si>
  <si>
    <t>How modern is the core software stack, on average?  Do you keep up with your enterprise brethren?</t>
  </si>
  <si>
    <t>Consider database, compilers &amp; run-time, and 3rd party libraries necessary for application compilation, run-time, and delivery.  On average, 
1. Release versions &gt; 5 years old and / or limited / expired patch support
2. Release versions &gt; 3 years old and / or formal support ending within 2 years
3. Release versions &lt; 3 years old and formal vendor support good 
4. ... and also uses leading DB technology with in-memory computation; uses leading BI/viewer technologies with modern visualizations and drag and drop components; and better than peers</t>
  </si>
  <si>
    <t>Does your platform contain a built-in scripting language?</t>
  </si>
  <si>
    <t>0 - not currently supported / not applicable 
1. supports a minimal scripting language that supports the automation of workflows and definition of simple formulas
2. supports a rich scripting language that can be used to build forms, define workflows, chain computations, etc.
3. supports a full scripting language -- such as Javascript, Perl, Basic, or a similar proprietary language --that is on par with the API and can be used to programmatically define or control the application
4. ... backed up by a documented API and IDE add-on to allow code-complete</t>
  </si>
  <si>
    <t>Does your platform support the development and integration of 3rd party apps?</t>
  </si>
  <si>
    <t>0 - not currently supported / not applicable 
1. select partner apps, pre-integrated, can be enabled
2. any App that uses our plug-and-play API or built-in scripting language can be enabled
3. any App that uses one or more supported app development platforms (name and describe) can be enabled
4. you can develop apps on our Platform that can be exported to other supported platforms (name and describe)</t>
  </si>
  <si>
    <t>R 378, 572, 469, 646, 147, 172, 212</t>
  </si>
  <si>
    <t>What level of support do you have for on-premise software delivery?</t>
  </si>
  <si>
    <t>0 - not currently supported / not applicable 
1. "our team installs, and when you want an update, you call"; 
2. standard patch upgrade support (like previous MS non-forced update strategy); 
3. dynamic pull from master image on an update server that auto detects version and runs all of the update scripts sequentially with each patch application; 
4. would include capability beyond which is previously addressed and be better than the majority of peers</t>
  </si>
  <si>
    <t>R 377, 571, 468, 644, 211</t>
  </si>
  <si>
    <t>How modern is your SaaS/Cloud architecture?  Is it true, customizable multi-tenant, or are you still in the ASP era? (Note that IaaS is addressed separately.)</t>
  </si>
  <si>
    <t>0 - not currently supported / not applicable 
1. ASP in a cloud wrapper; 
2. standard one-size fits-all multitenant; 
3. customizable multi-tenant where each client can have their own view, restrict data to certain locales, have surge processing power dynamically added or dropped, etc.; 
4. the architecture supports load-balancing to specific single-use database instances or processing server instances so each client has a virtual single instance and capabilities beyond peers 
NOTE: standard out-of-the-box AWS and other 3rd party BoB hosting service configurations are AT MOST a 3</t>
  </si>
  <si>
    <t>How global is your deployment capability?</t>
  </si>
  <si>
    <t>0 - not currently supported / not applicable 
1. our system uses one data center which can failover to another location in the same country / union (e.g. Canada &amp; US, EU)
2. our system has North American and European Data Centers, both within country/union failover capabilities, and clients can choose their deployment location
3. our system has global deployment options across the 6 continental markets
4. capabilities beyond above and beyond peers (e.g., ability to dynamically manage these regional/country instances based on business rules / configuration / metadata etc,)</t>
  </si>
  <si>
    <t xml:space="preserve">What level of support do you have for your open stack hosting center?  (Don't worry if you only deploy on AWS, Azure, or Google - we have specific scales for those and only take your best score across Open Stack, AWS, Azure, and Google.) </t>
  </si>
  <si>
    <t>0 - not currently supported / not applicable 
1. our system can deploy our platform on an Open Stack hosting service (e.g. RackSpace) but doesn't use any of the hosting provider's unique capabilities
2. our system can take advantage of the data warehousing/lake capabilities, backup and restore, and content and delivery support (such as edge replication) capabilities
3. our system can take advantage of supported offerings for analytics, machine learning, big-data and/or high performance computing capabilities
4. our system builds on their advanced capabilities and provides an offering beyond our peers that deploy on the same platform</t>
  </si>
  <si>
    <t>What level of support do you have for Amazon Web Services (AWS)?
(Don't worry if you do not deploy on AWS.  When we score 3rd Party IaaS, we take the best score among Open Stack, AWS, Azure, and Google.)</t>
  </si>
  <si>
    <t>0 - not currently supported / not applicable 
1. our system can deploy our platform on AWS, but our system doesn't use any of Amazon's unique capabilities
2. our system can take advantage of their data lake, backup and restore, and content delivery applications
3. our system can take advantage of their data lake, scientific computing, and Machine Learning capabilities
4 our system builds on their advanced capabilities and provides an offering beyond peers</t>
  </si>
  <si>
    <t>What level of support do you have for Microsoft Azure deployments?
(Don't worry if you do not deploy on Azure.  When we score 3rd Party IaaS, we take the best score among Open Stack, AWS, Azure, and Google.)</t>
  </si>
  <si>
    <t>0 - not currently supported / not applicable 
1. our system can deploy our platform on Azure, but our system doesn't use any of their unique capabilities
2. our system can take advantage of their big data and high performance capabilities
3. our system can take advantage of their AI capabilities 
4. our system builds on their advanced capabilities and provides an offering beyond peers</t>
  </si>
  <si>
    <t>What level of support do you have for Google hosted deployments?
(Don't worry if you do not deploy on Google.  When we score 3rd Party IaaS, we take the best score among Open Stack, AWS, Azure, and Google.)</t>
  </si>
  <si>
    <t>0 - not currently supported / not applicable 
1. our system can deploy our platform on Google, but our system doesn't use any of their unique capabilities
2. our system can take advantage of their big data and high performance capabilities
3. our system can take advantage of their AI and Machine Learning capabilities 
4 our system builds on their advanced capabilities and provides an offering beyond peers</t>
  </si>
  <si>
    <t>Assuming your system supports cloud deployments and one or more hosted web services that supports dynamic scaling, what level of dynamic scaling does your platform support?</t>
  </si>
  <si>
    <t>0 - not currently supported / not applicable 
1. our system can manually add more compute power  (CPUs, virtual servers, etc.) as needed
2. if compute capacity exceeds a threshold, our application automatically spins up more compute resources, and then drops them when capacity drops below another threshold
3. the application monitors usage and proactively spins up and shuts down compute resources before capacity is maxed or under-utilized
4. capabilities above and beyond peers</t>
  </si>
  <si>
    <t>R 645</t>
  </si>
  <si>
    <t>Assuming your system supports dynamic data segmentation, to what extent is this supported?</t>
  </si>
  <si>
    <t xml:space="preserve">0 - not currently supported / not applicable 
1. Data can only be split across databases in one data center from one provider
2. Data can be split across multiple databases across multiple data centers on one platform
3. Data can be split across multiple databases across multiple global data centers on multiple platforms 
4. … and can real-time failover to backup data centers across providers
5. … to infinity and beyond … and better than peers! </t>
  </si>
  <si>
    <t>Does the platform have data as a service capability?</t>
  </si>
  <si>
    <t xml:space="preserve">0 - not currently supported / not applicable 
1. Can automate exports to flat file (through SFTP)
2. Open API for requesting data on demand in XML and other standard formats
3. Data pushed on a schedule to one or more data sinks that consume it
4. Taking DaaS to new heights with capabilities beyond peers. </t>
  </si>
  <si>
    <t>R 641</t>
  </si>
  <si>
    <t>What level of (information) security is built into your platform?</t>
  </si>
  <si>
    <t xml:space="preserve">0 - not currently supported / not applicable 
1. All application access and data transfer is through https/equivalently secure connections and all personal data, login data, financial account data, and other private data is encrypted at rest. 
2. All private data is encrypted in transit and at rest and our entire platform is ISO 27001 certified. 
3. our team takes cybersecurity very seriously and are platform is COBIT-5, ISO 27002, IEC 62443, and PCI DSS (if you accept payments) compliant. 
4. All of the above and establishing new frontiers in cybersecurity with additional capabilities beyond peers. </t>
  </si>
  <si>
    <t>R 358, 601</t>
  </si>
  <si>
    <t>To what extent does your platform support e-Signatures?</t>
  </si>
  <si>
    <t>0 - not currently supported / not applicable 
1. our system has our own (proprietary) "e-signatures" verified by unique pins or secondary identifiers that users can use to "sign" documents.  
2. our system can punch-out to one (or two) standard e-Signature platform(s) for e-signing contracts, amendments, and other critical documents. 
3. our system natively embeds (an) e-Signature platform(s) in our application and any document, in any form, can be signed by any user at any time compliant with global e-Signing regulations where relevant with fully transparent, unalterable audit trails
4. Advanced functionality beyond this - and beyond our peers.</t>
  </si>
  <si>
    <t>R 499, 582, 604, 153</t>
  </si>
  <si>
    <t>What level of role-based security is embedded in the platform?</t>
  </si>
  <si>
    <t xml:space="preserve">0 - not currently supported / not applicable 
1. a set of pre-defined roles with predefined privileges that can be overridden; 
2. user defined roles which can be instantiated from role templates but every role can have custom privileges based upon the defined privileges in the application 
3. roles can be defined not just by privileges, but by data views and / or workflows with restrictions to subsets of views / privileges
4. Additional functionality considerably beyond peers. </t>
  </si>
  <si>
    <t>R 574, 471, 648, 214</t>
  </si>
  <si>
    <t>How much data can the platform process In real time?</t>
  </si>
  <si>
    <t xml:space="preserve">0 - not currently supported / not applicable 
1. Can process 1M records in memory in real-time
2. Can process 10M records in memory in real time
3. Can process 100M records in memory In real time
4. Can process 1B records in memory in real time </t>
  </si>
  <si>
    <t>How extensive, and extensible, is the built-in data model?</t>
  </si>
  <si>
    <t>0 - not currently supported / not applicable 
1. A pre-defined data model with limited extensibility (e.g., adding a "flex field" on a master data object) and single-schema support
2. A pre-defined data model with extensive extensibility (e.g., adding lookup tables) and multi-schema support (e.g., each business unit can tailor model differently)
3. Multiple pre-defined data models and federated data model / schema support (e.g., different industry/category models as base from which to tailor)
4. Additional capabilities that are significantly beyond peers</t>
  </si>
  <si>
    <t>How extensive are the foundations for model extensibility?</t>
  </si>
  <si>
    <t>0 - not currently supported / not applicable 
1. Relational Databased Templates with some limits on number of fields, field types, and field sizes are used
2. Object Templates that can support as many objects, with as many fields in all supported formats, as required
3. Graph Templates that can support as many new objects and relationships as required
4. capabilities above and beyond peers</t>
  </si>
  <si>
    <t>What is the extent of your support for industry taxonomies within the data models?</t>
  </si>
  <si>
    <t xml:space="preserve">0 - not currently supported / not applicable 
1. one standard n-level taxonomy built natively into the app; 
2. one extensible taxonomy to any level of depth of the organization's choosing; 
3. multiple taxonomies are definable; cross-walkable; etc.  
4. AI based auto-categorization; auto-cross-walking; semantic classification; etc. </t>
  </si>
  <si>
    <t>R 417, 420, 138, 228</t>
  </si>
  <si>
    <t>What is the extent of data loading capability supported by the platform?</t>
  </si>
  <si>
    <t>0 - not currently supported / not applicable 
1. Flat File CSV and/or XML, EDI and/or ODBC/JDBC/Corba/Standard database / feed connectors
2. Open API for defining native connectors to multiple data sources in multiple formats
3. Extensive native connector library to standard ERP and S2P platforms out-of-the-box
4. Significant additional data loading capability that is beyond peers</t>
  </si>
  <si>
    <t>How extensive is the integrated support for the Purchaser's favorite desktop application - Excel?</t>
  </si>
  <si>
    <t>0 - not currently supported / not applicable 
1. data can be loaded in pre-defined -- fixed -- Excel file formats (which the application can spit out)
2. data can be loaded in extensible Excel file formats as long as columns are named, typed, and users manually map columns to system columns
3. any data can be loaded, and the user can even define new schema columns in the Excel file through dynamic definition capability
4. capabilities above and beyond peers</t>
  </si>
  <si>
    <t>R 279, 417, 420, 138, 228</t>
  </si>
  <si>
    <t>What level of data cleansing is integrated into the platform?</t>
  </si>
  <si>
    <t xml:space="preserve">0 - not currently supported / not applicable 
1. Simple (manually defined) rules-based data correction that transforms simple patterns to other denied values (possibly enhanced by data feeds or databases)
2. Complex reg-ex support for identifying complex errors with unusual patterns and cross-field verification requirements
3. (Hybrid) AI capability that can evolve rules based on changing errors, pattern similarity, and manual overrides
4. Significant additional cleansing capability that is beyond peers. </t>
  </si>
  <si>
    <t>R 280, 417, 420, 138, 228</t>
  </si>
  <si>
    <t>What level of data harmonization is integrated into the platform?</t>
  </si>
  <si>
    <t>0 - not currently supported / not applicable 
1. Can harmonize data from multiple sources based upon standard industry identifiers and defined data sources
2. Can harmonize data from multiple sources using internal and third party identifiers and customizable rule-based logic
3. (Hybrid) AI capability for harmonizing data from multiple sources using learned patterns
4. Additional advanced capabilities significantly beyond peers</t>
  </si>
  <si>
    <t>R 280, 281, 282, 417, 420, 422, 138, 228</t>
  </si>
  <si>
    <t>What level of data enrichment is supported by the platform?</t>
  </si>
  <si>
    <t>0 - not currently supported / not applicable 
1. Can enrich supplier/product/etc. organizational data from a cultivated vendor database
2. Can enrich supplier/product/etc. organizational data from multiple third party (subscription) sources using out-of-the-box connectors and an Open API for custom feeds
3. Can enrich data using extracted semantic insights and sentiment from a wide swatch of third party sources
4. Significant additional capabilities beyond peers.</t>
  </si>
  <si>
    <t>R 280, 281, 282, 417, 420, 138, 228</t>
  </si>
  <si>
    <t>What level of quality management is embedded into the platform?</t>
  </si>
  <si>
    <t>0 - not currently supported / not applicable 
1. Data is automatically validated against vendor cultivated databases and all integrated (subscription) data sources
2. Numeric and measurement data is automatically subjected to statistical quality checks to verify likelihood of correctness 
3. Overall profile quality metrics (like integrated risk metrics) are defined and monitored to alert a user when data elements seem okay individually but off holistically 
4. Additional advanced capabilities that go beyond peers</t>
  </si>
  <si>
    <t>R 280, 281, 282, 432, 138, 228</t>
  </si>
  <si>
    <t>How extensive are the auto data verification capabilities?</t>
  </si>
  <si>
    <t>0 - not currently supported / not applicable 
1. Data is automatically verified on import against cultivated sources and approvals are required for overrides
2. Data is automatically verified on update against real-time (and cultivated) sources and approvals are required for overrides
3. Data is automatically monitored over time and alerts and workflows initiated when changes are detected 
4. More advanced monitoring and verification capabilities significantly beyond peers</t>
  </si>
  <si>
    <t>R 280, 281, 282, 573, 432, 647, 138, 228</t>
  </si>
  <si>
    <t>How extensive are the built in algorithms for the detection of missing or erroneous data?</t>
  </si>
  <si>
    <t>0 - not currently supported / not applicable 
1. Rules-based detection of missing / needed data
2. Rules-based specification of erroneous or outlier data based on reg-ex pattern mismatch and formulaic definition of valid values
3. (Hybrid) AI capability to create and modify rules that detect missing/erroneous data based on user corrections and manual completions over time
4. Significant additional capability beyond peers</t>
  </si>
  <si>
    <t>Does the platform have Master Data Management capability?  If so, to what extent?</t>
  </si>
  <si>
    <t xml:space="preserve">0 - not currently supported / not applicable 
1. Can maintain a single source of master data across the application platform 
2. Can maintain a single source of master data across ERPs and S2P applications
3. Can serve as the enterprise MDM management solution for all S2P related data
4. Breaking new ground in PaaS MDM and capability beyond peers. </t>
  </si>
  <si>
    <t>R 351</t>
  </si>
  <si>
    <t>How complete is the message logging capability?</t>
  </si>
  <si>
    <t>0 - not currently supported / not applicable 
1. users have inboxes, messages are transient
2. all messages are logged, changes are stored, and deleted messages get archived
3. messaging is integrated with auditing and e-Signatures, which can apply to individual messages, sent messages are unalterable, and users with authority can pull complete audit trails at any time
4. capabilities above and beyond peers</t>
  </si>
  <si>
    <t>What level of sandboxing is offered by the platform?</t>
  </si>
  <si>
    <t>0 - not currently supported / not applicable 
1. a buyer can create a copy of a data (sub)set in their own private data sandbox
2. a project team can create a shared sandbox of data and work on it
3. a project team can create a community sandbox of data and work on it collectively
4. capabilities above and beyond peers</t>
  </si>
  <si>
    <t>R 301, 302, 355, 502, 521, 601, 605, 138, 174, 188, 228</t>
  </si>
  <si>
    <t>How advanced is the built-in document management functionality at the platform level?</t>
  </si>
  <si>
    <t>0 - not currently supported / not applicable 
1. Unlimited Documents, in folders, but no significant version control
2. Document Hierarchies, tagging, grouping, and full version control with check-in, check-out, and locking capabilities
3. Automatic matching, difference identification, full change tracking and control with verifiable, unauditable audit trails
4. Additional document management capabilities that go significantly beyond peers</t>
  </si>
  <si>
    <t>R 474, 138, 174, 188, 228</t>
  </si>
  <si>
    <t>Does the platform support unstructured data management?  If so, to what extent?</t>
  </si>
  <si>
    <t>0 - not currently supported / not applicable 
1. Can import unstructured data into database blobs
2. Automatic meta-data extraction, tagging, and indexing for fast, faceted, search
3. Full text search across blobs, in memory if memory is sufficient, map reduce on disk if not … 
4. All of the above plus new unstructured data management techniques beyond peers</t>
  </si>
  <si>
    <t>What level of (automatic) meta-data extraction is supported by the platform?</t>
  </si>
  <si>
    <t>0 - not currently supported / not applicable 
1. Pre-defined fields from template-based documents can be extracted automatically
2. Simple reg-ex parsing can extract well-defined values based on field names or data formats
3. Powerful semantic processing can extract deeply buried meta-data from any document in any format or organization
4. capabilities above and beyond peers</t>
  </si>
  <si>
    <t>R 138, 174, 188, 228</t>
  </si>
  <si>
    <t>Does the platform support (multi)media files?</t>
  </si>
  <si>
    <t>0 - not currently supported / not applicable 
1. Can store audio, video, and multimedia files in file folders
2. Can apply 3rd-party AI to identify multimedia file contents, create meta-data, and auto-index it
3. … and apply deep multi-media search techniques and allow the users to capture, process, and auto-index multi-media files within the tools
4. All of the above plus new media management techniques beyond peers</t>
  </si>
  <si>
    <t>How much built-in support is there for data archival and management of the data archives?</t>
  </si>
  <si>
    <t>0 - not currently supported / not applicable 
1. Senior users and administrators can choose to archive data elements
2. The platform will automatically archive events, supplier data, etc. that has been unused / untouched for a defined number of months or years or that is associated with deactivated suppliers, products, etc. 
3. automatic for deactivations and changing use patterns and the platform can automatically identify and archive unneeded data and, if suppliers or products get re-activated, automatically unarchive data as well
4. Additional leading edge archival capabilities beyond peers</t>
  </si>
  <si>
    <t>Emerging Technology</t>
  </si>
  <si>
    <t>R 379, 576, 473, 650, 143, 168, 183, 191, 216, 234</t>
  </si>
  <si>
    <t>How much of the platform functionality is accessible through mobile support?</t>
  </si>
  <si>
    <t>0 - not currently supported / not applicable 
1. simple notifications and approvals. Use of responsive design
2. reporting, commenting, delegation, and simple data entry tuned specifically for a mobile experience
3. very extensive - nearly all functionality available in the desktop version is in the mobile version
4. All of the above plus novel ways to do more with mobile than your peers</t>
  </si>
  <si>
    <t>To what extent is the platform's mobile offering capable of taking advantage of mobile specific capabilities?</t>
  </si>
  <si>
    <t>0 - not currently supported / not applicable 
1. can make use of GPS data, but does not take advantage of mobile specific functionality for the most part
2. can take advantage of advanced mobile functions -- proximity sensors, accelerometers, gyroscopes, and offers mobile-specific functionality and alerts
3. uses multimedia, (hybrid) AI and/or other device-specific capabilities to allow natural human interfaces to the platform
4. capabilities above and beyond peers</t>
  </si>
  <si>
    <t>R 381, 503, 577, 475, 218, 228</t>
  </si>
  <si>
    <t>To what extent does the platform support OCR?</t>
  </si>
  <si>
    <t>0 - not currently supported / not applicable 
1. basic integration with a third party platform - documents can be submitted in a multitude of image formats and hypertext is returned; 
2. inline integration, and side-by-side image and text comparison for corrections; 
3. integrated AI to automatically detect and correct OCR errors; 
4. capability beyond which is previously addressed and beyond your peers (*note that metadata extraction capabilities are asked about in another question)</t>
  </si>
  <si>
    <t>To what extent, if any, does the platform have integrated virtual assistant capability?</t>
  </si>
  <si>
    <t>0 - not currently supported / not applicable 
1. our system has task-oriented dashboards and auto-complete wizards that guide a user through their tasks
2. our system has an AI chatbot that can help guide users to desired functionality 
3. our system has an AI engine that can identify tasks users need to do, guide them to the right part of the application, provide context specific advice, and help them get the job done using best practices and expert knowledge
4. capabilities above and beyond peers</t>
  </si>
  <si>
    <t>R 382, 578, 476, 652, 219</t>
  </si>
  <si>
    <t>To what extent does the platform support intelligent apps?</t>
  </si>
  <si>
    <t>0 - not currently supported / not applicable 
1. our system integrates a third party app that utilizes AI (e.g., voice recognition, OCR, etc.); 
2. our system integrates a third party AI-based app (like Siri or Alexa) that our system has trained on sourcing and procurement terminology and workflows; 
3. our team has developed our own Intelligent App infrastructure and trained it on our platform and sourcing workflows; 
4. Additional enhanced capabilities that go well beyond our peers</t>
  </si>
  <si>
    <t>R 380, 575, 472, 649, 215</t>
  </si>
  <si>
    <t>To what extent, if any, does the platform support blockchain?</t>
  </si>
  <si>
    <t>0 - not currently supported / not applicable 
1. our system is using our own, proprietary, blockchain; 
2. our system has an area that is being deployed on a third party blockchain ecosystem that is emerging in our served industries
3. our system is using a third party that is building a block chain on a distributed open standard that anyone can connect to and verify; 
4. our team is developing additional, open, blockchain content and integration capabilities beyond our peers</t>
  </si>
  <si>
    <t>R 217</t>
  </si>
  <si>
    <t>Does your application have any integrated support for the internet of things?</t>
  </si>
  <si>
    <t>0 - not currently supported / not applicable 
1. our system can collect and use data from sensors.
2. our system can process data from sensors and third party apps in real-time and send instructions back to third party apps and sensors (to do re-orders, etc.)
3. our system offers out-of-the-box ready-to-deploy internet appliances that can integrate with our S2P solution.
4. Additional capabilities that go beyond peers!</t>
  </si>
  <si>
    <t>What on your technology roadmap will advance your offering (and perhaps the market) in the next 6 months?  Give directional input if you can't share exact details</t>
  </si>
  <si>
    <t>Standards and Integrations</t>
  </si>
  <si>
    <t>Define your approach to integration as a service?</t>
  </si>
  <si>
    <t>0 - not currently supported / not applicable 
1 Proprietary approach embedded within platform, 
2 Extensibility to allow messaging and error recovery w/ other applications
3 Managed integration as a service natively or through a partner platform
4 mixed model integration on an open platform - or other advanced unique approach</t>
  </si>
  <si>
    <t>R 384, 580, 441, 478, 656, 202, 222, 228</t>
  </si>
  <si>
    <t>What level of support is there for open standards?</t>
  </si>
  <si>
    <t>0 - not currently supported / not applicable 
1. our system supports XML, cXML, EDI (e.g.  ASNI or EDIFACT), docx, pdf, and other standard cross-application data interchange formats 
2. our system supports a whole host of application specific file exchange standards between  ERP, Accounting, and other enterprise systems; 
3. our system supports a slew of industry standard data exchange formats (cXML, HIPAA, etc.) and we actively seek out and adopt client standards
4. Additional open standards support which goes beyond peers</t>
  </si>
  <si>
    <t>R 385, 658, 148, 155, 157, 159, 176, 181, 182, 188, 190, 194, 202, 223, 232, 238</t>
  </si>
  <si>
    <t>How extensive is the API support offered by the platform?</t>
  </si>
  <si>
    <t>0 - not currently supported / not applicable 
1. our system has an API built for getting data into and out of our data model
2. our system has an API built on a component-based architecture that can also be used for workflow management and cross-system task orchestration
3. Our API can be used to build custom interfaces and apps under a PaaS model by our partners/customers … it's that good!
4. API as an APP, including the ability to share apps across the customer base (like apps in an app store)</t>
  </si>
  <si>
    <t>R 276, 386, 418, 443, 479, 659, 157, 159, 166, 167, 176, 181, 182, 190, 194, 196, 197, 223, 232</t>
  </si>
  <si>
    <t>How extensive is the out-of-the-box ERP/MRP support?</t>
  </si>
  <si>
    <t>0 - not currently supported / not applicable 
1. just Oracle and SAP, through regular flat file uploads or limited direct pulls 
2. extensive out-of-the-box integrations (including using published APIs from popular ERPs / MRPs which can pull and push on a schedule)
3. unlimited real-time ERP / MRP integrations using an extensible API 
4. Additional capability beyond peers</t>
  </si>
  <si>
    <t>R 277, 387, 419, 443, 479, 660, 157, 159, 176, 181, 182, 190, 194, 196, 197, 202, 223, 232, 238</t>
  </si>
  <si>
    <t>How extensive is the out-of-the-box S2P / P2P support?</t>
  </si>
  <si>
    <t>0 - not currently supported / not applicable 
1. just Ariba and Coupa, through regular flat file integration; 
2. proven application integration to other S2P apps/suites through published API integration that can pull and push on a schedule
3. extensive S2P integration with real-time updates and also real time data synch with master data
4. additional capabilities that go beyond peers</t>
  </si>
  <si>
    <t>R 417, 423, 443, 443, 467, 479, 483, 657, 223</t>
  </si>
  <si>
    <t>To what extent does the platform support 3rd party BI tools?</t>
  </si>
  <si>
    <t>0 - not currently supported / not applicable 
1. Flat-File Dumps in Qlik/Tableau/SiSense formats that can be used to feed large scale data warehouses or data lakes
2. Native integration to one or more best-of-breed 3rd Party BI tools for reporting and visualization
3. Open API that can support multiple standard data interchange formats and easily allow an organization to use a BI tool of their choice 
4. Additional BI integration capabilities that go beyond peers</t>
  </si>
  <si>
    <t>R 278, 497, 512, 520, 536, 417, 423, 443, 479, 657, 164, 196, 197, 202, 223</t>
  </si>
  <si>
    <t>What level of integration support is there for risk management?</t>
  </si>
  <si>
    <t>0 - not currently supported / not applicable 
1. Integrations to 3rd party risk rating and data consolidation vendors 
2. Integrations to government registries for id and entity verification
3. Integrations to third party audit providers, semantic news monitors, and other deep, specialist providers that provide deep data that needs to be interpreted 
4. Other integrations that go beyond the norm and beyond peers</t>
  </si>
  <si>
    <t>What is the technical approach to risk management partner integration?</t>
  </si>
  <si>
    <t>0 - not currently supported / not applicable 
1. custom pre-integrations done with specific partners; 
2. Partner integrations with Single Sign On; 
3. Additional partner integrations that allow user/context data to passed back and forth for a more seamless experience; 
4. also use of app store type platform capability to easily turn on/off partner functionality</t>
  </si>
  <si>
    <t>R 278, 497, 512, 520, 536, 417, 423, 443, 479, 657, 196, 197, 223, 232</t>
  </si>
  <si>
    <t>What level of integration is there for supplier (data) verification?</t>
  </si>
  <si>
    <t>0 - not currently supported / not applicable 
1. Just D&amp;B, BvD, or another big supplier exchange
2. Integration with multiple, third party, networks and databases for additional verification
3. Deep integration with a significant number of global government registries with accurate supplier identifier and status databases
4. Other integrations beyond above that go beyond peers</t>
  </si>
  <si>
    <t>R 278, 385, 388, 497, 520, 536, 417, 423, 443, 479, 661, 157, 159, 165, 176, 181, 182, 188, 190, 194, 196, 197, 202, 223, 228, 232, 238</t>
  </si>
  <si>
    <t>How extensive is the out-of-the-box support for other system integrations (not mentioned above).</t>
  </si>
  <si>
    <t>Does your system have any certified integrations?  How many and how extensive are they?</t>
  </si>
  <si>
    <t xml:space="preserve">0 - not currently supported / not applicable 
1. our system is certified with the major ERPs (Oracle and SAP).
2. our system has certifications from multiple back office system providers.
3. our system has our own certification program and multiple certified partners though it.
4. Certifications beyond the norm and beyond peers. </t>
  </si>
  <si>
    <t>R 442, 223</t>
  </si>
  <si>
    <t xml:space="preserve">Does the system support (S)FTP for data import/export?  </t>
  </si>
  <si>
    <t>0 - not currently supported / not applicable 
1. our system can support secure FTP sites for file transfers, but it's all manual
2. our system supports automatic, timed, output to and input from SFTP files, and this can be incremental or full, in pre-defined file formats with pre-defined file name formats
3. our system supports real-time SFTP data transfer with constant polling, file structure identification routines to detect new data for pulling in, and auto-exports to source systems when master data updates are detected
4. capabilities above and beyond peers</t>
  </si>
  <si>
    <t>What level of post-deployment integration capability is there?</t>
  </si>
  <si>
    <t>0 - not currently supported / not applicable 
1. pre-configured integrations can be flipped on-or-off
2. new native platform configurations can be flipped on-or-off
3. new integrations accomplished through the API instance post deployment can be flipped on-or-off
4. capabilities above and beyond peers</t>
  </si>
  <si>
    <t>UX Layer</t>
  </si>
  <si>
    <t>R 210</t>
  </si>
  <si>
    <t>What level of customization is available in your software platform?</t>
  </si>
  <si>
    <t>0 - not currently supported / not applicable 
1. our system can customize menus, questionnaires, reports, event templates, and look and feel. 
2. our system can fully customize workflows and individualize the UX for each client. 
3. our system can natively integrate 3rd party apps created with our PaaS offering as part of the default deployment workflows. 
4. ... to infinity and beyond ... and better than peers!</t>
  </si>
  <si>
    <t>To what level can views be filtered to a user or role?</t>
  </si>
  <si>
    <t>0 - not currently supported / not applicable 
1. an organization can limit its user (role)s to simple category/project based views
2. an organization can limit its user (role)s to particular products or data within categories and projects by creating analytical 'drill-down' filters
3. an organization can define multiple filters to limit a role or user to any subset of capability and data defined by the union of multiple filter definitions that can be query, filter, data set or element based
4. additional capabilities above and beyond peers</t>
  </si>
  <si>
    <t>R 263, 305, 306, 525, 526, 628, 177, 178, 179, 180, 199, 230, 299, 238, 239, 241, 242</t>
  </si>
  <si>
    <t>What level of basic collaboration is available out-of-the-box and integrated throughout the platform?</t>
  </si>
  <si>
    <t>0 - not currently supported / not applicable 
1. Integrated e-mail and asynchronous messaging (like Slack)
2. real-time forums and shared-views 
3. integrated VOIP/web share and/or white boards
4. Additional generic collaboration functionality that is significantly beyond peers</t>
  </si>
  <si>
    <t>R 307, 526, 527, 628, 177, 178, 179, 180, 199, 230, 299, 238, 239, 241, 242</t>
  </si>
  <si>
    <t>What level of advanced collaboration, if any, is available out-of-the-box and integrated throughout the platform?</t>
  </si>
  <si>
    <t>0 - not currently supported / not applicable 
1. Mindmaps, flowcharts, and other advanced constructs - native or natively integrated
2. Freeform whiteboards and drawing/charting applications - native or natively integrated
3. Team based workflow and BPM that uses the above to define new platform functionality
4. Capability beyond the above and beyond peers</t>
  </si>
  <si>
    <t>R 309</t>
  </si>
  <si>
    <t>Does the application support screen sharing?</t>
  </si>
  <si>
    <t>0 - not currently supported / not applicable 
1 yes, but only the project lead can edit
2 yes, and control can be passed back and forth 
3 yes, and multiple parties can work on multiple tasks simultaneously and track what each other are doing; 
4 capabilities above and beyond peers</t>
  </si>
  <si>
    <t>R 291, 500, 528, 534, 621, 158, 160</t>
  </si>
  <si>
    <t>How extensive is the integrated form support?</t>
  </si>
  <si>
    <t>0 - not currently supported / not applicable 
1. Standard HTML components such as text boxes, check boxes, and (multi-)selects for survey  / RFX creation
2. Modern HTML5 components including data lists and outputs as well as advanced JavaScript support for calculation, pre-population, and dependency enforcement
3. Support for multi-media
4. Capabilities beyond above and beyond peers</t>
  </si>
  <si>
    <t>How extensive is the ability to mirror and design interfaces in Excel?</t>
  </si>
  <si>
    <t>0 - not currently supported / not applicable 
1. Excel sheets can be output that mimic the form / input format in the application for easy data ingestion
2. Excel sheets can be used to define the input forms and data formats used by the application 
3. Excel workbooks can be used to not only define input forms and data formats but cost models 
4. Enhanced capability beyond above and unique from peers</t>
  </si>
  <si>
    <t>COMMON SOURCING - SXM</t>
  </si>
  <si>
    <t>Contingent Workforce / Services Procurement</t>
  </si>
  <si>
    <t>Contingent Workforce Management</t>
  </si>
  <si>
    <t>To what extent does the platform support the use/management of ICWs?</t>
  </si>
  <si>
    <t>0 - not currently supported / not applicable 
1. Managed like any other supplier that can self-register, but able to provide a W-9, attach certifications or proof of insurance, submit invoices (and associated time sheets or deliverables), etc. 
2. Basic independent contract worker management for sourcing/SXM (e.g., resume processing with OCR; background checks), worker classification, compliance, rudimentary contract management, 1099-MISC management, reporting, etc. 
3. Full ICW management (Freelancer Management System): direct sourcing, talent pool management (including skill/competency modeling),  onboard-off board, advanced compliance functionality VMS integration, use by MSPs, VMS integration, AOR/EOR integration, VMS integration 
4. Additional capabilities beyond above and beyond peers</t>
  </si>
  <si>
    <t>To what extent does the platform support the use/management of temporary staffing?</t>
  </si>
  <si>
    <t>0 - not currently supported / not applicable 
1. Can generate requisitions that can be passed to VMS
2. Can only model the staffing firm as the supplier and then process invoices from them (with time sheet / rate details) that are matched to rate cards via a 'services catalog'
3-Can model the temporary worker as a worker and  enable candidate requisitions, candidate review/selection, candidate self-service timesheets/approvals, compliance checking and reporting, etc.)
4=Full featured "VMS" capabilities including program management for internally and MSP managed programs</t>
  </si>
  <si>
    <t>To what extent does the platform support the use/management of workers from a 3rd party service provider (e.g., a consulting firm, outsourcer, et al?</t>
  </si>
  <si>
    <t>0 - not currently supported / not applicable 
1- Can model and manage providers (suppliers) of services and source projects/activities from them
2. Can model provider's workers,  have worker rates, implement SOWs under an MSA, enable worker onboarding/off boarding to/from projects/activities, apply basic compliance control (background checks, etc.), track worker activities
3. Can collaborate with supplier to select workers; create standalone (no MSA) SOWs or services contracts; manage SOW-contract lifecycle; manage project/engagements, milestones, deliverables; provide worker-level milestones tracking; support time and expense reporting; process change orders; enable project and worker evaluation; support worker-level itemized invoice creation
4. Additional capabilities beyond above and beyond peers</t>
  </si>
  <si>
    <t>Supplier Performance Management</t>
  </si>
  <si>
    <t>Does the platform support preferred supplier status?  How extensive is the support?</t>
  </si>
  <si>
    <t>0 - not currently supported / not applicable 
1. account / contract managers / buyers can mark suppliers as preferred
2. preferred suppliers can be defined at the category and product/service level, and the system can limit selection to preferred suppliers in appropriate situations based on user-defined rules
3. the system supports automatic definition of preferred and preferential suppliers based on contracts, quality approvals, and (total) costs
4. capabilities above and beyond peers</t>
  </si>
  <si>
    <t>Does the platform support blocking and blacklisting of suppliers?  How extensive is the support?</t>
  </si>
  <si>
    <t>0 - not currently supported / not applicable 
1. the system supports the manual definition of blocked and blacklisted suppliers
2. the system supports the definition of blocked suppliers at the category and product levels, by geography 
3. the system can automatically blacklist and/or block suppliers based upon government denied party lists, financial distress (bankruptcy), lack of quality (slips below threshold), poor performance (due to consistently late deliveries, etc.) on a scorecard and other user-defined rules
4. capabilities above and beyond peers</t>
  </si>
  <si>
    <t>Relationship Management</t>
  </si>
  <si>
    <t>Issue Management</t>
  </si>
  <si>
    <t>R 373, 529, 634</t>
  </si>
  <si>
    <t>What is the extent of internal issue identification supported by the platform?</t>
  </si>
  <si>
    <t>0 - not currently supported / not applicable 
1. Buyers can manually define issues that may/will require attention as they arise
2. The system can automatically identify issues based on late deliveries, quality drops, and performance drops on scorecards / benchmarks
3. The system can automatically identify emerging issues using predictive analytics on time-series based 360 scorecards 
4. Capabilities beyond the above and beyond peers</t>
  </si>
  <si>
    <t>What is the extent of external issue identification supported by the platform?</t>
  </si>
  <si>
    <t>0 - not currently supported / not applicable 
1. Buyers can manually define issues that may/will require attention as they arise
2. The system can automatically identify issues based on changes in external risk, CSR, and related third party scores
3. The system can automatically identify emerging issues using predictive analytics on time-series based 360 scorecards
4. Capabilities beyond the above and beyond peers</t>
  </si>
  <si>
    <t>R 529, 634</t>
  </si>
  <si>
    <t>What is the extent of internal issue monitoring supported by the platform?</t>
  </si>
  <si>
    <t>0 - not currently supported / not applicable 
1. The system can automatically send notifications when issues are logged or status changes
2. The system can monitor issues against plans and timelines and proactively send reminders and escalations
3. The system can monitor internal metrics and performance and notify and/or escalate if the performance changes (in a negative way) during the corrective action
4. ... with capabilities beyond above and beyond peers</t>
  </si>
  <si>
    <t>What is the extent of external issue monitoring supported by the platform?</t>
  </si>
  <si>
    <t>0 - not currently supported / not applicable 
1. The system can automatically send notifications when issues are logged or status changes
2. The system can monitor issues against plans and timelines and proactively send reminders and escalations
3. The system can monitor external metrics and performance and notify and/or escalate if the performance changes (in a negative way) during the corrective action
4. ... with capabilities beyond above and beyond peers</t>
  </si>
  <si>
    <t>R 634</t>
  </si>
  <si>
    <t>What is the extent of dispute detection and  identification?</t>
  </si>
  <si>
    <t xml:space="preserve">0 - not currently supported / not applicable 
1. Buyers can manually initiate disputes and define a process
2. The system can automatically identify disputes when suppliers dispute buyer messages or buyers dispute supplier messages and automatically suggests resolution plans
3. The system can employ semantic analysis on the exchange and monitor associated metrics or sources to see if there is any improvement on the source of the dispute or progress toward a reconciliation
4. Capabilities beyond above and beyond peers. </t>
  </si>
  <si>
    <t>Plan Management</t>
  </si>
  <si>
    <t>R 530</t>
  </si>
  <si>
    <t>What is the ability of the platform to support the creation of corrective action management plans?</t>
  </si>
  <si>
    <t>0 - not currently supported / not applicable 
1. The buyer can use project management to define a plan
2. The system can initiate a plan from a template
3. The system can use (Hybrid) AI to suggest a customized resolution plan using templates and specifics of the issue
4. Capabilities beyond above and beyond peers</t>
  </si>
  <si>
    <t>R 528, 530</t>
  </si>
  <si>
    <t>What is the ability of the platform to support collaborative corrective action plan creation?</t>
  </si>
  <si>
    <t>0 - not currently supported / not applicable 
1. The supplier can suggest updates to the plan
2. The buyer and supplier can collaborate on the plan (to the extent allowed by the buyer)
3. The system can employ Cognitive AI to suggest compromises acceptable to both parties based on (counter) exchanges
4. Capabilities beyond above and beyond peers</t>
  </si>
  <si>
    <t>What support is three for the creation of corrective action plan templates?</t>
  </si>
  <si>
    <t>0 - not currently supported / not applicable 
1. The buyer can create a template from scratch
2. The buyer can create a template from pre-defined components and template sections
3. The system employs (hybrid) AI and expert knowledge to guide a buyer through plan creation
4. Capabilities beyond above and beyond peers</t>
  </si>
  <si>
    <t>Does the platform come with an out-of-the-box template library?</t>
  </si>
  <si>
    <t>0 - not currently supported / not applicable 
1. The system has a few starting templates of resolution plans for general processes for the most common disputes
2. The system has a few dozen templates of detailed resolution plans with specific processes that should satisfy 80% of an organization's needs
3. The system supports dozens of templates with built in expert knowledge to guide Cognitive AI that can support quick customization when the buyer selects the templates
4. Capabilities beyond above and beyond peers</t>
  </si>
  <si>
    <t>R 375</t>
  </si>
  <si>
    <t>Does the platform support corrective action plan monitoring?  What is the extent of that support?</t>
  </si>
  <si>
    <t>0 - not currently supported / not applicable 
1. The system can automatically send notifications when certain information is provided or tasks completed
2. The system can monitor progress against timeframes and scorecards and proactively send reminders or push escalations
3. The system can monitor external metrics, semantic sources, and apply semantics to communications and notify and/or escalate if the situation appears to be different then what is reported
4. Capability beyond above and beyond peers</t>
  </si>
  <si>
    <t>Does the platform support post-mortems on corrective action plans (upon completion)?</t>
  </si>
  <si>
    <t>0 - not currently supported / not applicable 
1. The buyer and supplier can post comments at the end
2. Detailed surveys can be constructed in standard formats, metrics tracked (for comparative purposes over time), and lessons learned can be incorporated in templates and workflows
3. (Hybrid) AI automatically computes process metrics, compares performance, identifies areas for review, and semantically reviews responses for both parties to address
4. Capabilities beyond above and beyond peers</t>
  </si>
  <si>
    <t>R 531, 545</t>
  </si>
  <si>
    <t>What capability does the platform have for alerts and status updates on corrective action plans?</t>
  </si>
  <si>
    <t>0 - not currently supported / not applicable 
1. Pre-canned alerts for the buyer to choose from
2. User defined rule-based alerts with selectable actions to choose from
3. (Hybrid) AI which can determine when to raise alerts and what actions to take 
4. Capabilities beyond above and beyond peers</t>
  </si>
  <si>
    <t>R 532</t>
  </si>
  <si>
    <t>What resolution mechanisms are there for corrective action plans?  Explain in detail.</t>
  </si>
  <si>
    <t>SCORED RELATIVE TO PEERS.  IMPRESS the ANALYSTS.</t>
  </si>
  <si>
    <t>Assessment</t>
  </si>
  <si>
    <t>What capabilities are embedded in the platform for assessing the (potential) impact of a risk?</t>
  </si>
  <si>
    <t>0 - not currently supported / not applicable 
1. Application alerts users of risky suppliers when a risk is detected or events are detected that could impact the organization
2. Application alerts users of detected risks and categories that are likely to be impacted by a risk, where, and the value of categories
3. Application employs (Hybrid) AI to calculate the expected cost based on a deep situational analysis
4. Capabilities beyond above and beyond peers</t>
  </si>
  <si>
    <t>What capabilities are embedded in the platform for prioritizing identified risks?</t>
  </si>
  <si>
    <t>0 - not currently supported / not applicable 
1. Users can prioritize risks manually (using team-based weighting if desired)
2. (Hybrid) AI can help the organization classify risks based upon potential cost impact
3. Cognitive AI can prioritize risks based on potential cost impacts, market conditions, potential brand impact, etc.
4. Capability beyond above and beyond peers</t>
  </si>
  <si>
    <t>Does the platform support what-if analysis for risk assessment?</t>
  </si>
  <si>
    <t>0 - not currently supported / not applicable 
1. Basic cost modelling capability 
2. Advanced cost modelling with integrated market feeds, formulas, and time-series capability
3. Simulation and Optimization support to model various possibilities and associated impacts
4. Capability beyond above and beyond peers</t>
  </si>
  <si>
    <t>Mitigation Planning</t>
  </si>
  <si>
    <t>R 548</t>
  </si>
  <si>
    <t>What capability does the platform contain for the creation of custom risk mitigation plans?</t>
  </si>
  <si>
    <t>0 - not currently supported / not applicable 
1. Ability to create mitigation plans using project management
2. Ability to create mitigation plans using a library of standard actions
3. (Hybrid) AI suggests appropriate mitigation plans based on best practice and encoded expert knowledge
4. Capability beyond above and beyond peers</t>
  </si>
  <si>
    <t>Does the platform allow for the creation of templates for risk mitigation plans?</t>
  </si>
  <si>
    <t>0 - not currently supported / not applicable 
1. Application supports creation of templates to address specific risks based on the project management workflow components
2. Application supports the creation of templates from existing project plans and can apply rules to generalize workflows, actions, and strategies
3. (Hybrid) AI can suggest templates based upon plans created in the community and plans for related risks identified by the organization
4. Capability beyond the above and beyond peers</t>
  </si>
  <si>
    <t>Does the platform come with a library of risk mitigation plan templates?</t>
  </si>
  <si>
    <t>0 - not currently supported / not applicable 
1. A small library that addresses common, and easily identifiable, financial, supply disruption, and regulatory risks
2. A moderate library with a couple of templates for every category of risk monitored
3. An extensive library with a range of mitigation plans for every  category, and major risk, monitored
4. A template library beyond the above and beyond peers</t>
  </si>
  <si>
    <t>Does the platform allow for the monitoring of risk mitigation plans?</t>
  </si>
  <si>
    <t>0 - not currently supported / not applicable 
1. Simple task/milestone monitoring
2. … and risk mitigation impact monitoring
3. … with (hybrid) AI-based predictive analytics that predicts impacts and monitors predictions against results
4. … with capability beyond above and beyond peers</t>
  </si>
  <si>
    <t>Model Definition</t>
  </si>
  <si>
    <t>R 546</t>
  </si>
  <si>
    <t>Does the platform support numeric risk models?</t>
  </si>
  <si>
    <t>0 - not currently supported / not applicable 
1. Ability to define risk scores using rollups across multiple scores and KPIs
2. Deep formula support across multiple risk scores and KPIs which support drill-down and filters
3. Integrated rules,  trend analysis, and (Hybrid) AI that can adjust metrics and roll ups based on changing conditions 
4. Capability beyond the above and beyond peers</t>
  </si>
  <si>
    <t>Does the platform support semantic risk models?</t>
  </si>
  <si>
    <t>0 - not currently supported / not applicable 
1. Simple keyword search against major news feeds
2. Mature semantic models that can run against a wide plethora of news feeds and also identify relevant articles using similar terms and focal points
3. Advanced semantic models that can also run inferences, find related documents, and search secondary sources across multiple languages (natively)
4. Capability beyond above and beyond peers</t>
  </si>
  <si>
    <t>Does the platform support sentiment risk models?</t>
  </si>
  <si>
    <t>0 - not currently supported / not applicable 
1. Can identify positive and negative terms and identify simple sentiment
2. Advanced statistical models that can identify, with high statistical likelihood, if a sentiment is direct or sarcastic or the opposite of what is typically read due to multiple negations
3. Advanced cognitive models that can also detect tone and sentiment without any keywords based on content and phrases
4. Capability beyond above and beyond peers</t>
  </si>
  <si>
    <t>Does the platform support evolutionary risk models?</t>
  </si>
  <si>
    <t xml:space="preserve">0 - not currently supported / not applicable 
1. Models self-adjust based upon manual changes and corrections 
2. Models self-adjust based upon differential trend changes with a supplier, spikes in relevant articles, and dramatic shifts in sentiment
3. Models self-adjust based on AI-based predictive analytics that can infer future risks and adjust parameters as data streams into the system
4. Capabilities beyond the above and beyond peers </t>
  </si>
  <si>
    <t>Monitoring &amp; Identification</t>
  </si>
  <si>
    <t>R 547</t>
  </si>
  <si>
    <t>Does the platform allow for internal monitoring (and alerts) to be defined on KPIs?</t>
  </si>
  <si>
    <t>0 - not currently supported / not applicable 
1. Simple status checks and alerts when a KPI exceeds or drops below a threshold
2. Complex status checks, alerts, and action triggers when continued downward trends or rapid fluctuations are detected
3. (Hybrid) AI that can also detect unusual changes or statistically unlikely changes based upon past performance and market data
4. Capabilities beyond above and beyond peers</t>
  </si>
  <si>
    <t>R 369, 536, 547</t>
  </si>
  <si>
    <t>Does the platform support supplier financial monitoring?</t>
  </si>
  <si>
    <t>0 - not currently supported / not applicable 
1. Third party metrics
2. … integrated with models that monitor OTD, defect/return rate, and other potential leading indicators of financial distress 
3. … integrated with semantic modelling to identify potential events that can lead to financial distress
4. ... enhanced with capability beyond above and beyond peers</t>
  </si>
  <si>
    <t>Does the platform support government status monitoring of suppliers?</t>
  </si>
  <si>
    <t>0 - not currently supported / not applicable 
1. Simple tax id checks, diversity verification checks and monitoring of denied party lists in the customer's home country
2. Tax id checks and monitoring of denied party lists globally 
3. Monitoring of all open government databases to identify supplied products and services, contracts, and other relationships
4. Capabilities beyond above and beyond peers</t>
  </si>
  <si>
    <t>Does the platform support regulatory monitoring?</t>
  </si>
  <si>
    <t>0 - not currently supported / not applicable 
1. System monitors KPIs against pre-defined regulatory requirements
2. … and system monitors regulatory sites and notifies the organization of potential changes in the regulations
3. … and uses AI to parse the changes and determine what regulations changed, what needs to be rechecked, and what needs to be monitored going forward
4. ... and capability beyond above and beyond peers</t>
  </si>
  <si>
    <t>Does the platform support tariff monitoring?</t>
  </si>
  <si>
    <t>0 - not currently supported / not applicable 
1. Monitors HTS codes and published tariff tables in primary import /  export countries 
2. Monitors HTS codes and published tariff tables globally, updates rates automatically, and propagates the updates through affected categories, and budgets  
3. Integrates with news monitoring sources to identify potential changes in advance, alert the buyer, and present a what-if summary of projected impacts
4. Capability beyond the above and beyond peers</t>
  </si>
  <si>
    <t>Doe the platform support legal / civil suit monitoring against organizational suppliers?</t>
  </si>
  <si>
    <t>0 - not currently supported / not applicable 
1. Monitoring of federal and state level civil suit databases in one or two primary countries
2. Monitoring of all available federal, state, and municipal civil suit databases in multiple countries
3.  … including those that do not use English … 
4. Capabilities beyond above and beyond peers</t>
  </si>
  <si>
    <t>R 369, 372, 536, 547, 550</t>
  </si>
  <si>
    <t>Does the platform support news monitoring for incidents that could affect the organization and / or its supply base?</t>
  </si>
  <si>
    <t>0 - not currently supported / not applicable 
1. Monitoring of one or two dozen primary news sites
2. Monitoring of hundreds of primary and secondary news sites, blogs, and  alternative media channels around the world
3. … in 3 or more languages …  
4. Capability beyond above and beyond peers</t>
  </si>
  <si>
    <t>Does the platform monitor social media for mentions of potential note that relate to the organization or its supply base?</t>
  </si>
  <si>
    <t>0 - not currently supported / not applicable 
1. Monitoring of  LinkedIn, Facebook and Twitter
2. Monitoring of  Instagram, SnapChat, and other secondary Social Networks
3. Monitoring of WeChat, RenRen, our Weibo, SyncYu, CLORIK, and other global social networks primarily used by non-English speaking users
4. Capability beyond the above and beyond peers</t>
  </si>
  <si>
    <t>Does the platform contain capabilities for cyber monitoring?</t>
  </si>
  <si>
    <t>0 - not currently supported / not applicable 
1. Shallow integration to 3rd party cyber-monitoring tools
2. … with log-in monitoring, invalid access attempts, and unusual permission reassignments 
3. … that is cross-referenced with a deep integration to support cyber-monitoring to detect attacks to the platform through backdoors and backdoor access through other, valid, accounts on a shared multi-tenant system
4. Capabilities beyond above and beyond peers</t>
  </si>
  <si>
    <t>R 370</t>
  </si>
  <si>
    <t>What is the extent of support for alerts and notifications?</t>
  </si>
  <si>
    <t>What support is there in the platform for financial compliance requirements?</t>
  </si>
  <si>
    <t>0 - not currently supported / not applicable 
1. our system can produce reports that can be used in support of regulatory compliance
2. our system supports all of the requirements for SOX
3. our system supports all of the requirements for multiple financial compliance acts around the world
4. capability beyond above and beyond peers</t>
  </si>
  <si>
    <t>What support is there in the platform for anti-human trafficking compliance requirements?</t>
  </si>
  <si>
    <t>0 - not currently supported / not applicable 
1. our system can track where the products come from down to the factory
2. our system can track 3rd party audit and compliance data on the suppliers, down to the location
3. our system can track the raw materials to the source to make sure the supplier's suppliers are not human trafficking
4. capability beyond above and beyond peers</t>
  </si>
  <si>
    <t>What support is there in the platform for restricted / hazardous material  compliance requirements?</t>
  </si>
  <si>
    <t>0 - not currently supported / not applicable 
1. our system can produce reports that can be used in support of regulatory compliance
2. our system supports requirements for EU RoHS and EU REACH out of the box
3. our system supports requirements for a number of  different global restricted / hazardous materials
4. capability beyond above and beyond peers</t>
  </si>
  <si>
    <t>What support is there in the platform for environmental compliance requirements?</t>
  </si>
  <si>
    <t>0 - not currently supported / not applicable 
1. our system can track fuel, energy, and water usage and carbon emissions 
2. our system supports environmental reporting requirements for the country the majority of our buyers are headquartered in
3. our system supports tracking and reporting requirements for multiple countries / unions regarding water usage, carbon emissions, and key named pollutants
4. capability beyond above and beyond peers</t>
  </si>
  <si>
    <t>What support is there in the platform for anti-bribery / corruption compliance requirements?</t>
  </si>
  <si>
    <t>0 - not currently supported / not applicable 
1. our system can track and report on all payments
2. check ownership and related party databases and flag potential issues for review
3. our system has built in support for FCPA and similar acts and can create supporting reports and audit trails
4. capability beyond above and beyond peers</t>
  </si>
  <si>
    <t>What support is there in the platform for privacy and information security compliance requirements?</t>
  </si>
  <si>
    <t>0 - not currently supported / not applicable 
1. our system can flag all personal data and all personal data is encrypted
2. our system supports country specific information protection policies for the primary industries in the primary geographies our system sells in (e.g. HIPAA in the US)
3. our systems are fully GDPR compliant
4. our systems have the capability for an end-user organization or partner to encode any information compliance act in our system through data tagging, security specification, reporting requirements, and (mandatory) deletions / anonymizations</t>
  </si>
  <si>
    <t>What support is there in the platform for conflict mineral compliance requirements?</t>
  </si>
  <si>
    <t>0 - not currently supported / not applicable 
1. our system has built-in reporting templates for Dodd-Frank compliance
2. our system can track multi-tier supply chains to a material's source
3. our system integrates with 3rd party systems to verify that each link in the documented chain is free of conflict minerals
4. capability beyond above and beyond peers</t>
  </si>
  <si>
    <t>What support is there in the platform for labour standard requirements?</t>
  </si>
  <si>
    <t>0 - not currently supported / not applicable 
1. our system can track labour standards for various jurisdictions and ask suppliers to fill out surveys
2. our system can track multi-tier supply chains and propagate surveys through the chain
3. our system integrates with 3rd party CSR and Auditors who can verify that suppliers and their suppliers are in compliance with local labor laws AND labour laws in the jurisdictions the products will be sold
4. capability beyond above and beyond peers</t>
  </si>
  <si>
    <t>Supplier Risk Management</t>
  </si>
  <si>
    <t>R 196, 197</t>
  </si>
  <si>
    <t>How extensive is the built in support for 3rd party data feeds focused on supplier / supply chain risk?</t>
  </si>
  <si>
    <t>0 - not currently supported / not applicable 
1. Integrated financial and CSR risk feeds from the big players (BvD, D&amp;B, etc.; Ecovadis, Sedex Global, etc.;)
2. Integrated government feeds (entity verification, denied party lists, classifications, etc.) and third party audit feeds from the majority of countries the customers are located in and source from
3. Integrated semantic (news) feed monitoring and sentiment (social media) monitoring for up-to-the-minute risk profiling
4. Additional capabilities beyond the above and beyond peers</t>
  </si>
  <si>
    <t>Discovery</t>
  </si>
  <si>
    <t>R 511</t>
  </si>
  <si>
    <t>Does the platform support an internal database structured to support an internal "network" for supplier discovery?</t>
  </si>
  <si>
    <t>0. System doesn't offer a cultivated and maintained database that's built for supplier discovery
1. Can search / discover suppliers using queries built on indexed meta-data on the [extensible] supplier database
2. Can search / discover suppliers on all fields, including free-text, flexible metadata tags, and community feedback on the suppliers (i.e., don't need a separate supplier performance management system)
3. The platform contains advanced capabilities to help an organization score supplier "relevance" in its searches, perform advanced queries, and interrogate other internal enterprise systems
4. More advanced capabilities that go beyond peers</t>
  </si>
  <si>
    <t>R 272, 511</t>
  </si>
  <si>
    <t>Do you provide a supplier network / marketplace that your platform integrates to for supplier discovery?</t>
  </si>
  <si>
    <t>0. Our system does not offer a public supplier network for supplier discovery
1. Can search / discover suppliers (basic search) which is integrated with internal vendor search (private database) and a single primary supplier network/marketplace that you provide
2. Can perform a real-time federated search / discovery on all fields, including free-text, tags, and community feedback across multiple 3rd party databases / networks using synched federated replication of supplier records.
3. (Hybrid) AI is employed to help an organization discover like suppliers, suppliers best suited for certain objectives, etc. across multiple external databases and networks
4. More advanced capabilities that go beyond peers</t>
  </si>
  <si>
    <t>How deep is the search capability that your platform uses for supplier discovery across multiple third party networks / marketplaces?</t>
  </si>
  <si>
    <t>0. Our system does not integrate external database or networks for supplier discovery
1. Can search / discover suppliers on specific 3rd party networks (using queries built on indexed meta-data), but not multiple networks integrated   into internal database/network for unified experience
2. Can do a federated search / discovery on all fields, including free-text, tags, and community feedback across multiple 3rd party databases / networks using synched federated replication of supplier records
3. (Hybrid) AI is employed to help an organization discover like suppliers, suppliers best suited for certain objectives, etc. across multiple external databases and networks
4. More advanced capabilities that go beyond peers</t>
  </si>
  <si>
    <t>To what extent does the platform support supplier certificates and certificate management?</t>
  </si>
  <si>
    <t>0 - not currently supported / not applicable 
1. Can associate uploaded certificates (including insurance certificates) with suppliers and products and fire expiry alerts
2. Can automatically query 3rd party databases and/or send verification requests to 3rd parties to verify
3. Can automatically OCR certificates, extract key metadata, and verify that it matches a request
4. Additional capabilities beyond the above and beyond peers</t>
  </si>
  <si>
    <t>Does the platform support tagging and categorization of suppliers?</t>
  </si>
  <si>
    <t>0 - not currently supported / not applicable 
1. A fixed categorization scheme for suppliers that can be customized during implementation.
2. Multiple categorization schemes and tagging structures can be applied to supplier (and associated product) hierarchies (based on standard industry taxonomies and networks)
3. the platform, possibly by way of AI, can auto-suggest categorizations and taggings on supplier import and profile evolution and supports smart categorization/tagging-based search
4. Additional capabilities beyond above and beyond peers</t>
  </si>
  <si>
    <t>Onboarding Support</t>
  </si>
  <si>
    <t>R 273, 505</t>
  </si>
  <si>
    <t>To what extent does the platform support automated supplier campaigns to engage multiple suppliers simultaneously?</t>
  </si>
  <si>
    <t>0 - not currently supported / not applicable 
1. Supplier groups can be created for mass e-mail campaigns
2. Standard campaign management with workflow support and automatic alerts, reminders, and actions
3. Deep campaign management which suggests suppliers, analyzes responses and progress, recommends suppliers for onboarding, recommends manual interference, etc.
4. Additional capabilities beyond above and beyond peers</t>
  </si>
  <si>
    <t>R 274</t>
  </si>
  <si>
    <t>What level of supplier (self) registration is supported by the platform?</t>
  </si>
  <si>
    <t>0 - not currently supported / not applicable 
1. Fixed registration process that collects the same information for all suppliers and pushes them into the same approval process
2. Dynamic registration process where suppliers are led down appropriate paths to collect appropriate information based on industry, categories/products, geographies, and other critical questions
3. RPA-driven registration where data can be pre-populated from integrated networks and databases and other third party resources
4. Additional capabilities beyond the above and beyond peers</t>
  </si>
  <si>
    <t>Supply Base Profiling</t>
  </si>
  <si>
    <t>How extensive are the base , out-of-the-box, supplier profiles?</t>
  </si>
  <si>
    <t>0 - not currently supported / not applicable 
1. Basic supplier profile focused primarily on standard profile data - identifiers, locations, industry and category codes, etc. 
2.  Extended supplier profile with deep financial (payment) data, sustainability data, third party review data, etc. 
3. Deep supplier profiles with extensive metrics, risk scores, semantic reviews, and sentiment data across supplier locales and product hierarchies 
4. Additional capabilities beyond above and beyond peers</t>
  </si>
  <si>
    <t>R 517</t>
  </si>
  <si>
    <t>To what extent can the buying organization extend supplier profiles?</t>
  </si>
  <si>
    <t xml:space="preserve">0 - not currently supported / not applicable 
1. A limited number of free-text / numeric fields can be added to profile sections
2. Unlimited number of fields, of any type, can be added, used as meta-data, and indexed for search
3. Can also support unstructured data, multimedia data, and integrated (real-time) feeds, as needed, as part of the profile
4. Additional capabilities beyond above and beyond peers </t>
  </si>
  <si>
    <t>R 564</t>
  </si>
  <si>
    <t>How extensive are the collaboration mechanisms exposed to suppliers?</t>
  </si>
  <si>
    <t>0 - not currently supported / not applicable 
1. Suppliers are pretty much limited to e-mail, asynchronous messaging, and document upload
2. Suppliers have access to shared views, VOIP/web share, and/or white-boards
3. Suppliers have full access to project management and team-based management for full collaboration
4. Exposed elements beyond above and beyond peers</t>
  </si>
  <si>
    <t>To what extent does the platform support supplier self-registration?</t>
  </si>
  <si>
    <t>0 - not currently supported / not applicable 
1. suppliers can sign up for future invitation and maybe provide some basic information for buyer consideration
2. suppliers can provide extensive category and industry information and be guided through an information collection workflow based on the answers and information provided and essentially complete an initial onboarding process to jump-start a buyer's assessment; 
3. embedded RPA guides a supplier through the onboarding process, importing available data from integrated 3rd party sources and networks for efficiency, providing real-time feedback on likelihood of selection based on  answers (so a supplier can short circuit a category or even an entire registration if they don't meet key requirements), and ensuring all data required for risk and regulatory compliance assessment is collected
4. would include capability beyond which is previously addressed and beyond peers</t>
  </si>
  <si>
    <t>R 621</t>
  </si>
  <si>
    <t>How flexible is the Survey response management capability of the platform from the supplier's perspective?  Surveys include RFX, self-scorecarding, voice of the supplier surveys, etc.</t>
  </si>
  <si>
    <t>0 - not currently supported / not applicable 
1. multiple, invited parties designated by the buyer can respond to the basic survey; 
2. supplier segmentation allows customized surveys and/or with conditional logic in the survey (can be 3rd party survey tool provider/partner) the supplier can add parties, but limited control over what they can/cannot respond to; 
3. suppliers can add parties (i.e., workflow delegations/notifications), restrict roles, review options, etc. 
4. includes capability beyond which is previously addressed and beyond peers (e.g., multi-tier delegation to sub-contractors or other sophisticated use cases)</t>
  </si>
  <si>
    <t>R 270, 566</t>
  </si>
  <si>
    <t>Does the platform support true 360-degree scorecards where the suppliers  can also score the buyer?</t>
  </si>
  <si>
    <t>0 - not currently supported / not applicable 
1. Suppliers can define basic survey-driven scorecards on the buyer and import their objective/KPI data from flat files
2. Suppliers can define extensive KPI-driven scorecards with complex formula support on survey and metric data on the buyer's performance
3. ... and augment that with relative performance data of the customer against other customers of the supplier ... 
4. Additional capability beyond the above and beyond peers</t>
  </si>
  <si>
    <t>R 271, 634</t>
  </si>
  <si>
    <t>How extensive are the corrective action management capabilities to which the supplier has access?</t>
  </si>
  <si>
    <t xml:space="preserve">0 - not currently supported / not applicable 
1. Suppliers can receive notifications of issues and respond using asynchronous messaging or integrated e-mail
2. Suppliers can see corrective action requests and collaborate on the creation of corrective action plans with milestones and deliverables and report on progress
3. The platform contains capabilities to identify similar issues, suggest plans, allow buyers and suppliers to agree on and tweak them, automatically monitor progress, and provide real-time status reports 
4. Capability beyond the above and beyond peers </t>
  </si>
  <si>
    <t>Can the supplier identify issues and initiate corrective action requests?</t>
  </si>
  <si>
    <t>0 - not currently supported / not applicable 
1. Suppliers can log issues, which buyers can then flip into corrective action requests
2. Suppliers can initiate corrective action requests on buyer issues and collaborate on the creation of corrective action plans with milestones and deliverables
3. The platform contains capabilities to identify similar issues (from anonymized community intelligence), suggest plans, and allow buyers and suppliers to agree on them, tweak them, automatically monitor progress, and provide real-time status reports
4. capability beyond above and beyond peers</t>
  </si>
  <si>
    <t>R 265, 266, 267, 268, 350, 627</t>
  </si>
  <si>
    <t>What extent of negotiation management is supported from the supplier's perspective?</t>
  </si>
  <si>
    <t>0 - not currently supported / not applicable 
1. Suppliers can receive offers from buyers and return counter-offers as attachments
2. Suppliers can receive integrated offers and propose counter-offers through the tool (either natively or through Word integration), and the complete change management in unalterable audit trails is maintained
3. Suppliers can pull in data from third party feeds to justify costs, attach certificates, provide links to third party audits and assessments, use their own clauses and templates, and have access to pretty much the full negotiation capabilities of the platform 
4. capabilities beyond above and beyond peers</t>
  </si>
  <si>
    <t>What on your supplier portal technology roadmap will advance your solution (and perhaps the market) in the next 6 months?  Give directional input if you can't share exact details</t>
  </si>
  <si>
    <t>SERVICES</t>
  </si>
  <si>
    <t>S2P Services</t>
  </si>
  <si>
    <t>R 664, 488, 493, 226, 256</t>
  </si>
  <si>
    <t>Please describe what is included within your basic/foundational implementation services (e.g., implementation planning, project management, configuration, testing, training, etc.) for your solution(s) and what makes it most successful?  Also, to what extent are you involved in broader business services (e.g., process redesign, benchmarking, best practices, change management, etc.) and technical services (e.g., systems integration, custom development, data/analytics) versus when you tend to work with your 3rd party professional services partners?</t>
  </si>
  <si>
    <t>0. We've not yet really offered these services. Not a current priority.
1. Partial support.  We do some of this on a case-by-case basis, but haven't been pushed by customers to expand beyond this.
2. Moderate support.  We provide decent support for these services as part of a formal service offering/capability.
3. Strong support.  We definitely deliver these services robustly and continually because they're critical to our overall value proposition.
4. Differentiated capability.  We have a material advantage over our peers because of our unique strengths to deliver these high impact services.
5. World class differentiated capabilities. These are so good that we could spin out as a separate, profitable, business if we wanted to do so.  We win deals just because of this single services capability.</t>
  </si>
  <si>
    <t>Describe the depth of your own professional services teams and your partner professional services firms to assist in: operational/IT strategy, implementation planning, and implementation execution (process redesign, system tailoring/customization, testing, training, post implementation support, etc.) Approximately how many internal FTEs are on your team in this overall area? Similarly, approximately how many partner FTEs are certified in total (if a certification program exists) and trained (outside of a formal certification program)?</t>
  </si>
  <si>
    <t>R 404, 224, 226</t>
  </si>
  <si>
    <t>To what extent do you natively provide analytics (including data science) services rather than just analytics technology. Are they 'enabling services' (e.g., helping your client build custom analytics and you're done) or managed services (i.e., you become an ongoing "extended CoE")?  Describe the typical domains for your analytics services: spend/opportunity analysis, performance analysis, risk analysis, working capital, etc.? Please mention any specialized tools/partners and also include your best case study to illustrate your strongest domains</t>
  </si>
  <si>
    <t>R 402, 592, 489, 490, 592, 224, 225, 229</t>
  </si>
  <si>
    <t>Describe your services to natively (or through partners) aggregate, cleanse, classify, enrich, and harmonize client data/documents.  Explain any innovative internal/external tools, content sources, and partners that you use to help with these services?</t>
  </si>
  <si>
    <t>Please describe your typical approach for performing systems integration to your other systems and to suppliers?  Do you take lead or do your designated technical partners (and who are they) and who owns the SLAs for ongoing integration support?  If you provide a supplier/business network, do you offer other direct buyer-supplier connectivity options?  If you don't, do you or partners offer such managed integration services?</t>
  </si>
  <si>
    <t>Please describe your typical approach to training and other ways to transfer knowledge during pre-through-post implementation (e.g., how do you organize and deliver your training "curriculum")?  Any key innovations/tools/differentiators here in your approach?  Also, do you work with specific partners, and if so, what do they specifically contribute?</t>
  </si>
  <si>
    <t>Please generally describe your different maintenance/support levels (e.g., Tier 1/2 help desk support, upgrade training/support, etc.) and what is typically included in a base solution subscription compared to higher level premium support options</t>
  </si>
  <si>
    <t>Please describe to what extent do you (or partners) formally benchmark your clients' performance (and practices) against their peers to help build a business case for change?  If you don't do this, how do you foster peer networking &amp; knowledge sharing within/across your client base?</t>
  </si>
  <si>
    <t>Please describe if and how you perform business consulting services for S2P assessments, broader assessments (e.g., in SCM, working capital, etc.), future state design, best practices, gap analysis, program/project planning, transformation/change management, talent management, etc.?  What percentage of this work tends to be done by your team versus by your partners (and who are your main partners that you use if you've not listed them already)</t>
  </si>
  <si>
    <t>R 407, 225</t>
  </si>
  <si>
    <t>Please describe how you and/or partners deliver "Business Processes as a Service" for provisioning/delivering ongoing processes and outcomes (i.e., rather than providing underlying tech capabilities).  Outsourcing can also include "Co-Sourcing" models</t>
  </si>
  <si>
    <t>Please describe any structured programs (if any) that you have for customer co-innovation to develop new solutions not currently in development for the broad customer base?  If you have this, what's the typical commercial/operating model for it?</t>
  </si>
  <si>
    <t>Are there any services that we've not covered that you perform which add value to your clients?  Also, are there any novel techniques or tools that you feel are a differentiator in how you deliver services to your clients as they themselves are delivering procurement services to their stakeholders?</t>
  </si>
  <si>
    <t xml:space="preserve">Describe the extent of the spend / opportunity analysis services that you perform directly to help your clients find and unlock value, including: spend categorization, TCO analysis/benchmarking, demand analysis, working capital analysis, contract analysis, category-specific analytics, etc.  </t>
  </si>
  <si>
    <t>Describe your ongoing data management services -- including refresh, regular cleansing and enrichment, ongoing categorization, and normalization, etc.</t>
  </si>
  <si>
    <t>R 594</t>
  </si>
  <si>
    <t>Describe the extent of supplier development and innovation management services (i.e.,  leading / managing supplier development and innovation management projects)? If you use partners, please specify them and their services here.</t>
  </si>
  <si>
    <t>R 591, 195, 225</t>
  </si>
  <si>
    <t>Do you offer a service based on your platform to onboard (and offboard) suppliers? If so, please describe the extent of supplier onboarding services.  Are multi-channel onboarding events supported across categories, industries, and geographies? Is there any supplier network support?</t>
  </si>
  <si>
    <t>R 593, 225</t>
  </si>
  <si>
    <t>Describe your ability to do perform supplier management services (e.g., SIM services like supplier data / profile management; supplier regulatory compliance services like certifications/audits; SRM services; etc.) on behalf of the buying organization, either natively or through partners</t>
  </si>
  <si>
    <t>Do you provide (directly or through partners) any types of supply market intelligence services that augment (or integrate with) your technology solutions.  This can include supplier intelligence, market intelligence, pricing intelligence, risk intelligence, and so on.  Please describe any example areas, partners, and commercial models that you've employed.</t>
  </si>
  <si>
    <t>SPT Services</t>
  </si>
  <si>
    <t>Please describe how you can "put skin in the game" to commercially align your solutions/services to the metrics that your clients are being held to?  What type of gain/risk sharing mechanisms will you support and how has this typically worked (e.g., baselining and then setting SLAs and upside targets)?</t>
  </si>
  <si>
    <t>Sourcing - SXM Services</t>
  </si>
  <si>
    <t>Describe your ability to help manage/support sourcing events on behalf of your client.</t>
  </si>
  <si>
    <t>R 403, 492, 226</t>
  </si>
  <si>
    <t>Describe the strength of your category-specific services - whether delivered natively or through partners.  Is it category-specific best practices expertise/consulting or also deeper category expertise/intelligence leveraging innovative tools and content (e.g., pre-built tunable category-specific models; trained AI; 3rd party content)?  Please note any categories where you have particularly deep strengths</t>
  </si>
  <si>
    <t>R 406</t>
  </si>
  <si>
    <t>Describe the extent of your risk identification and monitoring/mitigation services (i.e., what risk types and data sources do you use and how to you offer that commercially)?</t>
  </si>
  <si>
    <t>SOURCING</t>
  </si>
  <si>
    <t>R 244</t>
  </si>
  <si>
    <t>This is the ability to do category spend analysis against default, built in, and arbitrary (what-if) categorizations.</t>
  </si>
  <si>
    <t>0 - not currently supported / not applicable 
1 integrated spend analysis categorization against a single built in taxonomy; 
2 integrated spend analysis categorization against multiple taxonomies, including what-if taxonomies; 
3 integrated support for in-line data enrichment from integrated feeds 
4 capabilities beyond above and beyond peers</t>
  </si>
  <si>
    <t>R 246</t>
  </si>
  <si>
    <t>0 - not currently supported / not applicable 
1 is the ability to plot historical prices and demands and do basic trend analysis; 
2 is the ability to plot this against market data and predict likely market prices; 
3 is  the ability to use advanced demand planning models to predict detailed demands over time; 
4 integrated demand management functionality and guided buying based on prescriptive analytics and capability beyond peers</t>
  </si>
  <si>
    <t>R 245</t>
  </si>
  <si>
    <t>0 - not currently supported / not applicable 
1 is the ability to maintain benchmarks ; 
2 is the ability to automatically populate benchmarks with anonymized data from other clients/participants in a buyer network; 
3 is the ability to extend those with industry data from integrated feeds; 
4 innovations beyond above and beyond peers</t>
  </si>
  <si>
    <t>R 249</t>
  </si>
  <si>
    <t>0 - not currently supported / not applicable 
1 the ability to define scorecards; 
2 the ability to populate them automatically from KPIs, surveys, and imported data; 
3 the ability to define trends and alerts and track changes over time; 
4 capability beyond above and beyond peers</t>
  </si>
  <si>
    <t>R 247</t>
  </si>
  <si>
    <t>0 - not currently supported / not applicable 
1 the ability to define and track category plans in customizable templates
2 support for detailed sourcing plans across categories and products with workflow enabled templates integrated into the various modules and functions; 
3 adaptive sourcing templates that vary the workflow based on market conditions and configurable rules; etc.
4 capability beyond above and beyond peers</t>
  </si>
  <si>
    <t>NEW</t>
  </si>
  <si>
    <t>To what extent can the platform automate category analysis, planning, and sourcing execution?</t>
  </si>
  <si>
    <t>0 - not currently supported / not applicable 
1. simple no-go / go stop rules can be embedded in the workflow
2. advanced rules that allow the workflow to be automated if values are in tolerances, which can shift based on market costs and average market risks
3. integrated ML that can adjust tolerances in real time and automate as much as possible in category management
4. capability beyond above and beyond peers</t>
  </si>
  <si>
    <t>R 250</t>
  </si>
  <si>
    <t>0 - not currently supported / not applicable 
1 the platform can provide general advice based on general measurements or comparisons; 
2 the platform can provide specific advice on a category / project basis; 
3 the platform can adapt the recommendations and workflow based on current market conditions; 
4 the platform can embed advanced statistical modelling/simulation/optimization models; etc. and offers capabilities beyond above and beyond peers</t>
  </si>
  <si>
    <t>Does the tool support permissive analytics that can be used to automate simple workflow-based tasks such as automated supplier invitations, bid submission acceptance, etc.?</t>
  </si>
  <si>
    <t>0 - not currently supported / not applicable 
1 the platform can automate simple tasks like preferred supplier invitations, bid invitations, bid acceptance (but not award), etc. 
2. the platform can automate supplier approvals, awards to lowest cost bids (that meet business constraints), generate contract templates, etc. 
3. the platform supports cognitive buying and spot-buys, low-dollar buys, and certain non-strategic buys in well defined categories can be fully automated
4. capability beyond above and beyond peers</t>
  </si>
  <si>
    <t>R 257</t>
  </si>
  <si>
    <t>0 - not currently supported / not applicable 
1 the platform supports simple, static, sourcing strategy definition; 
2 the platform supports quick links into different modules based on high-level workflow steps; 
3 the platform supports the creation of detailed step-by-step sourcing strategies with progress tracking and links into specific step workflows within modules; 
4 the platform has capability beyond above and beyond peers</t>
  </si>
  <si>
    <t>R 390</t>
  </si>
  <si>
    <t>Describe your approach to customized Sourcing Process configuration as well as both basic and advanced configuration scenarios.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categorizations and/or accounting structures. Describe the process for configuring custom fields/web forms (and what are the limitations/constraints in terms of what can be enabled).</t>
  </si>
  <si>
    <t>0 - not currently supported / not applicable 
1 we have a standard workflow where you can (de)select elements; 
2 we have a workflow builder where you can select the functions/modules you want in the order you want; 
3 we support advanced configurations that can be based off of category/industry templates, include modifiable event-specific workflows, detailed approval processes, verification and issue escalation rules, and so on; 
4 the platform supports capability beyond above and beyond peers</t>
  </si>
  <si>
    <t>To what extent can an end-to-end sourcing process based on a category be automated?</t>
  </si>
  <si>
    <t>0 - not currently supported / not applicable 
1. simple no-go / go stop rules can be embedded in the workflow
2. advanced rules that allow the workflow to be automated if values are in tolerances, which can shift based on market costs and average market risks
3. integrated ML that can adjust tolerances in real time and automate as much as possible in category sourcing 
4. capability beyond above and beyond peers</t>
  </si>
  <si>
    <t>R 394</t>
  </si>
  <si>
    <t>0 - not currently supported / not applicable 
1 specific modules and workflows can be associated with milestones; 
2 project status auto-updates as key workflow steps complete or supplier submissions are accepted; 
3 complete integration and project plans can be updated mid-project by users with authority to do so; 
4 the platform includes capability beyond above and beyond peers</t>
  </si>
  <si>
    <t>Describe unique processes and techniques supported by the system to help buyers identify category opportunities they might not otherwise identify.</t>
  </si>
  <si>
    <t>** scored against peers **</t>
  </si>
  <si>
    <t>What developments do you have planned to help buyers with their daily sourcing activities?</t>
  </si>
  <si>
    <t>R 251</t>
  </si>
  <si>
    <t>0 - not currently supported / not applicable 
1 is the ability to define a simple should cost model; 
2 is the ability to automatically populate from corporate or market data (feeds); 
3 is the ability to define costs based on advanced formulas; 
4 would be the ability to compute future costs based on projected cost trends across raw materials, labor, energy, and overhead costs; etc.</t>
  </si>
  <si>
    <t>R 252</t>
  </si>
  <si>
    <t>0 - not currently supported / not applicable 
1 the ability to import data from flat files; 
2 the ability to import data from real-time from data sources; 
3 the ability to do real-time cost interpolation using advanced metrics and formulae for more accurate costing; 
4 capability beyond above and beyond peers</t>
  </si>
  <si>
    <t>R 254</t>
  </si>
  <si>
    <t>0 - not currently supported / not applicable 
1 is basic support for the definition of a bill of materials; 
2 is importation from ERP/MRP; 
3 is support for BoM driven cost models; 
4 is support for multi-tier dynamic roll-up cost models and capability beyond above and beyond peers</t>
  </si>
  <si>
    <t>Can the platform identify the major cost drivers for a category?</t>
  </si>
  <si>
    <t>0 - not currently supported / not applicable 
1 a buyer can manually define the major the cost drivers
2 the platform can identify the cost components across the category that account for the greatest cost by volume
3 the platform can use (hybrid) AI to compare cost factors against market trends to identify the major cost drivers at any given time
4 capability beyond above and beyond peers</t>
  </si>
  <si>
    <t>R 256</t>
  </si>
  <si>
    <t>0 - not currently supported / not applicable 
1 a set of high level category templates; 
2 detailed category templates with key products / raw materials; 
3 adaptive templates based on changing designs / bills of material; 
4 would include capability beyond above and beyond peers</t>
  </si>
  <si>
    <t>R 262</t>
  </si>
  <si>
    <t>0 - not currently supported / not applicable 
1 ability to define demands over a time period 
2 demands and associated models can be imported from third party demand management systems
3 demand projections can be updated based upon inventory, POS data, and integrated models on a regular schedule 
4 capability beyond above and beyond peers</t>
  </si>
  <si>
    <t>Please describe the user experience for an average buyer using should-cost models?</t>
  </si>
  <si>
    <t xml:space="preserve">** scored against peers ** </t>
  </si>
  <si>
    <t>Construction</t>
  </si>
  <si>
    <t>R 290</t>
  </si>
  <si>
    <t>0 - not currently supported / not applicable 
1 the buyer can create the RFP questions that are required; 
2 the buyer can modify the RFP creation process; 
3 the buyer can tailor the RFP creation process to organizational needs; 
4 the platform contains capability beyond above and beyond peers</t>
  </si>
  <si>
    <t>R 292</t>
  </si>
  <si>
    <t>0 - not currently supported / not applicable 
1 RFXS can be instantiated from templates; 
2 RFXs can be instantiated from a collection of template sections; 
3 RFXs can be instantiated from templates can be auto-selected based on industry category or other factors; 
4 the RFX instantiation capability from templates is beyond above and beyond peers</t>
  </si>
  <si>
    <t>R 293</t>
  </si>
  <si>
    <t>0 - not currently supported / not applicable 
1 a pre-configured template library is supported; 
2 the buyer can define his or her own templates which can be organized by industry and/or categories and multiple versions based upon different specifications created; 
3 the templates support an integrated rules-based workflow which guide the user through the RFX creation
4 the template library is beyond above and beyond peers</t>
  </si>
  <si>
    <t>R 294</t>
  </si>
  <si>
    <t>0 - not currently supported / not applicable 
1 templates by category are provided; 
2 the buyer can create templates by category; 
3 the templates can be integrated with should-cost models; 
4 capabilities beyond above and beyond peers</t>
  </si>
  <si>
    <t>R 295</t>
  </si>
  <si>
    <t>0 - not currently supported / not applicable 
1 templates by industry are provide; 
2 the buyer can create templates by industry; 
3 the templates are integrated with should-cost models; 
4 capabilities beyond above and beyond peers</t>
  </si>
  <si>
    <t>R 296</t>
  </si>
  <si>
    <t>0 - not currently supported / not applicable 
1 a single weight for each factor; 
2 group based average weighting for each factor; 
3 variable weightings for each response based upon respondent expertise; 
4 capability beyond above and beyond peers</t>
  </si>
  <si>
    <t>R 298</t>
  </si>
  <si>
    <t>0 - not currently supported / not applicable 
1 simple cost model integration; 
2 basic capacity constraint definition and support; 
3 full optimization model integration; 
4 capability beyond above and beyond peers</t>
  </si>
  <si>
    <t>R 299</t>
  </si>
  <si>
    <t>0 - not currently supported / not applicable 
1 multiple parties can weight, but only one response per section; 
2 multiple parties can rank all sections; 
3 variable rankings on each section across multiple parties; 
4 capability beyond above and beyond peers</t>
  </si>
  <si>
    <t>R 300</t>
  </si>
  <si>
    <t>Does the RFX support advanced scoring evaluation methodologies such as statistical, net promoter, on-target, and other methodologies?</t>
  </si>
  <si>
    <t>0 - not currently supported / not applicable 
1 basic statistical scoring; 
2 advanced functions for score definition; 
3 net promoter score; 
4 even more advanced scoring methodologies</t>
  </si>
  <si>
    <t>R 303</t>
  </si>
  <si>
    <t>0 - not currently supported / not applicable 
1 bulk upload, manual mapping to lots/items; 
2 bulk upload, automatic mapping to lots/items based on a naming convention; 
3 bulk upload, automatic mapping and automatic verification; 
4 capability beyond above and beyond peers</t>
  </si>
  <si>
    <t>R 304</t>
  </si>
  <si>
    <t>0 - not currently supported / not applicable 
1 CAD/CAM diagrams detected and associated, displayable in external tools; 
2 CAD/CAM diagrams detected and associated, viewable in internal viewer; 
3 CAD/CAM diagrams detected, and secured, for safe internal or external viewing; 
4 capability beyond above and beyond peers</t>
  </si>
  <si>
    <t>R 310</t>
  </si>
  <si>
    <t>0 - not currently supported / not applicable 
1 basic bill of material support, where bills of material can be grouped into lots; 
2 basic should cost model integration where the bill is a product or assembly and energy, labor, and overhead costs can be broken out; 
3 automatic cost population from market data, etc.
4 capability beyond above and beyond peers</t>
  </si>
  <si>
    <t>R 311</t>
  </si>
  <si>
    <t>ERP Integration (for Sourcing)</t>
  </si>
  <si>
    <t>0 - not currently supported / not applicable 
1 ERP integration for extracting SKUs and links, but BoMs need to be built/verified manually; 
2 complete BoMs can be imported, but prices need to be imported/defined separately; 
3 complete BoMs with most recent pricing can be pulled in, along with any associated component specification documents; 
4 capability beyond above and beyond peers</t>
  </si>
  <si>
    <t>R 312</t>
  </si>
  <si>
    <t>0 - not currently supported / not applicable 
1 manual mapping of supplier SKUs to buyer SKUs; 
2 automatic mapping and designation of preferred SKUs; 
3 support for related and substitute SKUs; 
4 capability beyond above and beyond peers</t>
  </si>
  <si>
    <t>R 313</t>
  </si>
  <si>
    <t>0 - not currently supported / not applicable 
1 auto selection of previously invited suppliers; 
2 suggestion based on category/product and suppliers in the SIM module; 
3 smart network search based on industry, category, and/or product/service; 
4 capability beyond above and beyond peers</t>
  </si>
  <si>
    <t>R 314</t>
  </si>
  <si>
    <t>0 - not currently supported / not applicable 
1 yes for selection of current/previous awarded suppliers; 
2 yes for suggestion of suppliers offering similar products/services and support for simple searches; 
3 yes for suggestion of suppliers with capabilities similar to those required for products/services and support for advanced searches; 
4 capability beyond above and beyond peers</t>
  </si>
  <si>
    <t>R 315</t>
  </si>
  <si>
    <t>0 - not currently supported / not applicable 
1 yes for simple search based on key words; 
2 for advanced search based on keywords, SKUs, capabilities; 
3 for multi-variate search and ranking based on complete BoM; 
4 capability beyond above and beyond peers</t>
  </si>
  <si>
    <t>R 316</t>
  </si>
  <si>
    <t>0 - not currently supported / not applicable 
1 multi valued bid submissions only; 
2 simple formula-based bids using arithmetic operators; 
3 complex bids using functions and market data (if the supplier relies on 3rd party carriers or buys raw materials at market price); 
4 capability beyond above and beyond peers</t>
  </si>
  <si>
    <t>R 317</t>
  </si>
  <si>
    <t>0 - not currently supported / not applicable 
1 single mode bidding across the entire event; 
2 selection of mode by lot, sub-event; 
3 multi-modal interactive real-time displays that can compare bids across previous events by bid type; 
4 capability beyond above and beyond peers</t>
  </si>
  <si>
    <t>R 318</t>
  </si>
  <si>
    <t>0 - not currently supported / not applicable 
1 one offer, but the supplier can indicate preferred or alternate product; 
2 two offers, one preferred, one alternate; 
3 multiple offers, one preferred, multiple alternates with a feature comparison matrix; 
4 capability beyond above and beyond peers</t>
  </si>
  <si>
    <t>Does your platform support any form of quick / rapid fire / simple RFX?  If so, describe.</t>
  </si>
  <si>
    <t>How sophisticated is the built in capability for comparing alternative offers?</t>
  </si>
  <si>
    <t>0 - not currently supported / not applicable 
1. the buyer has to choose one offer for evaluation purposes
2. the buyer can choose two offers and the users can evaluate requested / primary products against alternates
3. the system can automatically choose the best offer for each item in every lot using a feature comparison matrix
4. capability beyond above and beyond peers</t>
  </si>
  <si>
    <t>R 319</t>
  </si>
  <si>
    <t>0 - not currently supported / not applicable 
1 multi-party supported, but all stakeholders can evaluate all sections and overwrite all evaluations; 
2 multi-party supported, and each party can be limited to a single section, and evaluations are averaged; 
3 parties can be restricted to individual elements, evaluations are weighted by authority, and all responses can be analyzed/plotted (and outliers marked or removed); 
4 capability beyond above and beyond peers</t>
  </si>
  <si>
    <t>R 320</t>
  </si>
  <si>
    <t>0 - not currently supported / not applicable 
1 yes, but each field is equally weighted across participants; 
2 yes, and each field can be differently weighted for each participant; 
3, yes, and complex scorings (including statistical, net promoter, etc.) can be used; 
4 capability beyond above and beyond peers</t>
  </si>
  <si>
    <t>R 321</t>
  </si>
  <si>
    <t>0 - not currently supported / not applicable 
1 simple tabular; 
2 graphical displays; 
3 advanced statistical/outlier/constrained analysis; 
4 capability beyond above and beyond peers</t>
  </si>
  <si>
    <t>R 322</t>
  </si>
  <si>
    <t>0 - not currently supported / not applicable 
1 pause / extend only; 
2 edit and complete re-issue with notification of changes; 
3 edit and partial reissue of changes only; 
4 capability beyond above and beyond peers</t>
  </si>
  <si>
    <t>R 323</t>
  </si>
  <si>
    <t>0 - not currently supported / not applicable 
1 yes, and the new round can be populated with the results of the previous round; 
2 yes, and suppliers can be added or not, reasons tracked, and feedback given; 
3 yes, and lots, items, requirements updated with full auditing and highlights of changes for suppliers
4 capability beyond above and beyond peers</t>
  </si>
  <si>
    <t>What built-in support is there for multi-round RFX automation?</t>
  </si>
  <si>
    <t>0 - not currently supported / not applicable 
1 when a round is marked as complete, the next round is started and automatically populated
2 rules can be defined to accept submissions, identify when tasks are complete, and automatically end and start rounds
3. (hybrid) AI can be used to fill in missing data from previous events or 3rd party sources, verify unusual submissions, add or remove suppliers or bids from round to round, etc.
4. capability beyond above and beyond peers</t>
  </si>
  <si>
    <t>If auction capability is supported, how seamlessly integrated is the auction capability?</t>
  </si>
  <si>
    <t>0 - not currently supported / not applicable 
1. RFX can initialize auction data and vice-versa
2. RFX rounds can be flipped into auction rounds and vice versa
3. hybrid-AI can guide the process and help set the right parameters and automate most of  the process
4. capability beyond above and beyond peers</t>
  </si>
  <si>
    <t>What built-in support is there for linking RFX rounds and RFXs in total?</t>
  </si>
  <si>
    <t>0 - not currently supported / not applicable 
1. RFXs can link back to previous RFXs on the same categories/products/services
2. RFXs can link back and the user can pull forward data of choice
3. RFXs can be blended into a category continuum with months or years between rounds, associated contracts that define awards, and an available supplier pool that changes with time
4. capability beyond above and beyond peers</t>
  </si>
  <si>
    <t>Please describe your RFX automation roadmap.</t>
  </si>
  <si>
    <t>R 324</t>
  </si>
  <si>
    <t>0 - not currently supported / not applicable 
1 just a basic reverse auction with a number of configurable parameters; 
2 just the big ones - English, Dutch, and Yankee; 
3 all of the standard auction types with every associated configuration option; 
4 all of the above plus constraints and optimization backing; 
5 backed up with quantum computing for super-fast feedback</t>
  </si>
  <si>
    <t>R 325</t>
  </si>
  <si>
    <t>0 - not currently supported / not applicable 
1 ceilings, floors, increments, visibility, minimum time delay, and  auto extension; 
2 supplier restriction to lots/items, forced proxy definition (in case lead supplier bidder disconnected); 
3 settings can be tailored to each individual lot, and lots can be run in sequence or parallel, 
4 capability beyond above and beyond peers</t>
  </si>
  <si>
    <t>R 326</t>
  </si>
  <si>
    <t>0 - not currently supported / not applicable 
1 previous auctions can be copied and formal basket templates can be created; 
2 basket templates can be created and starting bids defined from previous bids, market prices, or formula that takes both into account; 
3 (Hybrid) AI with Rules can initiate auctions for needed products / services based upon similar events in the past (when SKUs are retired, needs change, etc.)
4 capability beyond above and beyond peers</t>
  </si>
  <si>
    <t>R 327</t>
  </si>
  <si>
    <t>0 - not currently supported / not applicable 
1 yes for the identification of lots and suppliers; 
2 yes and all relevant data can be pulled in; 
3 yes and capacity constraints, restrictions, and other configuration parameters can be auto-set from RFX responses; 
4 capability beyond above and beyond peers</t>
  </si>
  <si>
    <t>R 328</t>
  </si>
  <si>
    <t>0 - not currently supported / not applicable 
1 limited, manual pause and restart only; 
2 decent, automatic pause if too many bidders drop or don't show up; proxy bidders can take control if primary bidder not logged on or responsive for more than 2 minutes; 
3 extensive, control is at the individual lot level, and individual suppliers can be banned in real time (for not following the rules); 
4  capability beyond above and beyond peers</t>
  </si>
  <si>
    <t>R 329</t>
  </si>
  <si>
    <t>0 - not currently supported / not applicable 
1 limited, buyers can define primary and back-up bidders; 
2 decent, suppliers can define primary and back-up bidders; 
3 advanced, this can be done on a lot and item basis and can prevent buyers from making any changes through appropriate, highly secure, settings; 
4 would include capability beyond which is previously addressed (but including 1-3)</t>
  </si>
  <si>
    <t>R 330</t>
  </si>
  <si>
    <t>0 - not currently supported / not applicable 
1 real-time two-way forum communication; 
2 advanced forum and direct messaging support with live help guides and alerts to potential issues; 
3 (Hybrid) AI &amp; Conversational Systems integration to guide both parties in real time
4 capability beyond above and beyond peers</t>
  </si>
  <si>
    <t>R 331</t>
  </si>
  <si>
    <t>0 - not currently supported / not applicable 
1 limited, can only track logins and last bid time; 
2 decent, can detect delays/drops and switch to proxy bidders; 
3 advanced and can detect too much activity (which could indicate suppliers using bots or auction hacked), too little activity, abnormal bids (which could indicate a supplier might not understand the process); 
4 capability beyond above and beyond peers</t>
  </si>
  <si>
    <t>R 332</t>
  </si>
  <si>
    <t>0 - not currently supported / not applicable 
1 yes but model is limited to unconstrained cost optimization among product providers and carriers; 
2 yes and the model can support capacity constraints and award limits; 
3 yes and the integration is complete and supports costs, all constraints, and advanced formula in the bid calculations / rankings; 
4 capabilities beyond above and beyond peers</t>
  </si>
  <si>
    <t>R 333</t>
  </si>
  <si>
    <t>0 - not currently supported / not applicable 
1 auto selection of previously invited suppliers; 
2 supplier suggestion based on category/product and known suppliers in the SIM module / integrated supplier network; 
3 smart network search based on industry, category, and/or product/service; 
4 capability beyond above and beyond peers</t>
  </si>
  <si>
    <t xml:space="preserve">Please describe your auction automation roadmap. </t>
  </si>
  <si>
    <t>Foundations</t>
  </si>
  <si>
    <t>This section is on the basic functionality required of any optimization solution.</t>
  </si>
  <si>
    <t>R 334</t>
  </si>
  <si>
    <t>0 - not currently supported / not applicable 
1 evolutionary, monte carlo, tableau, or non (MI) LP solver or home-grown algorithm
2 LP with home-grown rounding/hybrid algorithms for allocation of discrete units; 
3 true MILP with powerful branch and bound that can use parallel processing and other optimization techniques to quickly find starting solutions
4 capabilities beyond above and beyond peers</t>
  </si>
  <si>
    <t>R 335</t>
  </si>
  <si>
    <t>0 - not currently supported / not applicable 
1 the buyer can define as many discrete cost components as she wants but they all roll up into one cost; 
2 the buyer can define as many cost components as she wants and they are all treated separately with their own additive or multiplicative formulas that allow their own discounts and constraints; 
3 the buyer can define as many cost components as she wants using advanced mathematical functions and non-circular ; interdependencies; 
4 capability beyond above and beyond peers</t>
  </si>
  <si>
    <t>R 340</t>
  </si>
  <si>
    <t>0 - not currently supported / not applicable 
1 yes, and scenarios can be instantiated as copies of current scenarios; 
2 yes, and scenarios can be instantiated as modified copies of current using one or more pre-defined rules (unconstrained, 3 suppliers, etc.); 
3 yes, and scenarios can be automatically instantiated for comparative purposes using (hybrid) AI
4 capability beyond above and beyond peers</t>
  </si>
  <si>
    <t>R 341</t>
  </si>
  <si>
    <t>0 - not currently supported / not applicable 
1 a default set of typically evaluated scenarios (3 suppliers, 20/30/50 splits on products, incumbents only, local sourcing); 
2 a custom set of defaults defined by the user from organizational defaults that are based on provider templates; 
3 a dynamically defined set of scenarios using (hybrid) AI, business goals and rules that are custom generated for every event
4 capability beyond above and beyond peers</t>
  </si>
  <si>
    <t>R 343</t>
  </si>
  <si>
    <t>0 - not currently supported / not applicable 
1 simple side-by-side award comparison by line item; 
2 comparison cube that allows views by product, supplier, location, or any other base or derived dimension(s) of interest; 
3 difference calculations that indicate constraint relaxations that could yield lower costs with minimal impacts on established goals as well as automatic outlier awards (due to constraints); 
4 capability beyond above and beyond peers</t>
  </si>
  <si>
    <t>R 347</t>
  </si>
  <si>
    <t>0 - not currently supported / not applicable 
1 yes, but primarily cost model templates with limited support for high-level capacity/allocation/risk-mitigation constraints can be defined (such as unique supplier limits, buyer warehouse capacities, lane capacity, award splits, etc.); 
2 yes, and the user can specify all types of hard and soft constraints at the meta level (that can be applied across entities with relaxation limits and preferred visualizations upon solution; 
3 yes, and the user can specify business rules or the use of (hybrid) AI that can automatically customize the template to the event upon selection 
4 capability beyond above and beyond peers</t>
  </si>
  <si>
    <t>R 348</t>
  </si>
  <si>
    <t>0 - not currently supported / not applicable 
1 yes, data can be pulled in and results pushed back; 
2 yes, and the optimizer runs behind the scene; 
3 yes, and the user can switch between RFX/Auction and back-end optimizer views for sensitivity analysis and constraint relaxation to make the model feasible; 
4 capability beyond above and beyond peers</t>
  </si>
  <si>
    <t>R 349</t>
  </si>
  <si>
    <t>0 - not currently supported / not applicable 
1 low-cost solver, noticeable moderate to high performance degradation as model size increases linearly; 
2 best-in-class solver (like Cplex, Xpress, etc.) optimized for the typical model types, and comparable with most leading solutions on the market; 
3 custom tailored solver solution built on one or more best-in-class solvers that selects the right solver and settings for each type of model the organization runs, tailoring the settings for maximum performance over time
4 capability beyond above and beyond peers, which must include the integration of (hybrid) AI that can dynamically select and guide the right set of (hybrid) techniques for maximum performance</t>
  </si>
  <si>
    <t>Please describe unique aspects of your optimization user experience and how it surpasses peers.</t>
  </si>
  <si>
    <t>R 336</t>
  </si>
  <si>
    <t>0 - not currently supported / not applicable 
1 basic, fixed, capacity constraints that can limit buy-side and sell-side capacity by a fixed combination of dimensions (such as supplier-product, supplier-product-location, etc.)
2 configurable capacity limits on any set of relevant model dimensions (supplier, ship from, product, ship to, lane, carrier); 
3 dynamic capacity limits that can adjust based upon interdependent capacity requirements, soft constraints, and model sensitivity
4 capability beyond above and beyond peers</t>
  </si>
  <si>
    <t>R 337</t>
  </si>
  <si>
    <t>0 - not currently supported / not applicable 
1 fixed or per percentage allocation by supplier, supplier-product, geographic location, or other pre-defined entity-relationship; 
2 ranged allocations based upon business rules, supplier capacities, and warehouse limits that can be defined on buyer defined model dimensions; 
3 dynamic allocation limits that can take into  account interdependent allocation requirements, soft constraints, and model sensitivity
4  capability beyond above and beyond peers</t>
  </si>
  <si>
    <t>R 338</t>
  </si>
  <si>
    <t>0 - not currently supported / not applicable 
1 fixed and percentage-based minimums and maximums to predefined supplier and/or ship-from/ship-to set (that can use tags to define sets of interest); 
2 more advanced multi-way splits (20/30/50), ranges, and allocations across multiple requirements; 
3 dynamic risk mitigation constraints that can take into account inter-related and inter-dependent / partially conflicting constraints, soft constraints, and model sensitivity 
4 capability beyond above and beyond peers</t>
  </si>
  <si>
    <t>R 339</t>
  </si>
  <si>
    <t>0 - not currently supported / not applicable 
1 weighted or formula-transformed average limits; 
2 multi-objective balancing across related qualitative factors; 
3 dynamic, inter-related, qualitative constraints that can take into account and balance partial conflicts,  soft constraints, and sensitivity analysis
4 would include capability beyond which is previously addressed (but including 1-3)</t>
  </si>
  <si>
    <t>R 342</t>
  </si>
  <si>
    <t>0 - not currently supported / not applicable 
1 yes, but only capacity and allocation detected to be prohibiting a solution and only according to pre-defined rules or random selection; 
3, yes all constraints that are preventing solution at the present time (even if the removal of a subset might be sufficient) using a set of heuristics and knowledge-based rules;
3 ... and hybrid AI to detect minimally unsatisfiable sets, predict which have  the biggest impact on unsatisfiability or cost, and define a set of what-if relaxation scenarios
4 capability beyond above and beyond peers</t>
  </si>
  <si>
    <t>R 344</t>
  </si>
  <si>
    <t>0 - not currently supported / not applicable 
1 yes, but hard limit constraint identification only; 
2 yes, and all hard and soft constraints preventing and limiting a solution can be  identified; 
3 yes, and suggestions as to the constraint relaxations that would have the maximum positive benefit to the objective function can be identified; 
4 capability beyond which is previously addressed (but including 1-3)</t>
  </si>
  <si>
    <t>R 345</t>
  </si>
  <si>
    <t>0 - not currently supported / not applicable 
1 yes, but hard limit constraints preventing a solution only; 
2 yes, and all limiting constraints, whether hard or soft, preventing a solution can be found; 
3 yes, and required relaxations to allow solvability computed and presented; 
4 capability beyond above and beyond peers which (must) include strong integration with auto-what-if scenario generation that can auto create different solvable scenario variations for comparative analysis</t>
  </si>
  <si>
    <t>R 346</t>
  </si>
  <si>
    <t>0 - not currently supported / not applicable 
1 yes, but only capacity/allocation constraints can be defined soft; 
2 yes, and all constraints can be defined soft; 
3 yes, and the negative impact of all soft constraints restricting the solution is analyzed and presented; 
4 yes, and capability beyond above and beyond peers</t>
  </si>
  <si>
    <t>Freight Analytics</t>
  </si>
  <si>
    <t>Complete this section only if the solution contains specialized support for freight analysis.</t>
  </si>
  <si>
    <t>Does the solution support custom freight(-only) and lane analysis models?</t>
  </si>
  <si>
    <t>0 - not currently supported / not applicable 
1 yes, but they must all be custom built
2 yes, and there are separate models for each type of transport (air, truck, rail, and sea)
3 yes, and standard multi-modal models are supported out-of-the-box for global sourcing
4 yes, and the vendor can customize these for the client in a rapid manner for their particular multi-modal needs</t>
  </si>
  <si>
    <t>Does the solution contain extra support for the definition of accurate transportation models?</t>
  </si>
  <si>
    <t>0 - not currently supported / not applicable 
1 yes, but the cost models for each mode need to be manually defined
2 yes, and the standard cost models for each major modal type (air, truck, rail, and ocean)  with standard quote types (FTL vs LTL; full container vs pallet; etc.) are all built in
3 yes, and standard cost models for multi-modal with loading fees, cross-docking fees, intermediate storage fees, etc. are all built in
4 capability beyond above and beyond peers</t>
  </si>
  <si>
    <t>Does the solution support standard freight quote tables that can be populated by carriers or other buyers based on contracts for auto-model population?</t>
  </si>
  <si>
    <t>0 - not currently supported / not applicable 
1 yes, but only one table per carrier and mode type
2 yes, and multiple tables per carrier and mode type indexed by contract id, quote id, and/or what-if id
3 yes, and tables can also be populated from services such as FreightOS, DirectFreight, and broker and/or third party exchange sites
4 capability beyond above and beyond peers</t>
  </si>
  <si>
    <t>Does the solution natively understand and support multiple freight categories such as dry, liquid, frozen, gas, hazardous, etc.?</t>
  </si>
  <si>
    <t>0 - not currently supported / not applicable 
1 yes, but each  must be defined separately (and cost models updated manually)
2 yes, and it also supports multiple versions of freight and cost models for each type of freight category
3 yes, and typical multi-modal models are also available out of the box
4 capability beyond above and beyond peers</t>
  </si>
  <si>
    <t>Does the solution natively support the construction of specialized models to support optimization of the supply base / distribution network in such a way as to minimize total freight cost and inventory carrying cost?</t>
  </si>
  <si>
    <t>0 - not currently supported / not applicable 
1 yes, but models have to be manually built
2 yes, and some standard template models are available out of the box
3 yes, and templates with deep inventory cost modelling are available out of the box
4 yes, and there is capability beyond above and beyond peers</t>
  </si>
  <si>
    <t>Core Capabilities</t>
  </si>
  <si>
    <t>R 359</t>
  </si>
  <si>
    <t>0 - not currently supported / not applicable 
1 yes, from flat-files; 
2 yes, with API integration; 
3 yes, with out-of-the-box support for best-of-breed ERP and SRM platforms; 
4 would include capability beyond which is previously addressed (but including 1-3)</t>
  </si>
  <si>
    <t>R 360</t>
  </si>
  <si>
    <t>0 - not currently supported / not applicable 
1 yes, summary scores can be imported; 
2 yes, and surveys can be created within performance tracking or RFX; 
3, yes and qualitative responses can be tracked and analyzed with sentiment analysis; 
4 would include capability beyond which is previously addressed (but including 1-3)</t>
  </si>
  <si>
    <t>R 361</t>
  </si>
  <si>
    <t>0 - not currently supported / not applicable 
1 scorecards can be created and automatically populated from surveys; 
2 scorecards can be augmented with imported data; 
3 scorecards can be automatically updated on a regular (e.g. quarterly) basis and trends tracked over time (with complete history available); 
4 would include capability beyond which is previously addressed (but including 1-3)</t>
  </si>
  <si>
    <t>R 362</t>
  </si>
  <si>
    <t>0 - not currently supported / not applicable 
1 basic templates by industry/category are available out of the box; 
2 configurable templates that can be automatically populated from survey and imported data are available out of the box; 
3 they can be programmed to automatically update over time using formula or KPI modifications more meaningful to the company; 
4 would include capability beyond which is previously addressed (but including 1-3)</t>
  </si>
  <si>
    <t>R 367</t>
  </si>
  <si>
    <t>0 - not currently supported / not applicable 
1 flat-file integration; 
2 standard AP/ERP integration through APIs; 
3 real-time integration with daily update of budget and spend; 
4 would include capability beyond which is previously addressed (but including 1-3)</t>
  </si>
  <si>
    <t>R 368</t>
  </si>
  <si>
    <t>0 - not currently supported / not applicable 
1 weekly/monthly demand projection import; 
2 tracking of projection against demand; 
3 prescriptive analytics via standard demand control strategies associated with the category; 
4 would include capability beyond which is previously addressed (but including 1-3)</t>
  </si>
  <si>
    <t xml:space="preserve">Please define any unique execution management capabilities supported by your platform. </t>
  </si>
  <si>
    <t xml:space="preserve">** Scored Against Peers ** </t>
  </si>
  <si>
    <t xml:space="preserve">Please define your execution management roadmap. </t>
  </si>
  <si>
    <t>CLM Support</t>
  </si>
  <si>
    <t>Does the platform support export of awards into a CLM solution?</t>
  </si>
  <si>
    <t>0 - not currently supported / not applicable 
1. awards can be exported to a fixed csv or XML format 
2. the system can load a CLM supported format definition in Excel or an XML schema and the buying organization can map system award format to CLM award format
3. the system is already integrated with multiple leading CLM solutions through their native APIs for award export
4. capability beyond above and beyond peers</t>
  </si>
  <si>
    <t>Does the platform support standard agreements that must be agreed to for sourcing event participation that will later become part of a master agreement?</t>
  </si>
  <si>
    <t>0 - not currently supported / not applicable 
1. yes, and agreements can be attached as PDFs or other locked file formats and signed versions can be exported to the CLM if the supplier wins an award
2. agreements can be built from survey forms and exported in multiple formats to a CLM solution if the supplier wins an award
3. agreements can be dynamically imported from the CLM and presented to the supplier for signing for export to the CLM
4. capability beyond above and beyond peers</t>
  </si>
  <si>
    <t>Does the platform support import / export of standard clauses that must be agreed to by suppliers as part of participation in the sourcing process?</t>
  </si>
  <si>
    <t>0 - not currently supported / not applicable 
1. yes, using survey form functionality, but there is no way to associate multiple versions of a clause
2. yes, and added functionality allows multiple forms of a clause to be stored and differentiated based on metadata that might include geography, category, etc.
3. yes, and the clauses can be dynamically imported and stored from the CLM through an API based upon multiple factors and real-time supplier responses
4. capability beyond above and beyond peers</t>
  </si>
  <si>
    <t>0 - not currently supported / not applicable 
1 = agreements can be stored and loaded in .doc and .docx format
2 = basic word integration which allows change history to be pulled out of versions and redlining support
3 = word is "embedded" in the platform and the viewer/editor can switch from Word to the application (and see the status in the Word viewer) and back again and the user can even push data from Word to the platform (clauses, supplier data, updated price lists etc.) during contract creation
4 = would include capability beyond which is previously addressed (but including 1-3)</t>
  </si>
  <si>
    <t>Does the solution integrate with Microsoft Excel to enable both parties to build and edit sheets within Microsoft Excel for award tracking and price agreements when there are volume discounts or rebates, bill of materials, etc?</t>
  </si>
  <si>
    <t>0 - not currently supported / not applicable 
1. full bid and award data can be exported to Excel in a predefined format
2. full bid and award data can be exported to Excel, edited, and loaded back in to form a final award scenario in a predefined format
3. the format is flexible and mappings can be done within the sheet or the tool
4. capability beyond above and beyond peers</t>
  </si>
  <si>
    <t>Does the solution support metadata to help tag appropriate award data, supplier data, agreement data, etc. for a CLM solution?</t>
  </si>
  <si>
    <t>0 - not currently supported / not applicable 
1. yes, a fixed set of fields are defined
2. yes, and the system supports user definition of appropriate metadata fields
3. yes, and (hybrid) AI can absorb the contract model used by the CLM and generate appropriate metadata fields that need to be tracked and auto-populate them from a potential award
4. capability beyond above and beyond peers</t>
  </si>
  <si>
    <t>Extended SIM</t>
  </si>
  <si>
    <t>R 504</t>
  </si>
  <si>
    <t>0 - not currently supported / not applicable 
1. a supplier can initiate interest and fill out a basic profile
2. a supplier can link their network profiles
3. hybrid AI can search integrated networks and 3P data feeds and pre-build profiles for review
4. capability beyond above and beyond peers</t>
  </si>
  <si>
    <t>R 506</t>
  </si>
  <si>
    <t>0 - not currently supported / not applicable 
1. suppliers can fill out fixed forms
2. suppliers are walked through gated, branching, workflows that capture all of the required data relevant to their industry, category, and geography
3. the workflows capture needed insurance certificates, regulatory certifications, and related documents, automatically extracts the meta-data, and queues the (meta) data up for (mandatory) system or human verification
4. capability beyond above and beyond peers</t>
  </si>
  <si>
    <t>What degree of on-boarding automation is supported by the platform?</t>
  </si>
  <si>
    <t>0 - not currently supported / not applicable 
1. simple no-go / go stop rules can be embedded in the workflow
2. advanced rules that allow the workflow to be automated if values are in tolerances, which can shift based on up-to-date supplier (risk) ratings and third party qualifications
3. integrated ML that can adjust tolerances in real time and automate as much as possible in supplier onboarding and verification
4. capability beyond above and beyond peers</t>
  </si>
  <si>
    <t>R 510</t>
  </si>
  <si>
    <t xml:space="preserve">0 - not currently supported / not applicable 
1. the system allows a relationship manager to note when faxes, phone calls, or social media reach outs were made
2. the system supports reach-out to suppliers (and representatives) through major social media networks (LinkedIn, Twitter, Facebook, Weibo, QQ, Vkontakte, etc.)
3. the system supports integrated fax and VOIP reach-outs
4. capabilities beyond above and beyond peers
</t>
  </si>
  <si>
    <t>R 516</t>
  </si>
  <si>
    <t>To what degree can documents be automatically identified and validated by the platform? For example, can insurance documents be automatically detected, verified for validity, inspected for inclusion of mandatory clauses, etc.?</t>
  </si>
  <si>
    <t>0 - not currently supported / not applicable 
1. OCR can be used to extract metadata
2. Semantic analysis can be used to determine if the appropriate clauses or necessary signatories are included
3. extracted data can be compared to third party databases to validate anything that can be automatically validated (such as tax numbers, IDs, certifications, ratings, etc.)
4. capability beyond above and beyond peers</t>
  </si>
  <si>
    <t>R 518</t>
  </si>
  <si>
    <t>0 - not currently supported / not applicable 
1. supplier identifiers, headquarters, industry codes, category codes, primary reps
2. banking information, organizational hierarchy, international offices, plant and warehouse locations
3. employee and contractor data, company and employee certifications, risk and CSR profile data, community intelligence
4. core data beyond above and beyond peers</t>
  </si>
  <si>
    <t>R 519</t>
  </si>
  <si>
    <t>0 - not currently supported / not applicable 
1. banking information for ACH / wires
2. push to 3rd party AP/Finance systems that integrate with banking systems
3. direct integration with banking systems for ACH, wires, and other e-Payments
4. capability beyond above and beyond peers</t>
  </si>
  <si>
    <t>R 522</t>
  </si>
  <si>
    <t>0 - not currently supported / not applicable 
1. separate repository or tagging system
2. special libraries for document parsing,  metadata extraction, and semantic analysis customized for certifications and insurance management
3. integration with a number of databases for automatic verification of details (to the extent possible)
4. capability beyond above and beyond peers</t>
  </si>
  <si>
    <t>R 524</t>
  </si>
  <si>
    <t>How fine-grained is the capability for user ratings and preferred supplier annotations?</t>
  </si>
  <si>
    <t>0 - not currently supported / not applicable 
1. the system supports user ratings and preferred supplier designations at a global level
2. the system supports user ratings and preferred suppliers at the category level
3. (hybrid) AI that collects user ratings and community intelligence and recommends preferred suppliers at a global, category, and product level
4. capability beyond above and beyond peers</t>
  </si>
  <si>
    <t>How fine grained is the supplier / catalog item approval capability in the system?</t>
  </si>
  <si>
    <t>0 - not currently supported / not applicable 
1. the system supports single  approval chains
2. the system supports parallel, bifurcated, approval chains that permit substitution and overrides
3. the system supports auto-approval rules and (hybrid) AI that can determine when an approval is sufficient or can be waived in an unusual circumstance
4. capability beyond above and beyond peers</t>
  </si>
  <si>
    <t>R 495</t>
  </si>
  <si>
    <t>0 - not currently supported / not applicable 
1. Just standard industry codes for the buyer's home country
2. multiple cross-correlated NAICS &amp; SIC codes for supplier information management
3. … augmented with custom schemas and cross referencing
4. capability beyond above and beyond peers</t>
  </si>
  <si>
    <t>R 496</t>
  </si>
  <si>
    <t>0 - not currently supported / not applicable 
1. just UNSPSC
2. global H(T)S codes, cross-correlated with UNSPSC
3. … augmented with custom schemas and cross referencing
4. capability beyond above and beyond peers</t>
  </si>
  <si>
    <t>R 542</t>
  </si>
  <si>
    <t>What level of data monitoring is included in the SXM application,  how is it integrated with the scorecards and benchmarking, and to what extent can it be checked against thresholds?</t>
  </si>
  <si>
    <t>0 - not currently supported / not applicable 
1. data is checked on a pre-programmed interval against thresholds 
2. data is checked against thresholds on every update
3. (hybrid) AI determines when data should be updated and checks run against threshold
4. capability beyond above and beyond peers</t>
  </si>
  <si>
    <t>What level of data monitoring is included in the SXM application,  how is it integrated with the scorecards and benchmarking, and how often is it checked for refresh/update?</t>
  </si>
  <si>
    <t>0 - not currently supported / not applicable 
1. data is checked on a pre-programmed interval for recent updates / verifications
2. data is checked for recency on every update from the data's source
3. (hybrid) AI determines when values should be checked (and threshold checks re-run on update)
4. capability beyond above and beyond peers</t>
  </si>
  <si>
    <t>R 581</t>
  </si>
  <si>
    <t>0 - not currently supported / not applicable 
1. default integrations to ERP, S2P have to be  manually connected
2. default integrations to ERP and two or three major S2P platforms, other systems have to be manually connected
3. default integrations to ERP and S2P, and other enterprise systems have to be manually connected
4. capabilities beyond above and beyond peers</t>
  </si>
  <si>
    <t>R 584</t>
  </si>
  <si>
    <t>0 - not currently supported / not applicable 
1. a supplier can be a buyer, but that's it
2. system supports graph models that allow many-to-many supplier-buyer relationships between all system participants
3. system supports a full network data model that can also track second and third tier suppliers 
4. capability beyond above and beyond peers</t>
  </si>
  <si>
    <t>R 585</t>
  </si>
  <si>
    <t>0 - not currently supported / not applicable 
1. second and third tier suppliers can be identified and data correlated with them
2. second and third tier suppliers, once identified, can be invited to input requested data natively
3. (hybrid) AI can automatically identify second and third tier suppliers, automatically invite them and automatically request the appropriate data for supply chain initiatives
4. capability beyond above and beyond peers</t>
  </si>
  <si>
    <t>R 583</t>
  </si>
  <si>
    <t>To what extent does the platform support encoding and monitoring of financial information?</t>
  </si>
  <si>
    <t>0 - not currently supported / not applicable 
1. Basic accounting structures and org hierarchies can be configured
2. Budget periods, payment terms, and budget categories can be configured
3. (Hybrid) AI can recommend changes to budgets, categories, and term configurations based upon changing spend patterns
4. capabilities beyond above and beyond peers</t>
  </si>
  <si>
    <t>To what extent can the integrated forms be modified and maintained to suit organizational needs?</t>
  </si>
  <si>
    <t>0 - not currently supported / not applicable 
1. the look and feel of the forms can be modified
2. forms can be modified to display differently to different suppliers based upon supplier, industry, category, or geography
3. (hybrid) AI can modify the display depending upon what data is required, recently updated, etc. so that the supplier's attention is focused on the right data
4. capability beyond above and beyond peers</t>
  </si>
  <si>
    <t>Describe your approach to customized SIM/SPM/SRM process configuration as well as both basic and advanced workflow configuration (based upon an evaluation of the strategic nature of the relationship, the dollars involved, the industry, and/or regulatory controls that need to be adhered to)?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categorizations and/or accounting structures. Describe the process for configuring custom fields/web forms (What are the limitations/constraints in terms of what can be enabled?)</t>
  </si>
  <si>
    <t>0 - not currently supported / not applicable 
1. process configuration is limited to user roles
2. process configuration can be done by user role, department, supplier category, or there well defined entity type 
3. (hybrid) AI can automatically create (starting) custom processes that interleave template starting process flows by user role, department, supplier category, and other entity types 
4. capability beyond above and beyond peers</t>
  </si>
  <si>
    <t>Describe the typical user experience of a supplier account manager in managing a supplier relationship on a day-to-day basis?</t>
  </si>
  <si>
    <t>R 539</t>
  </si>
  <si>
    <t>What kind of support is included for the definition of innovation challenges? Is it just push a request, pull some responses? A collaborative forum? The ability to break it up and possibly award different steps of a challenge to multiple parties?</t>
  </si>
  <si>
    <t>0 - not currently supported / not applicable 
1. relationship managers can issue a simple challenge definition (as an attachment) and suppliers can submit responses as attachments
2. a buying team can define challenges collaboratively supplier teams can build responses collaboratively
3. challenges can be instantiated based upon bill of materials / product requirements brought in from ERP/MRP systems
4. capability beyond above and beyond peers</t>
  </si>
  <si>
    <t>What kind of support is included for the management of innovation challenges?  Is it basic surveys?  Task-based workflows?  Is it workflow supported?</t>
  </si>
  <si>
    <t>0 - not currently supported / not applicable 
1. challenges are simple request / response surveys with attachments
2. challenges are task-based workflows with gated approvals 
3. (hybrid) AI &amp; rules-based workflows guide both parties through the process and indicate when information is missing or needed
4. capability beyond above and beyond pees</t>
  </si>
  <si>
    <t>R 540</t>
  </si>
  <si>
    <t>Can suppliers contribute ideas unsolicited? How are these ideas managed to make sure no good idea slips through the cracks? Can they be turned into challenges if they are the start, but not the end, of a need, possibly as a three-way collaboration project (that could result in a joint award)?</t>
  </si>
  <si>
    <t>0 - not currently supported / not applicable 
1. suppliers can send messages to buyers, but that's it
2. suppliers can log into the challenge portal, submit ideas, associated them with categories (and even products), and review buyer responses
3. ideas can be flipped into challenges and detailed task-based workflows created
4. capabilities beyond above and beyond peers</t>
  </si>
  <si>
    <t>R 541</t>
  </si>
  <si>
    <t>0 - not currently supported / not applicable 
1. relationship manager can review and record decisions
2. the buying team can review challenges, comment and rate as a team
3. advanced collaborative scoring, approval flows, and workflows for further input can be utilized
4. capabilities beyond above and beyond peers</t>
  </si>
  <si>
    <t>Describe the typical supplier user experience.</t>
  </si>
  <si>
    <t>R 552</t>
  </si>
  <si>
    <t>0 - not currently supported / not applicable 
1. the platform can support bill of materials
2. the platform can support bill of materials with integrated should cost models
3. the platform can also support integrated challenge management
4. capability beyond above and beyond peers</t>
  </si>
  <si>
    <t>R 553</t>
  </si>
  <si>
    <t>0 - not currently supported / not applicable 
1. the platform can support stand alone bill of materials associated with a product
2. the platform supports multi-level bill of materials 3. the platform supports multi-level bill of materials which can be cross-linked on common components and allow for identification of needs across components and selected suppliers
4. capability beyond above and beyond peers</t>
  </si>
  <si>
    <t>R 554</t>
  </si>
  <si>
    <t>0 - not currently supported / not applicable 
1. the platform can pull in specifications for a new product and associated bill of materials (in progress)
2. the platform can launch a NPD/NPI initiative, use the challenge management and survey functionality, pull information in, and push information out
3. (hybrid) AI / rules based workflows guide users through the innovation process using templates
4. capability beyond above and beyond peers</t>
  </si>
  <si>
    <t>R 555</t>
  </si>
  <si>
    <t>0 - not currently supported / not applicable 
1. NPD/NPI project can be defined, but no real task management
2. integrated project and task management capability 
3. custom templates and best practice logic are embedded in the platform out-of-the-box
4. capability beyond above and beyond peers</t>
  </si>
  <si>
    <t>Describe your integration capability with ERP/MRP/CAD/CAM and other NPD/NPI systems?</t>
  </si>
  <si>
    <t>Out-of-the-Box Reporting</t>
  </si>
  <si>
    <t>To what extent is supplier analytics integrated in the platform?</t>
  </si>
  <si>
    <t>R 558</t>
  </si>
  <si>
    <t>scored against peers</t>
  </si>
  <si>
    <t>R 559</t>
  </si>
  <si>
    <t>R 560</t>
  </si>
  <si>
    <t>R 561</t>
  </si>
  <si>
    <t>R 427</t>
  </si>
  <si>
    <t>0 - not currently supported / not applicable 
1. only a select set of dimensions can be used for rule creation
2. all dimensions, both system and user defined, can be used in rules
3. the user can define derived dimensions and also define rules on those
4. capability beyond above and beyond peers</t>
  </si>
  <si>
    <t>R 420</t>
  </si>
  <si>
    <t xml:space="preserve">To what extent does the platform support the automatic detection of conflicts between rules (and rule sequences)? </t>
  </si>
  <si>
    <t>0 - not currently supported / not applicable 
1. conflict detection is limited to replacement rules that specify two different replacement values for the same value
2. conflicts can be identified between rules that change values on conditions of other fields
3. advanced conflict detection algorithms and logic that can identify when a sequence of rules can cause a conflict between two rules 
4. capability beyond above and beyond peers</t>
  </si>
  <si>
    <t>To what extent does the platform support the (automatic) re-ordering of classification rules to prevent conflicts and optimize cleansing, classification, etc.?</t>
  </si>
  <si>
    <t>0 - not currently supported / not applicable 
1 rules can be manually re-ordered until conflicts are eliminated
2 the system can automatically identify re-orderings that will eliminate conflicts without rule changes
3 (hybrid) AI can detect minimal rule changes necessary to remove conflicts with appropriate re-orderings
4 capability beyond above and beyond peers</t>
  </si>
  <si>
    <t>R 416</t>
  </si>
  <si>
    <t>0 - not currently supported / not applicable 
1. users are limited to creating and editing fixed rule types
2. users can create rules that work on all dimensions using supported mathematical and regex operators
3. (hybrid) AI suggests rules and guides users through the rule creation process
4. capability beyond above and beyond peers</t>
  </si>
  <si>
    <t>R 425</t>
  </si>
  <si>
    <t>0 - not currently supported / not applicable 
1. cross-joins between data in two datasets with the same schemas
2. cross-joins between data sets with different schemas but cross-linked identifiers
3. m-way cross-joins between data sets with different schemas against different taxonomies which can be cross-linked on mappable identifiers
4. capabilities beyond above and beyond peers</t>
  </si>
  <si>
    <t>How useable are the classification and categorization capabilities? Can rules be defined and map data in real-time? Can they be modified quickly and easily? Can their impact be analyzed before they are committed?</t>
  </si>
  <si>
    <t>0 - not currently supported / not applicable 
1. classification rules can be modified and data put into a queue for re-classification
2. classification rules can be modified and data re-mapped in real-time
3. the platform supports sandboxes where potential changes to classification rules can be analyzed and compared in real time to current rules
4. capability beyond above and beyond peers</t>
  </si>
  <si>
    <t>R 426</t>
  </si>
  <si>
    <t>0 - not currently supported / not applicable 
1. the user can define simple rules
2. the user can define complex rules, rule groups, change ordering, etc.
3. the user can define multiple what-if scenarios with various rule groups, rules, and change orders for comparison
4. capability beyond above and beyond peers</t>
  </si>
  <si>
    <t>R 429</t>
  </si>
  <si>
    <t>0 - not currently supported / not applicable 
1. simple SQL queries can be defined to classify data
2. queries that use regex and all database supported functions are supported
3. queries that use embedded functions can be defined and executed
4. capability beyond above and beyond peers</t>
  </si>
  <si>
    <t>Describe the depth of support for AI-based data classification and categorization?  How much power is there for approaching full automation of classification?</t>
  </si>
  <si>
    <t>0 - not currently supported / not applicable 
1. the platform can support simple, canned, AI routines for data (re) classification
2. the platform can support a number of AI routines which can be customized by the user who can tailor parameters, training sets, sequencing, etc. 
3. the platform can support the integration of 3rd party AI libraries which can be customized by data scientists to the organization' needs
4. capability beyond above and beyond peers</t>
  </si>
  <si>
    <t>R 431</t>
  </si>
  <si>
    <t>Describe the depth of support for hybrid data classification and categorization?  How much power is there for creating a hybrid strategy for approaching 100% classification?</t>
  </si>
  <si>
    <t>0 - not currently supported / not applicable 
1. the platform supports fixed hybrid sequences 
2. the platform allows the user to define sequences of auto and manual classification as needed
3. (hybrid) AI automatically identifies the proper sequences for auto-classification with manual interjections and overrides
4. capability beyond above and beyond peers</t>
  </si>
  <si>
    <t>0 - not currently supported / not applicable 
1. knowledge models are limited to pre-classified entities
2. users can define entities and classifications for each entity type on top of the system definitions
3. real-world domain modelling with entity relationships and rules for differentiating references the t could relate to multiple entities
4. capability beyond above and beyond peers</t>
  </si>
  <si>
    <t>R 428</t>
  </si>
  <si>
    <t>0 - not currently supported / not applicable 
1. one user creates or modifies one rule set for one cube
2. a team of users can simultaneously view and modify a rule set against a cube
3. a team of users can view and modify rule sets across cubes in what-if sandboxes
4. capability beyond above and beyond peers</t>
  </si>
  <si>
    <t>R 413</t>
  </si>
  <si>
    <t>0 - not currently supported / not applicable 
1. there is one cube, users can define views on it
2. users can define as many cubes as they want on source data, but derived / roll up dimensions are limited to pre-defined dimensions
3. the user can define cubes on all dimensions, create as many derived or roll-up dimensions as desired using complex formulae, and they can be public, limited to a user group, or private
4. capability beyond above and beyond peers</t>
  </si>
  <si>
    <t>R 438</t>
  </si>
  <si>
    <t>0 - not currently supported / not applicable 
1. simple arithmetic functions and time-periods
2. trigonometric functions and reg-ex
3. built-In scripting language to define arbitrarily complex functions and defined dimensions
4. capability beyond above and beyond peers</t>
  </si>
  <si>
    <t>R 433</t>
  </si>
  <si>
    <t>0 - not currently supported / not applicable 
1. outliers can be detected based upon rules that define outliers
2. outliers can be detected using standard statistical and clustering algorithms 
3. outliers can be detected using advanced AI algorithms that adapt to changing data streams and patterns to detect outliers that would be missed by standard algorithms
4. capabilities beyond above and beyond peers</t>
  </si>
  <si>
    <t>R 434</t>
  </si>
  <si>
    <t>0 - not currently supported / not applicable 
1. simple check sums, Fletcher's algorithm and variations, and similar basic statistical analysis
2. standard curve-fitting, Bayesian analysis, and interpolation
3. advanced statistical algorithms, fingerprint analysis, and other techniques that can be used to analyze data sets at a macro-level
4. capability beyond above and beyond peers</t>
  </si>
  <si>
    <t>R 435</t>
  </si>
  <si>
    <t>0 - not currently supported / not applicable 
1. the user can define windows of fixed time length for data integrity analysis
2. the user can define arbitrary time windows to do data integrity analysis on
3. (hybrid) AI automatically defines various time windows for  rolling integrity analysis
4. capability beyond above and beyond peers</t>
  </si>
  <si>
    <t>R 437</t>
  </si>
  <si>
    <t>0 - not currently supported / not applicable 
1. filters can be defined in real time using value sets and simple matching expressions on base dimensions
2. filters can be defined in real-time using value sets and regex on base and derived dimensions
3. filters can be defined on all base and derived dimensions using the full range of built-in functions
4. capability beyond above and beyond peers</t>
  </si>
  <si>
    <t>R 445</t>
  </si>
  <si>
    <t xml:space="preserve">Does the platform contain semantic capabilities? To what extent? Please describe. </t>
  </si>
  <si>
    <t>R 446</t>
  </si>
  <si>
    <t>R 447</t>
  </si>
  <si>
    <t>R 449</t>
  </si>
  <si>
    <t>0 - not currently supported / not applicable 
1. a few standard scorecards for supplier performance, category performance, and industry comparisons
2. a mid-sized library with customized scorecards by industry and category and basic process performance templates for Sourcing and Procurement throughput
3. a large library with a full suite of customized process, performance, category, supplier, and industry scorecards
4. capabilities beyond above and beyond peers</t>
  </si>
  <si>
    <t>R 452</t>
  </si>
  <si>
    <t>0 - not currently supported / not applicable 
1. support for price and performance benchmarks across suppliers
2. ability to import external data for industry and category benchmarks
3. ability to use community intelligence to augment industry, category, and supplier benchmarks
4. capability beyond above and beyond peers</t>
  </si>
  <si>
    <t>R 481</t>
  </si>
  <si>
    <t>0 - not currently supported / not applicable 
1. default views are configured at the company level, users can only customize filters on the views
2. default views can be created by roles, and then customized by users via filters
3. each user can completely customize their view and configuration
4. capability beyond above and beyond peers</t>
  </si>
  <si>
    <t>R 455</t>
  </si>
  <si>
    <t>0 - not currently supported / not applicable 
1. the application supports the definition of budgets and cost saving goals
2. integrated program management functionality can be used to put together a program for pursuing an opportunity
3. (hybrid) AI can guide a user through execution and monitoring of the opportunity
4. capability beyond above and beyond peers</t>
  </si>
  <si>
    <t>R 456</t>
  </si>
  <si>
    <t>0 - not currently supported / not applicable 
1. basic suite of spend/event reports
2. out-of-the-box benchmarks and scorecards on category trends
3. predictive analytics for market trends
4. capability beyond above and beyond peers</t>
  </si>
  <si>
    <t>R 457</t>
  </si>
  <si>
    <t>0 - not currently supported / not applicable 
1. basic suite of spend/event reports
2. out of the box benchmarks and scorecards on category performance
3. predictive analytics on surcharges, delivery times, and supplier performance
4. capability beyond above and beyond peers</t>
  </si>
  <si>
    <t>R 458</t>
  </si>
  <si>
    <t>0 - not currently supported / not applicable 
1. basic suite of T&amp;E reports
2. out of the box benchmarks on T&amp;E category performance with  community / industry intelligence
3. predictive analytics on future T&amp;E needs and costs
4. capability beyond above and beyond peers</t>
  </si>
  <si>
    <t>R 459</t>
  </si>
  <si>
    <t>0 - not currently supported / not applicable 
1. basic suite of Finance reports
2. out-of-the-box benchmarks and scorecards on working capital, payroll, and discount analysis with community intelligence 
3. predictive analytics on future cashflow / working capital trends
4. capability beyond above and beyond peers</t>
  </si>
  <si>
    <t>R 460</t>
  </si>
  <si>
    <t>0 - not currently supported / not applicable 
1. basic suite of out-of-the-box product  reports
2. out-of-the-box benchmarks on development timeframes, expected cost vs actual cost, etc.
3. predictive analytics on future costs, supply availability, and production timelines
4. capability beyond above and beyond peers</t>
  </si>
  <si>
    <t>R 461</t>
  </si>
  <si>
    <t>0 - not currently supported / not applicable 
1. basic suite of out-of-the-box reports
2. out-of-the-box benchmarks across suppliers, categories, and service descriptions with community intelligence
3. predictive analytics on future service needs, costs, and market availability
4. capability beyond above and beyond peers</t>
  </si>
  <si>
    <t>R 462</t>
  </si>
  <si>
    <t>0 - not currently supported / not applicable 
1. basic suite of out-of-the-box reports
2. out-of-the-box benchmarks across suppliers, categories, and contingent workforce needs with community intelligence
3. predictive analytics on future CWM needs, workforce availability, and market costs
4. capability beyond above and beyond peers</t>
  </si>
  <si>
    <t>R 463</t>
  </si>
  <si>
    <t>0 - not currently supported / not applicable 
1. basic suite of out-of-the-box logistics reports
2. out-of-the-box benchmarks and scorecards across logistics carriers, modes, and categories
3. predictive analytics on availability, cost, and need
4. capability beyond above and beyond peers</t>
  </si>
  <si>
    <t>R 464</t>
  </si>
  <si>
    <t>0 - not currently supported / not applicable 
1. basic suite of out-of-the-box inventory reports
2. out-of-the-box benchmarks and scorecards against industry data
3. predictive analytics on current and future inventory &amp; MRO needs
4. capability beyond above and beyond peers</t>
  </si>
  <si>
    <t>R 465</t>
  </si>
  <si>
    <t>0 - not currently supported / not applicable 
1. basic suite of out-of-the-box supplier reports
2. out-of-the-box benchmarks and scorecards against peers and industry averages
3. predictive intelligence about performance and costs
4. capability beyond above and beyond peers</t>
  </si>
  <si>
    <t>R 466</t>
  </si>
  <si>
    <t>0 - not currently supported / not applicable 
1. basic out of the box risk reports across the supply base based on internal performance data and D&amp;B &amp;/| BvD &amp;/| Experian data
2. out-of-the-box benchmarks and scorecards across the supply base and potential supply base using internal data and external risk data by supplier and industry
3. predictive intelligence on supplier, industry, and geographic risk
4. capability beyond above and beyond peers</t>
  </si>
  <si>
    <t>R 595</t>
  </si>
  <si>
    <t>0 - no intent beyond suppliers. 
1 - theoretical ability to handle, but no associated customer facing or employee facing functionality or data model. 
2 - specific focus on different enterprise contract types and associated functionality (e.g., tying sales contracts into CRM). 
3 - ability to model complex scenarios relating different contract types and counterparty roles in the value chain (e.g., tying purchase contracts to related sales contracts). 
4 - focus on all contract types, stakeholders (e.g., legal, outsourced staff, partners), and domain specific enterprise CLM functionality</t>
  </si>
  <si>
    <t>R 596</t>
  </si>
  <si>
    <t>0 - a contract field in the system, but no contract master. 
1 - basic fixed contract level metadata to describe a contract (e.g., ID, supplier name, contract owner; start &amp; expiration/renewal dates) and ability to store a file attachment. 
2 - contracts, contract types, addendums (e.g., SOW against MSA), and basic clause structure to handle pricing, payment terms, deliverables, roles, reference-field metadata, etc. 
3 - sub-contracting (multi-tier), clause library, clause types, deliverables, obligations/rights, and clause-level metadata (e.g., risk type, rules). 
4 - robust/extensible contract level and clause level data models tied into specific domain areas listed below - and ability to link to external knowledge bases and support needs of legal counsel/firms and industry-specific requirements</t>
  </si>
  <si>
    <t>R 597</t>
  </si>
  <si>
    <t>To what extent does the platform allow templates that can be used for initial contract creation?</t>
  </si>
  <si>
    <t>0 - not currently supported / not applicable 
1 - templates are implemented simply as semi-filled contracts that are cut/pasted/completed
2 - templates have their own data modeling where you can have a template hierarchy and different template types (and versions) using distinguishable metadata (which can also allow you to do basic mapping to spend categories and workflows where the templates can be used)
3 - templates are dynamic, flexibly mapped to users/workflows/spend that can use them, and help govern 'guided contracting' workflows such as selecting among clauses/language based upon geographies, category, dollar value, etc. 
4 - functionality above and beyond peers (e.g., support for levels 1-3 and also abilities such as integrating unique content/intelligence from different domains: Legal, supply category, GRC/CSR, etc.</t>
  </si>
  <si>
    <t>R 598</t>
  </si>
  <si>
    <t xml:space="preserve">How well does the CLM system model and manage standard clauses (and variations) within the contracting workflow (including Legal) and across the contract portfolio.  </t>
  </si>
  <si>
    <t>0 - not currently supported / not applicable
1 - Standard clauses in the library, but limited workflow and metadata to manage standard/variant clauses; 
2 - Functionality for Legal to develop standard and alternate ("fall back") clauses to be used for certain conditions (categories, geographies, etc.).  Ability to perform analytics on clauses used within portfolio; 
3 - Rich clause metadata to support automated 'guidance' on who can/should use what clauses under what conditions (and why re: risk/reward) to serve up into any contracting situation/workflow 
4 - Ability to go beyond this and our peers (e.g., deep modeling of commercial concepts/language that goes into the clauses - allowing truly intelligence contract guidance/analytics)</t>
  </si>
  <si>
    <t>R 599</t>
  </si>
  <si>
    <t>To what extent does the CLM system support the ability to model tasks/services, service levels/quality, deliverables/milestones (and user acceptance/rejection workflow), and other determinants of commercial obligations?  Help text: Since performance specifications are the expected form/fit/function of the contracted deliverables - whether products and/or services - the system must be able to model and manage them granularly.</t>
  </si>
  <si>
    <t>0 - not currently supported / not applicable 
1 - Support for basic modeling (e.g., rates vs. deliverables/milestones) 
2 - Performance/service level modeling (similar or integrated to supplier performance dimensions) with ability to perform rule-based calculable criteria. 
3 - Ability to add in remediation (spelled out in the contract) and to link performance/specs to particular tasks/roles for measurement, disposition, and remediating workflows/approvals (this level isn't about integration of pricing into catalogs and POs/invoices), but more about modeling and managing complex SLAs. 
4 - functionality beyond 1-3</t>
  </si>
  <si>
    <t>R 600</t>
  </si>
  <si>
    <t xml:space="preserve">How well does the CLM system model, capture, and monitor contractual obligations*?  *Obligations are contractual commitments made within provisions set forth in contract clauses. They reflect not just financial obligations, but also who is responsible for what operational commitments. </t>
  </si>
  <si>
    <t>0 - not currently supported / not applicable
1 - Modeling and reporting on basic obligation data found within contract data model such as contract value, deliverables, payment terms, etc.; 
2 - Ability to explicitly model obligations/types and use them to drive actionable commitments / workflows beyond payment triggering deliverables (e.g., a proof of insurance before contract renewal date); 
3 - custom obligation formulation/scoring to determine potential liabilities and determine contract risk/'health' score 
4 - functionality beyond 1-3 (e.g., AI based automatic obligation detection/extraction/scoring from legacy contracts or counterparty paper)</t>
  </si>
  <si>
    <t>R 601</t>
  </si>
  <si>
    <t>Does the platform allow the buyer to manage file attachments as integrated components of an overall contract 'package'?</t>
  </si>
  <si>
    <t>0 - not currently supported / not applicable 
1 - yes, but no version control or e-Signature. 
2 - yes, with file-level change control, definable metadata, and e-Signature. 
3 - yes, with file content internals brought into the system to allow hyperlinking and internal comparison/red-lining functionality (just like main contract text in the system);  
4 - would include differentiated capability beyond which is previously addressed (but including 1-3)</t>
  </si>
  <si>
    <t>R 602</t>
  </si>
  <si>
    <t>Beyond file attachments, to what extent can the contract be linked to related documents that sits in other systems (e.g., can system detect changes in those related files/systems)?</t>
  </si>
  <si>
    <t>0 - not currently supported / not applicable
1 - Contract IDs are used to link the systems, but integration must be built to synch the lower level data; 
2 - Contract metadata (and other data model elements) can be used to reference to other enterprise system data to link to; 
3 - Any contract data can be automatically synchronized bi-directionally with other enterprise systems (e.g., active monitoring of other systems to detect system changes that would trigger actions) other than typical S2P suite integrations; 
4 - any capabilities beyond which is previously addressed in levels 1-3 and is differentiated against peers</t>
  </si>
  <si>
    <t>R 605</t>
  </si>
  <si>
    <t>How well does the system support extensive version control capabilities with complete tracking of who did each individual change (if collaborative editing was enabled)*?  *This includes change control at clause level, document metadata, attachments, e-signatures, and the overall "contract package" level.</t>
  </si>
  <si>
    <t>0 - not currently supported / not applicable
1 - basic contract document level version control with explanation about the changes. 
2 - document level control (including metadata, attachments, etc) AND clause level version control. 
3 - versioning of higher level 'contract package' when amendments, sub-contracts, attachments, etc. are changed.  Also support for 'where used' reporting to see if other documents in the system refer to the changed item;  
4 - would include capability beyond which is previously addressed (but including 1-3)</t>
  </si>
  <si>
    <t>R 606</t>
  </si>
  <si>
    <t>Complex pricing. Ability to natively model volume discounts, rebates, penalties, formula-based amounts (e.g., performance-based fees), non-price costs, etc.</t>
  </si>
  <si>
    <t>0 - not currently supported / not applicable
1 - Contract header-level pricing expiry or discounts based on term date; payment terms/discounts; SKU-level pricing; etc.  
2 - SOW-MSA linkages, alternate pricing, volume discounts, SLA line level bonuses/penalties, and linkages to upstream sourcing systems and/or downstream execution systems; 
3 - Complex formula-based pricing; pricing tied to external content; pricing calculations/actuals based on internal data that then has approvals for allowing subsequent use in invoice matching/approvals.
4 - Differentiated functionality beyond this</t>
  </si>
  <si>
    <t>R 607</t>
  </si>
  <si>
    <t>0 - not currently supported / not applicable
1 - Contract templates developed by spend category and system can track a category code on the contract; 
2 - More robust cross-referencing of contracts/types to multiple categories and user groups/roles; 
3 - Granular cross referencing of the clauses themselves to multiple concurrent spend/supplier categorizations that may exist - allowing fine-grained guided contracting workflows; 
4 - Functionality beyond 1-3</t>
  </si>
  <si>
    <t>R 608</t>
  </si>
  <si>
    <t>Ability to model contract/commercial risks</t>
  </si>
  <si>
    <t>0 - not currently supported / not applicable
1 - partial support by flagging risk at the contract level based on user definable contract level metadata. 
2 - risk tracking using clause level metadata. 
3 - formal risk management functionality built in regarding risk types, probabilities, impact scores / costs, mitigations, recovery/remedies, etc. 
4 - sophisticated risk management knowledge, models, predictive analytics using AI, etc.</t>
  </si>
  <si>
    <t>R 609</t>
  </si>
  <si>
    <t>Modeling and management of currency risk, capacity risk, commodity price pegging/capture/audit, hedging, etc.  *Note, this requirement is weighted VERY low, but we capture it for interested practitioners</t>
  </si>
  <si>
    <t>0 - not currently supported / not applicable
1 - partial (e.g., pegging pricing/currency to an external index). 
2 - clause-level support for commodity risk. 
3 - advanced commodity risk modeling and management (e.g., guided contracting and tailored clauses based on risk management strategies). 
4 - functionality materially differentiated from peers</t>
  </si>
  <si>
    <t>R 610</t>
  </si>
  <si>
    <t>Modeling of counterparty relationships to you; legal entity structure (parent-child); supplier-customer linkages (i.e., value chain structure and outsourced relationship structure)</t>
  </si>
  <si>
    <t>0 - supplier field in contract header (no lookup table). 
1 - supplier lookup to basic supplier master (within CLM module or other) data. 
2 - partner master model and parent-child. 
3 - sub-contracting / tier modeling.
4 - advanced modeling (e.g., supply chain network modeling)</t>
  </si>
  <si>
    <t>R 611</t>
  </si>
  <si>
    <t>Ability to model statutory / NGO requirements (by you and/or counterparty) and the contractual commitments that tie to them.</t>
  </si>
  <si>
    <t>0 - not currently supported / not applicable
1 - Clause types for regulatory compliance; 
2 - Obligation management with workflows to ensure compliance - and also ability to have sub-clause types for various regulations like GDPR; 
3 - Some type of jurisdiction/regulatory modeling (not just a 'jurisdiction' field!) and linkages to external content sources; and also ability to analyze legacy/counterparty contracts using fuzzy logic to identify such regulatory language; 
4 - Functionality beyond 1-3 (e.g., advanced AI, linkage to GRC and Supplier Risk/Mgmt systems, etc.)</t>
  </si>
  <si>
    <t>R 612</t>
  </si>
  <si>
    <t>Financials</t>
  </si>
  <si>
    <t>0 - not currently supported / not applicable
1 - store TCV and payment terms for single-named entity in base currency. 
2 - ACV modeling and ability to tie to multiple fiscal entities and in multiple currencies (and support INCOTERMS). 
3 - termination clauses/probabilities, renewal % estimates, budget linkages; penalty/bonus accruals. 
4 - advanced financial modeling not described (please describe)</t>
  </si>
  <si>
    <t>R 613</t>
  </si>
  <si>
    <t>How robust is the project modeling and management from a CLM standpoint*?  *Large projects can have many contracts. And large contracts can have many projects. Projects and contracts can have sub-projects and sub-contracts respectively. So, CLM software must help align contracts to/from projects.</t>
  </si>
  <si>
    <t>0 - not currently supported / not applicable
1 - associating a contract to specific projects. 
2 - modeling project work breakdown structures and deliverables within a contract. 
3 - incorporating/integrating project budgeting, costing, and risk monitoring within contracts. 
4 - advanced functionality beyond this (please describe)</t>
  </si>
  <si>
    <t>R 614</t>
  </si>
  <si>
    <t>Ability to model and track the assets (and utilization/performance of those assets) that contractually drive pricing. Could be software licenses, fuel surcharges, physical asset uptimes, etc.  *Note, this requirement is weighted VERY low, but we capture it for interested practitioners</t>
  </si>
  <si>
    <t>Use generic scoring. Please describe supporting details in 'comments' field.  We generally expect a zero or 1 on this, but if you have some type of "asset master" somewhere in your application portfolio, you can get a higher score.</t>
  </si>
  <si>
    <t>R 615</t>
  </si>
  <si>
    <t>0 - not currently supported / not applicable
1 - visibility by expiry/renewal type and prioritized by contract value. 
2 - escalating alerts to kick off an action plan to drive active renewal or re-sourcing/re-contracting. 
3 - "Guided renewals" workflow including obligation/risk/performance reporting to drive compliance in remaining contract and plan for renewal/re-negotiation. Can also send non-renewal notices to counterparties if positive internal renewal approval is not received. 
4 - advanced functionality beyond 1-3</t>
  </si>
  <si>
    <t>R 616</t>
  </si>
  <si>
    <t>0 - not currently supported / not applicable
1 - system de-activates and archives the contract. 
2 - system drives multiple contract offboarding activities including counterparty system access; final approvals; user communications; etc. 
3 - linkage to appropriate other integrated systems (e.g., drive supplier offboarding if supplier only had the one contract). 
4 - advanced functionality beyond 1-3</t>
  </si>
  <si>
    <t>R 617</t>
  </si>
  <si>
    <t>0 - not currently supported / not applicable
1 - standard alerts w/ escalations based on basic workflow functionality (e.g., renewal/approval notifications; non-conformance alerts); 
2 - User/role definable alerts based on workflow layer, dashboard/reporting layer, and deeper functionality or obligations management, risk management, project management, etc.; 
3 - Sophisticated rule-based alerts/libraries tied to risks/obligations; supplier ability to use this functionality; tying alerts to policies that exist at a GRC layer; 
4 - advanced functionality beyond 1-3</t>
  </si>
  <si>
    <t>R 618</t>
  </si>
  <si>
    <t>0 - not currently supported / not applicable
1 - text and keyword search across contracts. 
2 - ability to query contract/clause data/metadata (including user-defined) and ability to perform 'where used' analysis on related clauses/contracts; 
3 - ability to use fuzzy matching to find similar language (based on word similarity - not similarity of higher-level meaning) within contracts/clauses. 
4 - using AI/semantic-based capabilities to find user-/role-/context-relevant content based on meaning/intent</t>
  </si>
  <si>
    <t>R 619</t>
  </si>
  <si>
    <t>Ability to bulk-upload contracts and extract contract-level metadata (please discuss if/how you use partner providers)</t>
  </si>
  <si>
    <t>0 - not currently supported / not applicable
1 - batch file uploading and import/mapping of electronic documents (manually entered metadata).
2 - OCR and rule-based training for contract metadata extraction. 
3 - addition of machine learning and ability to recognize contract elements/relationships (e.g., clauses, figures, amendments, etc.)  
4 - advanced machine learning and other differentiated capabilities vs. peers</t>
  </si>
  <si>
    <t>R 620</t>
  </si>
  <si>
    <t>Use of rule-based and machine-learning-based contract analytics to help classify unstructured text into structured clauses and metadata (please indicate if you use a specialized partner provider)</t>
  </si>
  <si>
    <t>0 - not currently supported / not applicable
1 - rule-based training based on keywords. 
2 - rule-based classification (with business-level rule bases for multi-business enterprises) combined with provider-specific knowledge base (e.g., synonyms). 
3 - addition of machine learning (clustering, classification) derived from large customer training sets, external data/corpus, and experts to improve accuracy. 
4 - provider proprietary knowledge bases/models and more advanced machine learning to understand the legal language making up the provisions in the clauses - and ability to segregate customer-specific knowledge bases from cross-customer KB.</t>
  </si>
  <si>
    <t>R 622</t>
  </si>
  <si>
    <t>To what extent does the platform support contract creation starting from other systems such as upstream eSourcing or downstream P2P (e.g. Contract request from an eRequisition)?</t>
  </si>
  <si>
    <t>0 - not currently supported / not applicable
1 - Sourcing award export from an eSourcing system into a draft contract for finalization/approval. 
2 - Sourcing award export or import from a P2P system (or sales order management system);  
3 - Open interface from any enterprise system into a contract request form, template, and/or draft contract directly - and into an appropriate intake/approval workflow.
4 - would include capability beyond which is previously addressed (but including 1-3)</t>
  </si>
  <si>
    <t>R 623</t>
  </si>
  <si>
    <t>0 - not currently supported / not applicable
1 - accept counterparty PDF/MS-Word contract draft into the CLM application and manage it as redline-able contract/addendum/attachment, but with no clause-level tracking; 
2 - use CLM contract conversion capabilities on supplier document to auto-convert/classify to the clause level for subsequent workflow. 
3 - convert/classify like #2, but also use AI to auto-compare to your standard clauses and highlight variances/risks to remediate within the negotiation/redlining workflow. 
4 - Additional innovations (e.g., integration of community-based supplier contract intelligence into the solution).</t>
  </si>
  <si>
    <t>R 624</t>
  </si>
  <si>
    <t>To what extent can the system support amendments / riders to simplify how contractual changes are implemented, but also allow controls and change history?</t>
  </si>
  <si>
    <t>0 - not currently supported / not applicable
1 - contract language is changed, re-approved, and versioned up; 
2 - Multiple SOWs and sub-contracts under an MSA can individually be changed directly or also amended via a rider/document (e.g., change order) with full change history and document history within the top-level contract 'package'; 
3 - Granular permissions for certain roles to change certain data within the contracts based on definable rules that can be specified in the contract language itself; 
4 - Functionality beyond 1-3</t>
  </si>
  <si>
    <t>R 625</t>
  </si>
  <si>
    <t>Does the solution integrate with Microsoft Word to enable both parties to build and edit documents within Microsoft, but with full security and version tracking*?
*In your text response, please also mention if you have any Google Docs / G Suite integration and how it works.</t>
  </si>
  <si>
    <t xml:space="preserve">0 - not currently supported / not applicable
1 - contracts can be created in the CLM application and can be exported to MS-Word for back-and-forth redlining before eSignature, but clause-level change control isn't preserved after export; 
2 - "MS-Word as the UI". CLM application add-in within MS-Word allows authoring from clause library and templates, before redlining which stays synched with the application.  
3 - Seamless flow between application and MS-Word including import/export (that preserves data synch) and also note if you have the ability to perform some level of real-time time collaboration (within Word 365 and/or the native web UX).  
4 - Additional functionality such as MS-Excel integration; embedded AI support; or other unique differentiated functionality.  </t>
  </si>
  <si>
    <t>R 629</t>
  </si>
  <si>
    <t>R 630</t>
  </si>
  <si>
    <t>0 - none (users need to find closest match template on their own). 
1 - form builder and workflow is used to construct workflow that pulls up designated contract template for a certain contract/spend/supplier type. 
2 - vanilla functionality is available here to build workflow that builds up contract from clauses (not just template). 
3 - use of configurator and even basic machine learning to help design simplest decision tree. 
4 - use of AI or other advanced technology to develop a contracting "bot" to guided optimal contracting</t>
  </si>
  <si>
    <t>R 631</t>
  </si>
  <si>
    <t>0 - nothing. 
1 - integration capabilities to export into downstream systems. 
2 - bi-directional integration and also workflow to ensure that contract has been implemented properly. 
3 - functionality and methodology to set in place all downstream contract monitoring processes, roles, alerts, etc. 
4 - Advanced functionality beyond 1-3.</t>
  </si>
  <si>
    <t>R 632</t>
  </si>
  <si>
    <t>To what extent can the system track counterparty compliance to the contract - as well as internal compliance</t>
  </si>
  <si>
    <t>0 - not currently supported / not applicable
1 - ability to set dates and alerts for deliverables and against SLAs/targets; query capabilities to match payments to contracts; simple scorecard. 
2 - robust integration framework for automated performance collection; stakeholder survey collection &amp; scoring; graphical scorecards. 
3 - rules-based and predictive analytics to identify/predict non-compliance; integration into corrective action workflows and projects; integration with supplier/partner scorecards. 
4 - advanced functionality beyond 1-3</t>
  </si>
  <si>
    <t>R 633</t>
  </si>
  <si>
    <t>0 - not currently supported / not applicable
1 - reporting of contract value (e.g., TCV, ACV) and spend-against-contract. 
2 - tracking costs (e.g., change orders and cost variances), penalties, rebates, claims (paid, submitted, disputed, etc.), pricing performance, etc. 
3 - ability to estimate/plan contract financials and actions: CV renewals; CV at risk; "cost of risk" analysis, trend analysis of pending non-compliance (weighted by financial impact), etc. 
4 - Advanced functionality beyond 1-3</t>
  </si>
  <si>
    <t>0 - not currently supported / not applicable
1 - Buyers and suppliers can send asynchronous messages logged in a message center
2 - Buyers and suppliers can initiate (performance-related) corrective action requests and, once accepted by the counterparty, a corrective action process is started and both parties can collaborate on the formation of a corrective action plan (which may begin from a built-in template)
3 - Either party can pull in relevant performance data, tag similar issues, upload supporting documents, define alerts against milestones, and measure performance improvements over time
4 - The platform uses AI to identify similar issues, suggest appropriate plans of action, and automatically pull in and monitor relevant data over time</t>
  </si>
  <si>
    <t>R 635</t>
  </si>
  <si>
    <t>*Not numerically self-scored. Please list the out-of-the box reporting that you provide for the supported roles in your system with regards to the contracting process. This isn't a list of report names, but rather the types of reporting that you have -- e.g., status (pending, active, overdue), throughput, cycle time, on-time delivery, pending renewals, rework, etc.</t>
  </si>
  <si>
    <t>R 636</t>
  </si>
  <si>
    <t>R 637</t>
  </si>
  <si>
    <t xml:space="preserve">What content/info/knowledge exists that powers your solution beyond traditional feature/function? e.g., clause/risk ontology; AI-trained knowledge base for contract analytics; automated best practice; etc.  </t>
  </si>
  <si>
    <t>R 638</t>
  </si>
  <si>
    <t>How do you capture and systemize the collective knowledge from your installed base of customers using your solution? This can include collective machine learning derived from your clients' 'training' of the system. It can include derived insights from what contract terms different types of suppliers present and accept. It's any type of 'network effect' or any knowledge assets beyond features/functions of applications</t>
  </si>
  <si>
    <t>R 639</t>
  </si>
  <si>
    <t xml:space="preserve">Do you have a unique productized approach to assessing, delivering, and improving value delivery that we haven't touched upon that you'd like to highlight?  It can be prescriptive value modeling, customer value alignment methodologies, flexible commercial models, and anything not touched upon in the "Services" section of the RFI  </t>
  </si>
  <si>
    <t>Catalog Management</t>
  </si>
  <si>
    <t>R 138</t>
  </si>
  <si>
    <t>Describe your ability to invite suppliers to participate on the e-procurement platform and onboarded their catalogs.</t>
  </si>
  <si>
    <t xml:space="preserve">0 - Not currently supported 
1 - Basic or partial support/features  
2 - Core support for standard requirements. Mass e-mail campaigns with a message and link to the system (landing pages)
3 - Advanced features to support high levels of complexity. Personalized e-mail campaigns, workflow support, alerts, reminders/escalations, consultants support/services
4 - Materially differentiated capabilities compared with peers
</t>
  </si>
  <si>
    <t>Describe your ability to register and enable suppliers to operate the catalog management solution.</t>
  </si>
  <si>
    <t xml:space="preserve">0 - Not currently supported 
1 - Basic or partial support/features  
2 - Core support for standard requirements. Fixed e-registration process that collects the same information for all suppliers and pushes them into the same approval process. Generic training and enabling material and support (e.g., videos, FAQ, hotline)
3 - Advanced features to support high levels of complexity. Dynamic registration process where suppliers are led down appropriate paths to collect appropriate information based on industry, categories/products, geographies, and other critical questions. Personalized training and enabling support/services by dedicated consultants teams
4 - Materially differentiated capabilities compared with peers
</t>
  </si>
  <si>
    <t>Describe your process (single or multiple models/approaches) to create or onboard a catalog in your system.</t>
  </si>
  <si>
    <t xml:space="preserve">0 - Not currently supported 
1 - Basic or partial support/features  
2 - Core support for standard requirements (e.g., CSV file formats, email, XML template, EDI, punch-outs)
3 - Advanced features to support high levels of complexity (e.g., flip a contract, sourcing event, API methods)
4 - Materially differentiated capabilities compared with peers
</t>
  </si>
  <si>
    <t>Describe your ability to create or onboard catalogs with different data structures or multiple standards.</t>
  </si>
  <si>
    <t xml:space="preserve">0 - Not currently supported 
1 - Basic or partial support/features  
2 - Core support for standard requirements (e.g, mapping tables, non-industry standards like translation support)
3 - Advanced features to support high levels of complexity. Industry standards (e.g., PIDX), translation support, validations, AI &amp; ML capabilities 
4 - Materially differentiated capabilities compared with peers
</t>
  </si>
  <si>
    <t>Describe the level of data detail supported by your catalogs.</t>
  </si>
  <si>
    <t>0 - Not currently supported 
1 - Basic or partial support/features  
2 - Core support for standard requirements. Extended item information (description, price, UOM, pictures,  price, quantity price breaks, attachments, detail descriptions, UNSPSC codes, manufacturing numbers, tags, keywords, location availability, delivery metrics), integration with external sources, cross-reference information (synonymous, similars),"how to" instructions, multimedia, support documents, contract number, inventory levels, purchasing policies, historic performance
3 - Advanced features to support high levels of complexity. Item attributes with configurable features by category. Bundles, lists, kits. Services catalogs (rate cards, job profiles). AI and ML embedded capabilities.
4 - Materially differentiated capabilities compared with peers</t>
  </si>
  <si>
    <t>Describe your ability to configure buying policies and supporting information (within catalogs) to appear within the context of an item requested.</t>
  </si>
  <si>
    <t xml:space="preserve">0 - Not currently supported 
1 - Basic or partial support/features  
2 - Core support for standard requirements. Cataloged items/services linked to buying policies. Supporting information such as inventory levels, budgets, contract key data, etc.
3 - Advanced features to support high levels of complexity. Ability to link to external and unstructured data, supportive analytics, BOTs support, etc.
4 - Materially differentiated capabilities compared with peers
</t>
  </si>
  <si>
    <t>Describe your ability to onboard (access) external catalog content.</t>
  </si>
  <si>
    <t xml:space="preserve">0 - Not currently supported 
1 - Basic or partial support/features  
2 - Core support for standard requirements. Punch-out level 1 and 2
3 - Advanced features to support high levels of complexity. API integration, content filtering, etc.
4 - Materially differentiated capabilities compared with peers
</t>
  </si>
  <si>
    <t>R 146</t>
  </si>
  <si>
    <t>Pre-Negotiated Contract Support</t>
  </si>
  <si>
    <t>Describe your ability to incorporate GPO contracts or prenegotiated contract programs as part of the creation or enablement process (either sponsored or run by the technology provider or third party).</t>
  </si>
  <si>
    <t xml:space="preserve">0 - Not currently supported 
1 - Basic or partial support/features  
2 - Core support for standard requirements. GPOs integrations (out-of the box)
3 - Advanced features to support high levels of complexity. Active programs with pre-negotiated contracts
4 - Materially differentiated capabilities compared with peers
</t>
  </si>
  <si>
    <t>Describe your ability to configure access to catalog content.</t>
  </si>
  <si>
    <t xml:space="preserve">0 - Not currently supported 
1 - Basic or partial support/features  
2 - Core support for standard requirements. Standard access configuration based on user/roles/BU/spend categories, etc.
3 - Advanced features to support high levels of complexity. Advanced access and permissions dependent on business rules (dynamic), catalog views, GPS capabilities, etc.
4 - Materially differentiated capabilities compared with peers
</t>
  </si>
  <si>
    <t xml:space="preserve">Describe which aspects of your catalog creation and onboarding process capabilities stand out from other vendors. What makes you special or different? </t>
  </si>
  <si>
    <t xml:space="preserve">0 - Not currently supported 
1 - Key features
2 - Advanced functionalities
3 - Capabilities that improve efficiencies and productivity
4 - Materially differentiated capabilities compared with peers
</t>
  </si>
  <si>
    <t>R 142</t>
  </si>
  <si>
    <t>Describe your ability to create planned, non-planned and repetitive purchasing models based on specific catalog content and data structures (objects).</t>
  </si>
  <si>
    <t xml:space="preserve">0 - Not currently supported 
1 - Basic or partial support/features 
2 - Core support for standard requirements. Items, templates, kits, bundles, shopping lists, e-forms
3 - Advanced features to support high levels of complexity. AI/ML capabilities to assemble configurable items, bundles, smart forms
4 - Materially differentiated capabilities compared with peers
</t>
  </si>
  <si>
    <t>Describe your ability to configure linkages/flags between catalog (and non-catalog) products and services.</t>
  </si>
  <si>
    <t xml:space="preserve">0 - Not currently supported 
1 - Basic or partial support/features  
2 - Core support for standard requirements. Static-defined flags (preferred, contracted), links to suite related content (contracts, inventory)
3 - Advanced features to support high levels of complexity. Configurable flags, links to third-party content, ability to flagged non-catalog items/kits/e-forms
4 - Materially differentiated capabilities compared with peers
</t>
  </si>
  <si>
    <t>Describe how your catalog object model (and capabilities based on the data model and architecture) stand out from other vendors.</t>
  </si>
  <si>
    <t>R 139</t>
  </si>
  <si>
    <t>Describe the native (or partner) support process and mechanisms used for catalog classification, cleansing and enrichment.</t>
  </si>
  <si>
    <t xml:space="preserve">0 - Not currently supported 
1 - Basic or partial support/features
2 - Core support for standard requirements. Partner limited support for data quality control (classification, cleansing and enrichment)
3 - Advanced features to support high levels of complexity. Native and partner (extensive offer of worldwide partners) support for data quality control (classification, cleansing and enrichment), includes AI capabilities, dashboards, delta reports, workflows and business rules
4 - Materially differentiated capabilities compared with peers
</t>
  </si>
  <si>
    <t>Describe your mapping process and ongoing data synchronization process based on source records/catalog master data.</t>
  </si>
  <si>
    <t xml:space="preserve">0 - Not currently supported 
1 - Basic or partial support/features  
2 - Core support for standard requirements. Includes one-to-one mapping tables for all types of data, no real time sync
3 - Advanced features to support high levels of complexity. Includes one-to-many mapping tables (e.g., spend categories, GL accounts), real-time synchronization to the source record, AI/ML capabilities
4 - Materially differentiated capabilities compared with peers
</t>
  </si>
  <si>
    <t>Describe your data quality approach to ensure the accurate conversion of units of measure, currencies and languages for multi-country usage purposes (e.g. accounting records, issuance of POs and invoices, side-by-side items comparison).</t>
  </si>
  <si>
    <t xml:space="preserve">0 - Not currently supported 
1 - Basic or partial support/features  
2 - Core support for standard requirements. Core automated support for standard requirements/mapping tables, no multi-country support
3 - Advanced features to support high levels of complexity. Multi-country, multi-document and real-time support, AI/ML capabilities
4 - Materially differentiated capabilities compared with peers
</t>
  </si>
  <si>
    <t>Describe your ability to maintain real-time price information and key data across internal and external catalogs.</t>
  </si>
  <si>
    <t xml:space="preserve">0 - Not currently supported 
1 - Basic or partial support/features  
2 - Core support for standard requirements. Semi-automatic price updates from suppliers (flat files)
3 - Advanced features to support high levels of complexity. Real time integration/synchronization with supplier´s price and information updates. Usage of external sources to keep data updated (current), real-time analytics support
4 - Materially differentiated capabilities compared with peers
</t>
  </si>
  <si>
    <t>Describe (if applicable) how you incorporate artificial intelligence (AI) and machine learning (ML) capabilities into the catalog data control process or related areas.</t>
  </si>
  <si>
    <t xml:space="preserve">0 - Not currently supported 
1 - Basic or partial process support/features
2 - Core process support for standard requirements. 
3 - Advanced support for high levels of Process complexities
4 - Materially differentiated capabilities compared with peers
</t>
  </si>
  <si>
    <t>Describe what aspects of your catalog data quality control capabilities stand out from other vendors.</t>
  </si>
  <si>
    <t>Catalog Approvals  / Validations</t>
  </si>
  <si>
    <t>R 141</t>
  </si>
  <si>
    <t>Validation Process</t>
  </si>
  <si>
    <t>Describe your catalog validation and approval process capabilities.</t>
  </si>
  <si>
    <t xml:space="preserve">0 - Not currently supported 
1 - Basic or partial support/features. Standard validation of names, descriptions, mandatory fields, standard hierarchical approval workflows
2 - Core support for standard requirements. Advanced field level validation and dynamic approval workflows. Price and contract compliance validations and approval workflows
3 - Advanced features to support high levels of complexity. Advanced validation features, field flagging, change alerts, AI/ML capabilities
4 - Materially differentiated capabilities compared with peers
</t>
  </si>
  <si>
    <t>R 140</t>
  </si>
  <si>
    <t>Dynamic Additions</t>
  </si>
  <si>
    <t>Describe your ability to add or modify new items (and services) during daily activities (not a scheduled upload) in an existing catalog.</t>
  </si>
  <si>
    <t xml:space="preserve">0 - Not currently supported 
1 - Basic or partial support/features. Semi-automatic process, full upload
2 - Core support for standard requirements. Pro-forma templates, XML templates, portal functionality
3 - Advanced features to support high levels of complexity. Ability to process new items from external sources (non-contracted)
4 - Materially differentiated capabilities compared with peers
</t>
  </si>
  <si>
    <t>R 143</t>
  </si>
  <si>
    <t>Mobility Features</t>
  </si>
  <si>
    <t xml:space="preserve">Describe your mobility features (i.e., what can be enabled via a mobile environment) of your catalog management functionality. Please specify both app and non-app capability. </t>
  </si>
  <si>
    <t xml:space="preserve">0 - Not currently supported 
1 - Basic or partial support/features
2 - Core support for standard requirements.  
3 - Advanced features to support high levels of complexity for this requirement 
4 - Materially differentiated capabilities compared with peers
</t>
  </si>
  <si>
    <t>R 144</t>
  </si>
  <si>
    <t>Reporting Functionality</t>
  </si>
  <si>
    <t>Describe the analytical/reporting capability of your catalog management functionality and how it benefits administrators, suppliers and other users.</t>
  </si>
  <si>
    <t xml:space="preserve">0 - Not currently supported 
1 - Basic or partial support/features. Reporting capabilities
2 - Core support for standard requirements. Descriptive analytics with comparative analysis
3 - Advanced features to support high levels of complexity. Advanced catalogs analytics (actionable, benchmarks, process KPI, user KPIs). AI/ML capabilities to optimize content, process
4 - Materially differentiated capabilities compared with peers
</t>
  </si>
  <si>
    <t xml:space="preserve">Internet Shopping / Distributed Content </t>
  </si>
  <si>
    <t>R 148</t>
  </si>
  <si>
    <t>External Marketplace Support</t>
  </si>
  <si>
    <t>Describe your ability to enable users to shop across internet sites or external marketplaces (which are likely non-integrated, non-approved or non-contracted).</t>
  </si>
  <si>
    <t xml:space="preserve">0 - Not currently supported 
1 - Basic or partial support/features  
2 - Core support for standard requirements. Ability to shop and pull items back into the solution for approval processing
3 - Advanced features to support high levels of complexity. Item(s) stored for subsequent events, ability to be catalogued and compared with other options
4 - Materially differentiated capabilities compared with peers
</t>
  </si>
  <si>
    <t>R 145</t>
  </si>
  <si>
    <t>Describe your catalog roadmap for the next quarter.</t>
  </si>
  <si>
    <t xml:space="preserve">0 - Not currently supported 
1 - Basic additional features
2 - Core features/functionalities to improve process
3 - New capabilities to improve process, efficiencies and productivity
4 - Materially differentiated capabilities compared with peers
</t>
  </si>
  <si>
    <t>Requisitioning</t>
  </si>
  <si>
    <t>Requisitioning Setup</t>
  </si>
  <si>
    <t>R 150</t>
  </si>
  <si>
    <t>Requisitioning Options</t>
  </si>
  <si>
    <t xml:space="preserve">Describe your requisition setup options available "out of the box" to enable a requisitioning process. </t>
  </si>
  <si>
    <t xml:space="preserve">0 - Not currently supported 
1 - Basic or partial support/features  
2 - Core support for standard requirements. Advanced single process setups (allow quick item entry, allow several "ship to" addresses, hide change request type, allow multiple account allocations) 
3 - Advanced features to support high levels of complexity. Advanced and multiple (BUs) process setups. Global set up options
4 - Materially differentiated capabilities compared with peers
</t>
  </si>
  <si>
    <t>Describe your ability to support multiple default combinations of users, categories, languages, currencies and UOM for fields such as "ship to" addresses, account allocations and GL-Code splits.</t>
  </si>
  <si>
    <t xml:space="preserve">0 - Not currently supported 
1 - Basic or partial support/features  
2 - Core support for standard requirements. Ability to support multiple default combinations of users/categories/languages/currencies/UOM for fields such as "ship to" addresses, account allocations, GL code splits. Single/basic combinations, a single organizational structure and system instance
3 - Advanced features to support high levels of complexity. Multiple/advance combinations, multiple organization structures and systems instances
4 - Materially differentiated capabilities compared with peers
</t>
  </si>
  <si>
    <t xml:space="preserve">Describe how you support the requisitioning process through guides, templates and pre-packaged setups with the goal of faster and more effective implementations. </t>
  </si>
  <si>
    <t xml:space="preserve">0 - Not currently supported 
1 - Basic or partial support/features  
2 - Core support for standard requirements. Support of  guides, templates, pre-packaged setups. Flat files, batch processes
3 - Advanced features to support high levels of complexity. RPA processes, APIs, out-of-the box connectors, EAI capability 
4 - Materially differentiated capabilities compared with peers
</t>
  </si>
  <si>
    <t>Describe what aspects of your requisitioning setup capabilities stand out from other vendors.</t>
  </si>
  <si>
    <t>Profiles Setup</t>
  </si>
  <si>
    <t>R 153</t>
  </si>
  <si>
    <t>Describe your ability to configure different profiles to support "mass customization" of the shopping experience. Please include in your response the extent of data inherent to a user to define a profile.</t>
  </si>
  <si>
    <t xml:space="preserve">0 - Not currently supported 
1 - Basic or partial support/features
2 - Core support for standard requirements. Profile configuration across users, group of users, business units, categories, contracts and projects. Basic profile data
3 - Advanced features to support high levels of complexity. Advanced profile configurability features. Access and permissions dependent on business rules (dynamic). Extensive data inherent to a user/category profile such as budgets, country/location specific
4 - Materially differentiated capabilities compared with peers
</t>
  </si>
  <si>
    <t>Describe your ability to maintain and update all profiles. Include in your response topics such as auditing processes, user communications and integration with other systems (e.g., HR).</t>
  </si>
  <si>
    <t xml:space="preserve">0 - Not currently supported 
1 - Basic or partial support/features
2 - Core support for standard requirements. Ability to maintain current/update all profiles. Non-automated processes (profiles downloads, semi-manual updates), basic auditing reports
3 - Advanced features to support high levels of complexity. Automated routine processes integrated with the necessary systems to keep profiles updated, alerts to users in case of change, deltas reports and backup of versions and changes of profiles for audits.
4 - Materially differentiated capabilities compared with peers
</t>
  </si>
  <si>
    <t>R 151</t>
  </si>
  <si>
    <t>Describe your ability to personalize the user interface based on the user profile.</t>
  </si>
  <si>
    <t>0 = Not currently supported 
1 = Basic or Partial Support/features
2 = Core support for standard requirements.  Ability to personalize the user interface based on the user profile. Personalized menus, default information displayed, etc.
3 = Advanced features to support high levels of complexity.  Pre-build widgets base on profiles, personalized user widgets, drag &amp; drop features to rearrange widgets/UI display, configure advanced pre-set options for common orders such as bundles or kits, pre-defined e-Forms, [service] order templates, re-order definition capability, etc. 
4 = Materially differentiated capabilities compared with peers</t>
  </si>
  <si>
    <t>Describe your ability to optimize the UI based on user behavior and roles via learning, guidance and specific usability features.</t>
  </si>
  <si>
    <t xml:space="preserve">0 - Not currently supported 
1 - Basic or partial support/features
2 - Core support for standard requirements. Ability to optimize the UI based on user behavior, roles. Identification of non-used areas/sections, heat map
3 - Advanced features to support high levels of complexity. AI/ML capabilities to optimize UI/UX
4 - Materially differentiated capabilities compared with peers
</t>
  </si>
  <si>
    <t>Describe what aspects of your user interface stand out from other vendors.</t>
  </si>
  <si>
    <t>R 154</t>
  </si>
  <si>
    <t>Describe your search and advanced search capabilities. Please describe whether it is based on proprietary technology, third-party tools or a combination.</t>
  </si>
  <si>
    <t>0 - Not currently supported 
1- Basic or partial support/features
2 - Core support for standard requirements. Search titles, keywords, categories, suppliers, descriptions, attributes, geographic data, buyer notes and reviews
3 - Advanced features to support high levels of complexity. Type-ahead suggestions, faceted search, federated search, include bundles, e-forms, kits, AI/ML capabilities
4 - Materially differentiated capabilities compared with peers</t>
  </si>
  <si>
    <t>Describe your ability to perform combined searches across both internal and external catalogs.</t>
  </si>
  <si>
    <t xml:space="preserve">0 - Not currently supported 
1 - Basic or partial support/features
2 - Core support for standard requirements. Ability to perform combined searches across both internal and external catalogs. Cross catalog-search, federated search, punch-out level 2
3 - Advanced features to support high levels of complexity. API Integrations, comparison capabilities, numerous external catalogs
4 - Materially differentiated capabilities compared with peers
</t>
  </si>
  <si>
    <t>Describe your ability to manage e-forms, bundles, kits and templates as part of the search process.</t>
  </si>
  <si>
    <t xml:space="preserve">
0 - Not currently supported 
1 - Basic or partial support/features
2 - Core support for standard requirements. Ability to manage e-forms, bundles, kits, templates as part of the search process. Separate searching process for e-forms, bundles, kits, templates
3 - Advanced features to support high levels of complexity. Bundles, kits integrated into same search results
4 - Materially differentiated capabilities compared with peers
</t>
  </si>
  <si>
    <t>Describe your ability to support search that is restricted to inventory items, contract SKUs and preferred suppliers.</t>
  </si>
  <si>
    <t xml:space="preserve">0 - Not currently supported 
1 - Basic or partial support/features
2 - Core support for standard requirements. Ability to support search that is restricted to inventory items, contract SKUs, preferred suppliers. Usage of flags, alerts, advanced search features
3 - Advanced features to support high levels of complexity. Business rules support, AI/ML capabilities
4 - Materially differentiated capabilities compared with peers
</t>
  </si>
  <si>
    <t xml:space="preserve">Describe your ability to handle a "no results" search return. What happens in this scenario? </t>
  </si>
  <si>
    <t xml:space="preserve">
0 - Not currently supported 
1 - Basic or partial support/features
2 - Core support for standard requirements. Ability to handle a "no results" search return. Non-catalog requisitioning process (templated based) 
3 - Advanced features to support high levels of complexity. AI/ML suggestions (similar, most likely, previous choices, non-catalog recommendations)
4 - Materially differentiated capabilities compared with peers
</t>
  </si>
  <si>
    <t>Describe your AI/ML capabilities within the search process.</t>
  </si>
  <si>
    <t xml:space="preserve">0 - Not currently supported 
1 - Basic or partial process support/features
2 - Core process support for standard requirements. 
3 - Advanced support for high levels of process complexities
4 - Materially differentiated capabilities compared with peers
</t>
  </si>
  <si>
    <t>Describe which of your search engine capabilities stand out from other vendors.</t>
  </si>
  <si>
    <t>R 155</t>
  </si>
  <si>
    <t xml:space="preserve">Describe your ability to support access to third-party content sources for shopping (contracted and non-contracted). </t>
  </si>
  <si>
    <t xml:space="preserve"> 
0 - Not currently supported 
1 - Basic or partial support/features
2 - Core support for standard requirements. Ability to support access to third-party content sources for shopping. Punch-out level 1 and 2...
3 - Advanced features to support high levels of complexity. API integration to external sources, public markeplaces
4 - Materially differentiated capabilities compared with peers
</t>
  </si>
  <si>
    <t>Describe your ability to perform approval processes and business rules compliance with third-party content.</t>
  </si>
  <si>
    <t xml:space="preserve">
0 - Not currently supported 
1 - Basic or partial support/features
2 - Core support for standard requirements. Ability to perform approval processes and business rules compliance to third-party content. Core business rules and approval processes (item, category, BU)
3 - Advanced features to support high levels of complexity. Check against budgets (user/BU/project), inventory, hard stops, approver alerts
4 - Materially differentiated capabilities compared with peers
</t>
  </si>
  <si>
    <t>Describe your ability to restrict access to third-party content based on user profiles.</t>
  </si>
  <si>
    <t xml:space="preserve">
0 - Not currently supported 
1 - Basic or partial support/features
2 - Core support for standard requirements. Ability to restrict access to third-party content based on user profiles. Unrestricted access-visibility (user sees restricted items), restriction during item selection (based on business rules and approval processes)
3 - Advanced features to support high levels of complexity. Restricted access visibility (the user does not see restricted articles), configuration at the site level by user, category, etc. AI/ML capabilities
4 - Materially differentiated capabilities compared with peers
</t>
  </si>
  <si>
    <t>Describe which of your third-party content capabilities stand out from other vendors.</t>
  </si>
  <si>
    <t>R 156</t>
  </si>
  <si>
    <t xml:space="preserve">Describe your ability to create requisitions from multiple parts of the application. </t>
  </si>
  <si>
    <t xml:space="preserve">
0 - Not currently supported 
1 - Basic or partial support/features
2 - Core support for standard requirements. Ability to create requisitions from multiple parts of the application. Supplier catalogs, punch-outs, tempaltes, e-forms, sourcing process
3 - Advanced features to support high levels of complexity. Contracts, automate/programmed (inventory re-order), scanner, project management tools, MRP
4 - Materially differentiated capabilities compared with peers
</t>
  </si>
  <si>
    <t>Describe your e-form requisitioning capabilities.</t>
  </si>
  <si>
    <t xml:space="preserve">
0 - Not currently supported 
1 - Basic or partial support/features
2 - Core support for standard requirements. Basic e-form features such as field types (radio, text, drop-down list), conditional workflow logic 
3 - Advanced features to support high levels of complexity. Advanced e-form features, smart-form, business rules, AI/ML capabilities, etc.
4 - Materially differentiated capabilities compared with peers
</t>
  </si>
  <si>
    <t>Describe your bundled requisitioning capabilities.</t>
  </si>
  <si>
    <t xml:space="preserve">
0 - Not currently supported 
1 - Basic or partial support/features
2 - Core support for standard requirements. Pre-built bundles, no intelligence
3 - Advanced features to support high levels of complexity. Configurable bundles based on business rules, mandatory bundle suggestions (real rime), also view/bundle suggestions
4 - Materially differentiated capabilities compared with peers
</t>
  </si>
  <si>
    <t>Describe your shopping lists requisitioning capabilities.</t>
  </si>
  <si>
    <t xml:space="preserve">
0 - Not currently supported 
1 - Basic or partial support/features
2 - Core support for standard requirements. Pre-built shopping lists, private and public
3 - Advanced features to support high levels of complexity. User ability to create on-demand shopping lists, integration with support data (systems) in real time (availability, prices)
4 - Materially differentiated capabilities compared with peers
</t>
  </si>
  <si>
    <t>Describe your non-catalog requisitioning capabilities.</t>
  </si>
  <si>
    <t xml:space="preserve">
0 - Not currently supported 
1 - Basic or partial support/features
2 - Core support for standard requirements. Templates, e-forms, sourcing integration
3 - Advanced features to support high levels of complexity. Spot buy external options (rule based), AI/ML capabilities
4 - Materially differentiated capabilities compared with peers
</t>
  </si>
  <si>
    <t xml:space="preserve">Describe your SOW/contingent labor requisitioning capabilities. </t>
  </si>
  <si>
    <t xml:space="preserve">
0 - Not currently supported 
1 - Basic or partial support/features
2 - Core support for standard requirements. Template/e-form based
3 - Advanced features to support high levels of complexity. Resource definitions, time sheets, milestones, compliance features
4 - Materially differentiated capabilities compared with peers
</t>
  </si>
  <si>
    <t>Describe your ability to create requisitions against projects.</t>
  </si>
  <si>
    <t xml:space="preserve">
0 - Not currently supported 
1 - Basic or partial support/features
2 - Core support for standard requirements. Ability to create requisitions against projects
3 - Advanced features to support high levels of complexity for this requirement 
4 - Materially differentiated capabilities compared with peers
</t>
  </si>
  <si>
    <t>Describe your ability to support repetitive and scheduled (programmed) requisitions from contracts, business rules and inventory PAR levels.</t>
  </si>
  <si>
    <t xml:space="preserve">
0 - Not currently supported 
1 - Basic or partial support/features
2 - Core support for standard requirements. Ability to support repetitive and scheduled requisitions (kits, bundles, templates, e-forms)
3 - Advanced features to support high levels of complexity. Scheduled/programmed based on contracts, business rules, inventory par level. AI/ML capabilities
4 - Materially differentiated capabilities compared with peers
</t>
  </si>
  <si>
    <t>Describe your ability to track assets and create tooling requisitions against those assets.</t>
  </si>
  <si>
    <t xml:space="preserve">
0 - Not currently supported 
1 - Basic or partial support/features
2 - Core support for standard requirements. Ability to record assets. Basic asset information, support at the reporting level
3 - Advanced features to support high levels of complexity. Asset tracking location, value/depreciation, warranties, services schedules. Tooling requsitioning support
4 - Materially differentiated capabilities compared with peers
</t>
  </si>
  <si>
    <t>Describe your ability to support vendor managed inventory (VMI).</t>
  </si>
  <si>
    <t xml:space="preserve">
0 - Not currently supported 
1 - Basic or partial support/features
2 - Core support for standard requirements. Suppliers can view current inventory levels and send restock shipments against open POs
3 - Advanced features to support high levels of complexity. Suppliers can view inventory levels over time, apply predictive demand models, define target stock ranges, and optimized restock quantities and the system will suggest restocks for review
4 - Materially differentiated capabilities compared with peers
</t>
  </si>
  <si>
    <t>Describe how you incorporate artificial intelligence (AI) and machine learning (ML) capabilities into the requisitioning process and related areas.</t>
  </si>
  <si>
    <t xml:space="preserve">Describe what aspects of your requisitioning capabilities stand out from other vendors. </t>
  </si>
  <si>
    <t>R 165</t>
  </si>
  <si>
    <t>Describe your ability to integrate with a native (or third-party) sourcing technology to push/pull data between both solutions.</t>
  </si>
  <si>
    <t xml:space="preserve">
0 - Not currently supported 
1 - Basic or partial support/features
2 - Core support for standard requirements. Ability to integrate with a native (or third-party) sourcing technology to push/pull data between both solutions. No native sourcing solutions, diferent data models
3 - Advanced features to support high levels of complexity. Native and unified sourcing solution (same data model), real-time sync
4 - Materially differentiated capabilities compared with peers
</t>
  </si>
  <si>
    <t xml:space="preserve">Describe advanced integration support between sourcing events (e.g., three-bids-and-a-buy, reverse auctions) and how these can be initiated as part of the requisitioning process (e.g., free form, e-form requisition) on a native or integrated basis. </t>
  </si>
  <si>
    <t xml:space="preserve">
0 - Not currently supported 
1 - Basic or partial support/features
2 - Core support for standard requirements. Basic e-sourcing integration ( e.g., "three bids in a box")
3 - Advanced features to support high levels of complexity. Advanced e- sourcing, RFX and projects, initiated from the e-procurement solution (e-form, template)
4 - Materially differentiated capabilities compared with peers
</t>
  </si>
  <si>
    <t xml:space="preserve">Describe your ability to create POs/requisitions directly from a sourcing platform (i.e., based on a sourcing event) either on a native or integrated basis. </t>
  </si>
  <si>
    <t xml:space="preserve">
0 - Not currently supported 
1 - Basic or partial support/features
2 - Core support for standard requirements. Ability to create POs/requisitions directly from a sourcing platform
3 - Advanced features to support high levels of complexity for this requirement 
4 - Materially differentiated capabilities compared with peers
</t>
  </si>
  <si>
    <t>Direct Material Requisitioning</t>
  </si>
  <si>
    <t xml:space="preserve">Describe your support levels for the requisitioning of direct materials (e.g., related parts/components, bill of materials) either standalone or as a layer "on top" of ERP. </t>
  </si>
  <si>
    <t xml:space="preserve">
0 - Not currently supported 
1 - Basic or partial support/features
2 - Core support for standard requirements. Ability to  support the requisitioning process of direct materials (e.g., related parts/components, bill of materials) 
3 - Advanced features to support complex scenarios of direct materials requisitioning
4 - Materially differentiated capabilities compared with peers
</t>
  </si>
  <si>
    <t xml:space="preserve">Describe direct materials-specific contract compliance capabilities. </t>
  </si>
  <si>
    <t xml:space="preserve">
0 - Not currently supported 
1 - Basic or partial support/features
2 - Core support for standard requirements. Ability to handle direct-materials-specific contract compliance
3 - Advanced features to support complex scenarios. Direct Materials contract compliance. 
4 - Materially differentiated capabilities compared with peers
</t>
  </si>
  <si>
    <t xml:space="preserve">Describe how you support internal stakeholder collaboration for direct materials requisitioning. </t>
  </si>
  <si>
    <t xml:space="preserve">
0 - Not currently supported 
1 - Basic or partial support/features
2 - Core support for standard requirements. Ability to support internal stakeholder collaboration for direct materials requisitioning. 
3 - Advanced features to support complex scenarios of internal stakeholder collaboration for Direct Materials. 
4 - Materially differentiated capabilities compared with peers
</t>
  </si>
  <si>
    <t>Describe your supplier collaboration capabilities for direct materials requisitioning.</t>
  </si>
  <si>
    <t xml:space="preserve">
0 - Not currently supported 
1 - Basic or partial support/features
2 - Core support for standard requirements. Ability to support supplier collaboration for direct materials requisitioning
3 - Advanced features to support complex scenarios of supplier collaboration for direct materials
4 - Materially differentiated capabilities compared with peers
</t>
  </si>
  <si>
    <t>Describe how your direct material requisitioning process capabilities stand out from other vendors.</t>
  </si>
  <si>
    <t>R 164</t>
  </si>
  <si>
    <t xml:space="preserve">Describe your approach and philosophy to enable guided buying. </t>
  </si>
  <si>
    <t xml:space="preserve">
0 - Not currently supported 
1 - Basic or partial support/features
2 - Core support for standard requirements. Profiles and business rules based, contracted catalogs, flags
3 - Advanced features to support high levels of complexity. Real-time support guidance, AI/ML apabilities
4 - Materially differentiated capabilities compared with peers
</t>
  </si>
  <si>
    <t>Describe your ability to tailor guided buying rules and workflows, specific to business units, categories, contracts, projects, suppliers and even individual users that override the default model in each specific case.</t>
  </si>
  <si>
    <t xml:space="preserve">
0 - Not currently supported 
1 - Basic or partial support/features
2 - Core support for standard requirements. Ability to tailor guided buying business rules and workflows based on user, BU, categories, contracts
3 - Advanced features to support high levels of complexity. Ability to override default model based on AI/ML capabilities
4 - Materially differentiated capabilities compared with peers
</t>
  </si>
  <si>
    <t>Describe your ability to display either (or both) rules or policies guiding the user to a specific suggestion, including "why" a particular approach is recommended. These might depend on the business unit, user, project, supplier, budget constraints, payment terms, promotions and supplier delivery times.</t>
  </si>
  <si>
    <t xml:space="preserve">
0 - Not currently supported 
1 - Basic or partial support/features
2 - Core support for standard requirements. Ability to display/execute defined polices and rules for determined scenarios
3 - Advanced features to support high levels of complexity. AI/ML capabilities to display recommendations and real time information (total cost, low risk, faster delivery)
4 - Materially differentiated capabilities compared with peers
</t>
  </si>
  <si>
    <t>Describe how you direct users to preferred suppliers/supply agreements (and at what level) as part of guided buying.</t>
  </si>
  <si>
    <t xml:space="preserve">
0 - Not currently supported 
1 - Basic or partial support/features
2 - Core support for standard requirements. Ability to direct users to defined/pre-configured preffered suppliers. Ability to display rules
3 - Advanced features to support high levels of complexity. Dyamic preffered Ssupplier status based on real data. AI/ML capabilities
4 - Materially differentiated capabilities compared with peers
</t>
  </si>
  <si>
    <t>Analytics Integration</t>
  </si>
  <si>
    <t>Describe how your solution uses broader analytics or information from third-party systems to guide users (for either or both on/off-contract purchases).</t>
  </si>
  <si>
    <t xml:space="preserve">
0 - Not currently supported 
1 - Basic or partial support/features. Reporting capabilities
2 - Core support for standard requirements. Usage (display) of descriptive analytics (comparative analysis), dashboards
3 - Advanced features to support high levels of complexity. Usage (display) of real-time external information sources (SRM, SPM), alerts, AI/ML analytics
4 - Materially differentiated capabilities compared with peers
</t>
  </si>
  <si>
    <t>Describe your real-time collaboration/conversational capabilities to enable shoppers to interface with purchasing staff, stakeholders or bots as part of the guided buying process.</t>
  </si>
  <si>
    <t xml:space="preserve"> 
0 - Not currently supported 
1 - Basic or partial support/features
2 - Core support for standard requirements. Ability to enable shoppers to interface with purchasing staff, stakeholders as part of the guided buying process. Text fields (documents), asynchronous messaging (email, portal)
3 - Advanced features to support high levels of complexity. Stakeholder real-time chats and document exchange (multiple stakeholders), AI/ML conversational capabilites (bots)
4 - Materially differentiated capabilities compared with peers
</t>
  </si>
  <si>
    <t xml:space="preserve">Describe your ability to ensure that search results are integrated with guided buying capabilities that can help the user in exception-based situations (e.g., a lack of available inventory at a supplier DC/warehouse). </t>
  </si>
  <si>
    <t xml:space="preserve">
0 - Not currently supported 
1 - Basic or partial support/features
2 - Core support for standard requirements. Ability to integrated search results with guided buying capabilities. Flags (inventory, contracted), supplier rating
3 - Advanced features to support high levels of complexity. Advanced guided buying informations (total cost, time of delivery, similars, risk monitoring)
4 - Materially differentiated capabilities compared with peers
</t>
  </si>
  <si>
    <t>Describe how you incorporate artificial intelligence (AI) and machine learning (ML) capabilities to support guided buying.</t>
  </si>
  <si>
    <t xml:space="preserve">Describe what aspects of your guided buying process stand out from other vendors. </t>
  </si>
  <si>
    <t xml:space="preserve">Requisitioning Help &amp; Support </t>
  </si>
  <si>
    <t>R 161</t>
  </si>
  <si>
    <t>Describe the platform help and support mechanisms accessible during the requisitioning process to guide users.</t>
  </si>
  <si>
    <t xml:space="preserve">
0 - Not currently supported 
1 - Basic or partial support/features
2 - Core support for standard requirements. Predefined help, giudes, FAQs
3 - Advanced features to support high levels of complexity. Real-time collaborations, AI/ML capabilities
4 - Materially differentiated capabilities compared with peers
</t>
  </si>
  <si>
    <t>Describe how the platform uses business intelligence content/data/analytics to provide real-time help and support to users during the requisitioning process.</t>
  </si>
  <si>
    <t xml:space="preserve">
0 - Not currently supported 
1 - Basic or partial support/features. Reporting capabilities
2 - Core support for standard requirements. Descriptive reports (comparative analysis), predefine content (configured)
3 - Advanced features to support high levels of complexity. Real-time intelligence based on use case, benchmarks, actionable analytics (KPIs). AI/ML capabiliites
4 - Materially differentiated capabilities compared with peers
</t>
  </si>
  <si>
    <t xml:space="preserve">Do you provide an online user community to exchange expertise and provide advice on a peer-to-peer basis? If so, how does it work? </t>
  </si>
  <si>
    <t xml:space="preserve">
0 - Not currently supported 
1 - Basic or partial support/features
2 - Core support for standard requirements. Ability to proivide online user community to exchange expertise and provide advice on a peer-to-peer basis
3 - Advanced features for online user community support
4 - Materially differentiated capabilities compared with peers
</t>
  </si>
  <si>
    <t>R 162</t>
  </si>
  <si>
    <t xml:space="preserve">Describe your checkout process from an administration perspective. </t>
  </si>
  <si>
    <t xml:space="preserve">
0 - Not currently supported 
1 - Basic or partial support/features
2 - Core support for standard requirements. Ability to allow the end-user to configure and override what a user has put in their shopping cart (including support for bulk orders on behalf of requisitions, default billing account overrides, default location overrides, quantity overrides, attachment support, default currency overrides)
3 - Advanced features to support high levels of complexity for this requirement 
4 - Materially differentiated capabilities compared with peers
</t>
  </si>
  <si>
    <t>Describe your ability to transfer a cart/e-form to another (super) user to complete a requisition.</t>
  </si>
  <si>
    <t xml:space="preserve">
0 - Not currently supported 
1 - Basic or partial support/features
2 - Core support for standard requirements. Ability to transfer a cart/e-form to another (super) user to complete a requisition. Basic transfer cart features (on-behalf, cart saved)
3 - Advanced features to support high levels of complexity. Super user advanced features, workload balancing
4 - Materially differentiated capabilities compared with peers
</t>
  </si>
  <si>
    <t xml:space="preserve">Describe your ability to define individual/split item configuration within a requisition. </t>
  </si>
  <si>
    <t xml:space="preserve">
0 - Not currently supported 
1 - Profile configuration capabiliites
2 - Core support for standard requirements. Ability to define individual/split item configuration within a requisition. Busines rules configuration (shipping/delivery terms, accounting/tax information)
3 - Advanced features to support high levels of complexity. Ensure compliance. Business recommendations (based on optimizations ). AI/ML capabilities
4 - Materially differentiated capabilities compared with peers
</t>
  </si>
  <si>
    <t xml:space="preserve">Describe your ability to integrate tax information (on a line level) during the PO process. What sources of tax-related information do you integrate with? </t>
  </si>
  <si>
    <t xml:space="preserve">
0 - Not currently supported 
1 - Basic or partial support/features
2 - Core support for standard requirements. Ability to integrate tax information (on a line level) during the PO process. Filled by the user
3 - Advanced features to support high levels of complexity. Ability to verify and validate tax information (line level). Unified tax intelligence
4 - Materially differentiated capabilities compared with peers
</t>
  </si>
  <si>
    <t>Describe your ability to do a soft/hard stop based on business rules such as budget availability, inventory item or a high-risk supplier non-active contract.</t>
  </si>
  <si>
    <t xml:space="preserve">
0 - Not currently supported 
1 - Basic or partial support/features
2 - Core support for standard requirements. Ability to do a soft/hard stop based on business rules such as budget availability, inventory item, high-risk supplier non-active contract. Configured and define soft and hard stops based on internal data and business rules (budgets, inventories, contracts)
3 - Advanced features to support high levels of complexity. Soft and hard stops supported with actionable information (internal and external). AI/ML capabilities
4 - Materially differentiated capabilities compared with peers
</t>
  </si>
  <si>
    <t xml:space="preserve">Describe your ability/mechanisms to collaborate (in real time) with stakeholders before checkout. </t>
  </si>
  <si>
    <t xml:space="preserve">
0 - Not currently supported 
1 - Basic or partial support/features
2 - Core support for standard requirements. Ability to collaborate with stakeholders before checkout. Asynchronous collaboration (email, messaging, alerts)
3 - Advanced features to support high levels of complexity. Real-time social chat collaboration and document exchange
4 - Materially differentiated capabilities compared with peers
</t>
  </si>
  <si>
    <t>Describe your ability to save shopping carts for reuse in the future.</t>
  </si>
  <si>
    <t xml:space="preserve">
0 - Not currently supported 
1 - Basic or partial support/features
2 - Core support for standard requirements. Ability to save shopping carts for reuse in the future
3 - Advanced features to support high levels of complexity for this requirement 
4 - Materially differentiated capabilities compared with peers
</t>
  </si>
  <si>
    <t xml:space="preserve">Describe what aspects of your shopping cart/checkout process stand out from other vendors. </t>
  </si>
  <si>
    <t>R 166</t>
  </si>
  <si>
    <t>Alert Capabilities</t>
  </si>
  <si>
    <t>Describe your ability to trigger alerts or hard stops when a budget is exceeded at a user, account, project, category or subcategory level. Describe the granularity availability based on budget levels. Include your capabilities for solving over-budget issues (to avoid hard stops).</t>
  </si>
  <si>
    <t xml:space="preserve">
0 - Not currently supported 
1 - Basic or partial support/features
2 - Core support for standard requirements. Ability to trigger alerts or hard stops when the budget is exceeded at a user, BU, account, project, category, subcategory level. High level budget control (category, subcatgory, BU)
3 - Advanced features to support high levels of complexity. Over-budget management recommendations, granular budget control (user, services items)
4 - Materially differentiated capabilities compared with peers
</t>
  </si>
  <si>
    <t>R 167</t>
  </si>
  <si>
    <t xml:space="preserve">Describe your ability to enable inventory checks during the requisition process (e.g., to ensure items are not purchased if they are already in a stockroom). </t>
  </si>
  <si>
    <t xml:space="preserve">
0 - Not currently supported 
1 - Basic or partial support/features
2 - Core support for standard requirements. Ability to enable inventory checks during the requisition process.  Informative flags, alerts, no automaterd actions items
3 - Advanced features to support high levels of complexity. Automated and integrated inventory requisitioning process. Inventory levels visibility
4 - Materially differentiated capabilities compared with peers
</t>
  </si>
  <si>
    <t xml:space="preserve">Describe your ability to support inventory management during the requisition process. </t>
  </si>
  <si>
    <t xml:space="preserve">
0 - Not currently supported 
1 - Basic or partial support/features
2 - Core support for standard requirements. Ability to support inventory management during the requisition process (inventory transfers, inventory adjustments, auto-replenishment requisitioning), handle through ERP or other. No real-time sync
3 - Advanced features to support high levels of complexity. Inventory management (inventory transfers, inventory adjustments, auto-replenishment requisitioning) handle through ERP, propietary Inventory module or other with advance features and real-time synchornization
4 - Materially differentiated capabilities compared with peers
</t>
  </si>
  <si>
    <t>R 163</t>
  </si>
  <si>
    <t>Describe your ability to support requisitioning line-level approval/rejection and to trigger a threaded discussion, clarification or collaboration.</t>
  </si>
  <si>
    <t xml:space="preserve">
0 - Not currently supported 
1 - Basic or partial support/features
2 - Core support for standard requirements. Ability to support requisitioning line level approval/rejection and to trigger a threaded discussion, clarification or collaboration. Asynchronous messaging and collaboration (discussions, clarification)
3 - Advanced features to support high levels of complexity. Line-level approval (do not stop the process of the approved lines), advanced line level collaborations workflows and business rules. Ability to collaborate in real time
4 - Materially differentiated capabilities compared with peers
</t>
  </si>
  <si>
    <t>Describe your ability to allow approvers with sufficient authority to override the approval process.</t>
  </si>
  <si>
    <t xml:space="preserve">
0 - Not currently supported 
1 - Basic or partial support/features
2 - Core support for standard requirements. Ability to enable the approval process to be overridden by approvers with sufficient authority. For example, to redirect an approval to a new person when someone is known to be unavailable or add a stakeholder as part of  a critical buy. This capability could include requisition modification, delegation support, new approvers/observers, auto-escalation or budget changes
3 - Advanced features to support high levels of complexity
4 - Materially differentiated capabilities compared with peers
</t>
  </si>
  <si>
    <t>Describe your ability to "block/alert" a requisition approval process if preferred/designated suppliers already exist for a specific item or category or for risk issues.</t>
  </si>
  <si>
    <t xml:space="preserve">
0 - Not currently supported 
1 - Basic or partial support/features
2 - Core support for standard requirements. Ability to block/alert  a requisition approval process if preferred/designated suppliers already exist for a specific item or category or for risk issues. Actions based on business rules/defined scenarios
3 - Advanced features to support high levels of complexity. Advanced block/alert features (flagged information). Ability to handle non-defined scenarios (information constantly updated or monitored in real time). Usage of external information (e.g., risks)
4 - Materially differentiated capabilities compared with peers
</t>
  </si>
  <si>
    <t xml:space="preserve">Describe which aspects of your requisitioning and approval capabilities stand out from other vendors. </t>
  </si>
  <si>
    <t>R 168</t>
  </si>
  <si>
    <t xml:space="preserve">Describe the mobility features (i.e., what can be enabled via a mobile environment) of your requisitioning functionality. Please specify both app and non-app capability. </t>
  </si>
  <si>
    <t xml:space="preserve">
0 - Not currently supported 
1 - Basic or partial support/features
2 - Core support for standard requirements
3 - Advanced features to support high levels of complexity for this requirement 
4 - Materially differentiated capabilities compared with peers
</t>
  </si>
  <si>
    <t>Requisitioning Analytics</t>
  </si>
  <si>
    <t>R 169</t>
  </si>
  <si>
    <t>Describe the analytical/reporting capability of your requisitioning functionality and how it benefits administrators, buyers, suppliers and other users.</t>
  </si>
  <si>
    <t xml:space="preserve">0 - Not currently supported 
1 - Basic or partial support/features. Reporting capabilities
2 - Core support for standard requirements. Descriptive requisitioning/shopping analytics (comparative analysis)
3 - Advanced features to support high levels of complexity. Advanced requisitioning/shopping analytics (actionable, benchmarks, process KPI, user KPIs). AI/ML capabilities to optimize process, costs, results
4 - Materially differentiated capabilities compared with peers
</t>
  </si>
  <si>
    <t>R 171</t>
  </si>
  <si>
    <t>Unique Roadmap</t>
  </si>
  <si>
    <t xml:space="preserve">Describe your requisitioning roadmap for the next quarter. </t>
  </si>
  <si>
    <t xml:space="preserve">0 - Not currently supported 
1 - Basic additional features
2 - Core features/functionalities to improve process
3 - New capabilities to improve processes, efficiencies and productivity
4 - Materially differentiated capabilities compared with peers
</t>
  </si>
  <si>
    <t>R 173</t>
  </si>
  <si>
    <t>Default Order Configurations</t>
  </si>
  <si>
    <t xml:space="preserve">Describe the ordering setup options available "out of the box" to configure capabilities for each customer. </t>
  </si>
  <si>
    <t xml:space="preserve">0 - Not currently supported 
1 - Basic or partial support/features
2 - Core support for standard requirements. Basic, single ordering process and order types setups (order tolerance thresholds, creation of POs from contracts, "one-time" ship-to address, single account allocation, default taxable amounts)
3 - Advanced features to support high levels of complexity. Advanced and multiple ordering process (BUs) and order type setups
4 - Materially differentiated capabilities compared with peers
</t>
  </si>
  <si>
    <t xml:space="preserve">Describe what aspects of your order setup capabilities stand out from other vendors. </t>
  </si>
  <si>
    <t>R 174</t>
  </si>
  <si>
    <t>Describe your ability to support PO creation without requisitions (and to enable different business scenarios, as required).</t>
  </si>
  <si>
    <t xml:space="preserve">
0 - Not currently supported 
1 - Basic or partial support/features
2 - Core support for standard requirements. Basic support of PO creation from scratch (template based)
3 - Advanced features of PO creation from scratch, covering different business scenarios, complying with business rules. Real-time creation support
4 - Materially differentiated capabilities compared with peers
</t>
  </si>
  <si>
    <t xml:space="preserve">Describe your ability to support multiple POs per requisition or combine multiple requisition lines across a requisition into a single PO. </t>
  </si>
  <si>
    <t xml:space="preserve"> 
0 - Not currently supported 
1 - Basic or partial support/features
2 - Core support for standard requirements. Ability to support multiple POs per requisition or combine multiple requisition lines across a requisition into a single PO. Automated process
3 - Advanced features to support high levels of complexity. AI/ML capabilities to optimized cost and process creation. Analytics support for decision-making
4 - Materially differentiated capabilities compared with peers
</t>
  </si>
  <si>
    <t>Describe your ability to create automatic POs based on contracts, business rules, automatic re-order point(s) or scheduled services.</t>
  </si>
  <si>
    <t xml:space="preserve">
0 - Not currently supported 
1 - Basic or partial support/features
2 - Core support for standard requirements. Ability to create automatic POs based on contracts, business rules, automatic re-order point(s), scheduled services
3 - Advanced features to support high levels of complexity. AI/ML capabilities for process and cost optimizations. Advanced features to support high levels of complexity for this requirement 
4 - Materially differentiated capabilities compared with peers
</t>
  </si>
  <si>
    <t>Describe your ability to support PO creation based on a "reverse flip" from an invoice submitted by a supplier for regularly scheduled deliveries or contracted services (as needed).</t>
  </si>
  <si>
    <t xml:space="preserve">
0 - Not currently supported 
1 - Basic or partial support/features
2 - Core support for standard requirements. Support PO creation based on a "reverse flip" from an invoice submitted by a supplier for regularly scheduled deliveries or contracted services (as needed)
3 - Advanced features to support high levels of complexity. AI/ML capabilities for process and cost optimizations. Advanced features to support high levels of complexity for this requirement 
4 - Materially differentiated capabilities compared with peers
</t>
  </si>
  <si>
    <t>Describe your ability to support PO validation rules.</t>
  </si>
  <si>
    <t xml:space="preserve">
0 - Not currently supported 
1 - Basic or partial support/features
2 - Core support for standard requirements. Ability to support PO validation rules. Standard validations based on business rules and approval workflows 
3 - Advanced/complex validations with AI/ML capabilities to improve validation efficiencies
4 - Materially differentiated capabilities compared with peers
</t>
  </si>
  <si>
    <t>Describe your ability to manage and process POs created in external systems, including ERP, MRP, WMS, VMS and CWM.</t>
  </si>
  <si>
    <t xml:space="preserve">
0 - Not currently supported 
1 - Basic or partial support/features
2 - Core support for standard requirements. Ability to manage and process POs created in ERP systems (indirect spend)
3 - Advanced features to support high levels of complexity. Ability to manage and process POs created in MRP systems and others (direct and indirect spend). Real-time collaboration
4 - Materially differentiated capabilities compared with peers
</t>
  </si>
  <si>
    <t>Describe your ability to create POs automatically from inventory pick-lists to enable intracompany fulfillment.</t>
  </si>
  <si>
    <t xml:space="preserve">
0 - Not currently supported 
1 - Basic or partial support/features
2 - Core support for standard requirements. Basic ability to create POs automatically from inventory pick-lists (intra-company fulfillment)
3 - Advanced features to support high levels of complexity. Ability to create POs automatically from inventory pick-lists (intra-company fulfillment) with high levels of complexity
4 - Materially differentiated capabilities compared with peers
</t>
  </si>
  <si>
    <t xml:space="preserve">Describe what aspects of your order creation capabilities stand out from other vendors. </t>
  </si>
  <si>
    <t>R 175</t>
  </si>
  <si>
    <t>Basic Compliance Capability</t>
  </si>
  <si>
    <t xml:space="preserve">Describe your ability to support contract compliance in support of PO creation, processing and approval. </t>
  </si>
  <si>
    <t xml:space="preserve">
0 - Not currently supported 
1 - Basic or partial support/features
2 - Core support for standard requirements. Basic contract compliance check points (price, items), during creation, processing and approvals
3 - Advanced contract compliance check points (price, SLA, discounts.,contract spend, contract utilization), alerts during creation, processing and approvals
4 - Materially differentiated capabilities compared with peers
</t>
  </si>
  <si>
    <t>R 177</t>
  </si>
  <si>
    <t>Describe your ability to support secured attachments (e.g., drawings, specifications).</t>
  </si>
  <si>
    <t xml:space="preserve">
0 - Not currently supported 
1 - Basic or partial support/features
2 - Core support for standard requirements. Ability to support secured attachments (e.g., drawings, specifications)
3 - Advanced document access security  (user level), advanced attachments features to be included at any stage of the procurement process
4 - Materially differentiated capabilities compared with peers
</t>
  </si>
  <si>
    <t xml:space="preserve">Describe your ability to support receiving and processing based on electronic responses and digital documents. </t>
  </si>
  <si>
    <t xml:space="preserve">
0 - Not currently supported 
1 - Basic or partial support/features
2 - Core support for standard requirements.  Ability to support order response/acknowledgements, process changes/deletions, .... via different transactional standards (e.g., EDI / XML) and a portal interface, ... . Asynchronous support...
3 - Advanced receiving &amp; processing capabilities (manage disputes, generate audit trails, etc...), alerts (action items...), real time collaboration and document exchange....
4 - Materially differentiated capabilities compared with peers
</t>
  </si>
  <si>
    <t>Describe your ability to send a PO to an ERP/MRP environment.</t>
  </si>
  <si>
    <t xml:space="preserve">
0 - Not currently supported 
1 - Basic or partial support/features
2 - Core support for standard requirements. Ability to send a PO to an ERP/MRP environment
3 - Advanced features to support high levels of complexity. Real-time transaction flows and data processing with ERPs, support for high levels of integration complexity for this requirement 
4 - Materially differentiated capabilities compared with peers
</t>
  </si>
  <si>
    <t xml:space="preserve">Describe your ability to handle change requests, disputes and other issues that may arise during a PO process. </t>
  </si>
  <si>
    <t xml:space="preserve">
0 - Not currently supported 
1 - Basic or partial support/features
2 - Core support for standard requirements. Ability to handle change requests, disputes, and other issues that may arise during a PO process. Asynchronous support
3 - Advanced collaboration features (real time) to handle disputes, change requests. Ability to handle issues through non-touch processing (business rules, tolerances). Analytics support for decision making
4 - Materially differentiated capabilities compared with peers
</t>
  </si>
  <si>
    <t xml:space="preserve">Describe what aspects of your order processing capabilities stand out from other vendors. </t>
  </si>
  <si>
    <t>R 178</t>
  </si>
  <si>
    <t>Transmission Protocols</t>
  </si>
  <si>
    <t>Describe your communication process between buyers and suppliers and your electronic transmission formats/methods.</t>
  </si>
  <si>
    <t xml:space="preserve">
0 - Not currently supported 
1 - Basic or partial support/features
2 - Core support for standard requirements. Supports basic email, fax, cXML, EDI, web form and portal communications between buyers and suppliers
3 - Advanced features to support high levels of complexity. Ability to manage advanced workflows and integrations between buyers and suppliers delivery and communciations activities. Support of industry-specific data exchange protocols
4 - Materially differentiated capabilities compared with peers
</t>
  </si>
  <si>
    <t>R 179</t>
  </si>
  <si>
    <t>Real-Time Collaboration</t>
  </si>
  <si>
    <t>Describe how you support real-time collaboration between buyers and suppliers.</t>
  </si>
  <si>
    <t xml:space="preserve">
0 - Not currently supported 
1 - Basic or partial support/features
2 - Core support for standard requirements. Ability to support collaboration between buyers and suppliers through portal Interface, email (asynchronouos collaboration). Dashboards (status, action item). Workflow and business rules support
3 - Support of advanced collaboration features (item-level collaboration, actionable alerts, real-time problem solving). Social business collaborative tools
4 - Materially differentiated capabilities compared with peers
</t>
  </si>
  <si>
    <t>R 180</t>
  </si>
  <si>
    <t>Describe your ability to allow suppliers to override PO information in the system (e.g., quantities, delivery method, prices), add/delete items (swapping), communicate responses/acknowledgements/requests, manage disputes and show order status.</t>
  </si>
  <si>
    <t xml:space="preserve">
0 - Not currently supported 
1 - Basic or partial support/features
2 - Core support for standard requirements. Ability for suppliers to override PO information in the system (e.g., quantities, delivery method, prices), add/delete items, communicate responses/acknowledgements/requests, manage disputes, show order status
3 - Advanced order processing features (suggest substitute items)
4 - Materially differentiated capabilities compared with peers
</t>
  </si>
  <si>
    <t>Describe the ability for suppliers to approve/accept orders on the line level.</t>
  </si>
  <si>
    <t xml:space="preserve"> 
0 - Not currently supported 
1 - Basic or partial support/features
2 - Core support for standard requirements. Ability for suppliers to approve/accept orders on the line level
3 - Support of advanced features and high levels of complexity for this requirement 
4 - Materially differentiated capabilities compared with peers
</t>
  </si>
  <si>
    <t xml:space="preserve">Describe your portal support for order processing. </t>
  </si>
  <si>
    <t xml:space="preserve">
0 - Not currently supported 
1 - Basic or partial support/features
2 - Core support for standard requirements. Asynchronous messaging, status visibility, dashboards
3 - Advanced features to support PO real time collaboration and processing from a portal
4 - Materially differentiated capabilities compared with peers
</t>
  </si>
  <si>
    <t>R 183</t>
  </si>
  <si>
    <t>Order Mobility</t>
  </si>
  <si>
    <t xml:space="preserve">Describe the mobility features (i.e., what can be enabled via a mobile environment) of your ordering functionality. Please specify both app and non-app capability. </t>
  </si>
  <si>
    <t xml:space="preserve">
0 - Not currently supported 
1 - Basic or partial support/features
2 - Core support for standard requirements  
3 - Support high levels of complexity for this requirement 
4 - Materially differentiated capabilities compared with peers
</t>
  </si>
  <si>
    <t>Ordering Analytics</t>
  </si>
  <si>
    <t>R 184</t>
  </si>
  <si>
    <t>Describe the analytical/reporting capability of your ordering functionality and how it benefits administrators, buyers, suppliers and other users.</t>
  </si>
  <si>
    <t xml:space="preserve">0 - Not currently supported 
1 - Basic or partial support/features. Reporting capabilities
2 - Core support for standard requirements. Descriptive ordering analytics (comparative analysis)
3 - Advanced ordering analytics (actionable, benchmarks, process KPI, user KPIs). AI/ML capabilities to optimize process, costs, results
4 - Materially differentiated capabilities compared with peers
</t>
  </si>
  <si>
    <t>R 186</t>
  </si>
  <si>
    <t>Order Processing Roadmap</t>
  </si>
  <si>
    <t xml:space="preserve">Describe your ordering roadmap for the next quarter. </t>
  </si>
  <si>
    <t xml:space="preserve">0 - Not currently supported 
1 - Basic additional features
2 - Core support for standard requirements. Core features to improve process
3 - New capabilities to improve process, efficiencies and productivity
4 - Materially differentiated capabilities compared with peers
</t>
  </si>
  <si>
    <t>R 187</t>
  </si>
  <si>
    <t>Default Receiving Configuration</t>
  </si>
  <si>
    <t xml:space="preserve">Describe the receiving setup options available "out of the box" to configure capabilities for each customer. </t>
  </si>
  <si>
    <t xml:space="preserve">
0 - Not currently supported 
1 - Basic or partial support/features
2 - Core support for standard requirements. Ability to include customized scenarios (e.g., receipt of negative quantities, double-step receiving, validating receipt quantity, requiring a receipt vs. no receipt required, requiring end-user receipts, allowing changes to suppliers, enabling notification when no receipt exits)
3 - Advanced features to support high levels of complexity. Ability to configure multiple receiving processes. Process optimization features (AI/ML capabilities, analytcis)
4 - Materially differentiated capabilities compared with peers
</t>
  </si>
  <si>
    <t>R 188</t>
  </si>
  <si>
    <t>ASN Support</t>
  </si>
  <si>
    <t>Describe your ability to process/communicate advanced ship notices (ASNs) from suppliers, as well as other related documentation, if applicable.</t>
  </si>
  <si>
    <t xml:space="preserve">
0 - Not currently supported 
1 - Basic or partial support/features
2 - Core support for standard requirements. Ability to process/communicate advanced ship notices (ASNs) from suppliers as well as other related documentation
3 - Advanced ship notices (ASNs) features and ability to handle high levels of complexity for this requirement
4 - Materially differentiated capabilities compared with peers
</t>
  </si>
  <si>
    <t>Describe your ability to process/communicate bills of lading (BoL) from suppliers (and BoL responses from buyers, if needed) as well as other related documentation, if applicable.</t>
  </si>
  <si>
    <t xml:space="preserve">
0 - Not currently supported 
1 - Basic or partial support/features
2 - Core support for standard requirements. Ability to process/communicate bills of lading (BoL) from suppliers (and BoL responses from buyers), as well as other related documentation
3 - Advanced bills of lading (BoL) features and ability to handle high levels of complexity for this requirement
4 - Materially differentiated capabilities compared with peers
</t>
  </si>
  <si>
    <t>R 189</t>
  </si>
  <si>
    <t>Describe configurability to support different receiving business scenarios. These may include full receipt, partial receipt and hybrid receipt (multi-ship, partial, bulk, decimals, allowances for open/blanket POs).</t>
  </si>
  <si>
    <t xml:space="preserve">
0 - Not currently supported 
1 - Basic or partial support/features
2 - Core support for standard requirements. Ability to configure different receiving business scenarios. These may include full receipt, partial receipt, hybrid receipt (multi-ship, partial, bulk, decimals, allowances for open/blanket POs)
3 - Advanced features to support high levels of complexity. AI/ML capabilities to optimize receiving business scenarios. 
4 - Materially differentiated capabilities compared with peers
</t>
  </si>
  <si>
    <t xml:space="preserve">Describe your support for flexible and configurable matching rules. </t>
  </si>
  <si>
    <t xml:space="preserve">
0 - Not currently supported 
1 - Basic or partial support/features
2 - Core support for standard requirements. Ability to support flexible and configurable matching rules
3 - Advanced matching rules features to enhance the receiving process and ability to handle high levels of complexity for this requirement
4 - Materially differentiated capabilities compared with peers
</t>
  </si>
  <si>
    <t>Describe your ability to support both end-user receiving and central receiving models (including managing required documentation to complete a receipt).</t>
  </si>
  <si>
    <t xml:space="preserve">
0 - Not currently supported 
1 - Basic or partial support/features
2 - Core support for standard requirements. Ability to support both end-user receiving and central receiving models, including managing required documentation to complete a receipt
3 - Advanced receiving models features to enhance/optimize the receiving process and ability to handle high levels of complexity for this requirement 
4 - Materially differentiated capabilities compared with peers
</t>
  </si>
  <si>
    <t>Describe your ability to manage assets as part of, or in conjunction with, the receiving process.</t>
  </si>
  <si>
    <t xml:space="preserve"> 
0 - Not currently supported 
1 - Basic or partial support/features
2 - Core support for standard requirements. Ability to receive/manage assets as part of the receiving process, basic management features (e.g., track asset value/depreciation, track warranties, manage service schedules, configure asset attributes) 
3 - Advanced receiving and managing assets features (track asset value/depreciation, track warranties, manage service schedules, configure asset attributes)
4 - Materially differentiated capabilities compared with peers
</t>
  </si>
  <si>
    <t>Describe how you support RFID, bar code and other scanning hardware/technologies in the receiving process.</t>
  </si>
  <si>
    <t xml:space="preserve">
0 - Not currently supported 
1 - Basic or partial support/features
2 - Core support for standard requirements. Ability to support RFID, bar code and other scanning hardware/technologies in the receiving process
3 - Advanced scanning technologies features to enhance the receiving process and ability to handle high levels of complexity for this requirement
4 - Materially differentiated capabilities compared with peers
</t>
  </si>
  <si>
    <t xml:space="preserve">Describe what aspects of your receiving capabilities stand out from other vendors. </t>
  </si>
  <si>
    <t>R 191</t>
  </si>
  <si>
    <t xml:space="preserve">Describe the mobility features (i.e., what can be enabled via a mobile environment) of your receiving functionality. Please specify both app and non-app capability. </t>
  </si>
  <si>
    <t xml:space="preserve">
0 - Not currently supported 
1 - Basic or partial support/features
2 - Core support for standard requirements. Core support for standard requirements
3 - Advanced features to support high levels of complexity for this requirement 
4 - Materially differentiated capabilities compared with peers
</t>
  </si>
  <si>
    <t>R 192</t>
  </si>
  <si>
    <t>Describe the analytical/reporting capability of your receiving functionality and how it benefits administrators, buyers, suppliers and other users.</t>
  </si>
  <si>
    <t xml:space="preserve">0 - Not currently supported 
1 - Basic or partial support/features. Reporting capabilities
2 - Core support for standard requirements. Descriptive receiving analytics (comparative analysis)
3 - Advanced receiving analytics (actionable, benchmarks, process KPI, user KPIs). AI/ML capabilities to optimize process, costs
4 - Materially differentiated capabilities compared with peers
</t>
  </si>
  <si>
    <t>R 193</t>
  </si>
  <si>
    <t>Order Receiving Roadmap</t>
  </si>
  <si>
    <t xml:space="preserve">Describe your receiving roadmap for the next quarter. </t>
  </si>
  <si>
    <t>R 227</t>
  </si>
  <si>
    <t>Default Invoice Configurations</t>
  </si>
  <si>
    <t xml:space="preserve">Describe the invoicing setup options available "out of the box." </t>
  </si>
  <si>
    <t xml:space="preserve">
0 - Not currently supported 
1 - Basic or partial support/features
2 - Core support for standard requirements. Ability to configure capabilities for each customer (via the admin function, portal). These could include: auto-matching method/approach, auto-PO closeout capabilities, voucher tolerance, ability to update received quantity upon approval, send notification to requisitioner when invoice is created, enable price tolerance exceptions, enable receipt quantity exceptions, allow line item description edits, enable do-not-edit payment information, account allocations
3 - Advanced features to support high levels of complexity
4 - Materially differentiated capabilities compared with peers
</t>
  </si>
  <si>
    <t>Describe how you support the invoicing process through guides, templates and prepackaged setups with the goal of faster and more effective implementations.</t>
  </si>
  <si>
    <t xml:space="preserve">0 - Not currently supported 
1 - Basic or partial support/features
2 - Core support for standard requirements. Support of  guides, templates, prepackaged setups, etc. Flat files, batch processes
3 - Advanced features to support high levels of complexity. RPA processes, APIs, out-of-the box connectors, EAI capability 
4 - Materially differentiated capabilities compared with peers
</t>
  </si>
  <si>
    <t xml:space="preserve">Describe what aspects of your invoicing setup capabilities stand out from other vendors. </t>
  </si>
  <si>
    <t>Invoicing Creation / Capturing / Submission</t>
  </si>
  <si>
    <t>R 228</t>
  </si>
  <si>
    <t>0 - Not currently supported 
1 - Basic or partial support/features
2 - Core support for standard requirements. Mass email campaigns with a message and link to the system (landing pages)
3 - Advanced features to support high levels of complexity.  Personalized e-mail campaigns, workflow support and automatic alerts, reminders/escalations--- Consultants support/services
4 - Materially differentiated capabilities compared with peers</t>
  </si>
  <si>
    <t>Describe your ability to register and enable suppliers to operate the e-Invoicing solution.</t>
  </si>
  <si>
    <t>0 - Not currently supported 
1 - Basic or partial support/features
2 - Core support for standard requirements. Fixed registration process that collects the same information for all suppliers and pushes them into the same approval process. Generic training and enabling material and support (videos, FAQ, hotline)
3 - Advanced features to support high levels of complexity. Dynamic registration process where suppliers are led down appropriate paths to collect appropriate information based on industry, categories/products, geographies, and other critical questions. Personalized training and enabling support/services by dedicated consultants teams
4 - Materially differentiated capabilities compared with peers</t>
  </si>
  <si>
    <t xml:space="preserve">Describe your ability to capture and create invoices using multiple methods. </t>
  </si>
  <si>
    <t xml:space="preserve">
0 - Not currently supported 
1 - Basic or partial support/features
2 - Core support for standard requirements. Ability to support multiple invoice capturing/creation methods such as XML, EDI, PO flip, auto file transfer, mobile scan, manual flat file (CSV, MS Excel), PDF OCR emailed or uploaded through the portal
3 - Support of advanced capturing and creation methods. Support high levels of complexity for this requirement 
4 - Materially differentiated capabilities compared with peers
</t>
  </si>
  <si>
    <t>Describe your ability to capture and digitize paper invoices.</t>
  </si>
  <si>
    <t xml:space="preserve">
0 - Not currently supported 
1 - Basic or partial support/features
2 - Core support for standard requirements. Ability to capture and digitize paper invoices with OCR technologies, mailroom services
3 - Advanced technologies (AI/ML capabilities) to digitize paper invoices 
4 - Materially differentiated capabilities compared with peers
</t>
  </si>
  <si>
    <t>Describe your ability to process email invoices in PDF or other formats.</t>
  </si>
  <si>
    <t xml:space="preserve">
0 - Not currently supported 
1 - Basic or partial support/features
2 - Core support for standard requirements. Ability to process email invoices in PDF or other formats
3 - Support of advanced technologies (AI/ML capabilities) and solutions to process email invoices
4 - Materially differentiated capabilities compared with peers
</t>
  </si>
  <si>
    <t>Describe your ability to create invoices "from scratch" (e.g., when no PO exists) and related validation processes.</t>
  </si>
  <si>
    <t xml:space="preserve">
0 - Not currently supported 
1 - Basic or partial support/features
2 - Core support for standard requirements. Ability to create invoices "from scratch" (e.g., when no PO exists) and related validation processes
3 - Support of advanced technologies (AI/ML capabilities) and solutions to create invoices form scratch 
4 - Materially differentiated capabilities compared with peers
</t>
  </si>
  <si>
    <t>Describe your portal support for invoice creation and capture. If applicable, also describe your public or private supplier network invoice creation and capture capabilities.</t>
  </si>
  <si>
    <t xml:space="preserve">
0 - Not currently supported 
1 - Basic or partial support/features
2 - Core support for standard requirements. Ability to support invoice creation and capturing from a Portal (PO Flip, XML templates, invoce uploading). Status visibility, dashboards
3 - Advanced features and technologies (AI/ML) to handle high levels of complexity for this requirement 
4 - Materially differentiated capabilities compared with peers
</t>
  </si>
  <si>
    <t xml:space="preserve">Describe your ability to support an internal or third-party managed mailroom approach to invoice capture/submission.   </t>
  </si>
  <si>
    <t xml:space="preserve">
0 - Not currently supported 
1 - Basic or partial support/features
2 - Core support for standard requirements. Ability to support an internal or third-party managed mailroom approach to invoice capture/submission 
3 - Advanced mailroom features and technologies (AI/ML) to handle/process high levels of complexity for this requirement and optimized the process
4 - Materially differentiated capabilities compared with peers
</t>
  </si>
  <si>
    <t>Describe your OCR capabilities in detail.</t>
  </si>
  <si>
    <t xml:space="preserve">
0 - Not currently supported 
1 - Basic or partial support/features
2 - Core support for standard requirements. Non-propietary OCR solution. Basic OCR capabilities 
3 - Propietary OCR solution. OCR advanced technologies (AI/ML) to handle high levels of complexity for this requirement and optimized the process accuracy
4 - Materially differentiated capabilities compared with peers
</t>
  </si>
  <si>
    <t xml:space="preserve">Describe your ability to capture invoices from other e-invoicing solutions. </t>
  </si>
  <si>
    <t xml:space="preserve">
0 - Not currently supported 
1 - Basic or partial support/features
2 - Core support for standard requirements. Ability to capture invoices from other e-invoicing solutions (no integrated)
3 - Advanced features to support high levels of complexity. Out-of-the box Integrated solutions/process 
4 - Materially differentiated capabilities compared with peers
</t>
  </si>
  <si>
    <t xml:space="preserve">Describe how you incorporate artificial intelligence (AI) and machine learning (ML) capabilities into invoice creation, capture and submission processes. </t>
  </si>
  <si>
    <t xml:space="preserve">0 - Not currently supported 
1 - Basic or partial process support/features
2 - Core Process support for standard requirements
3 - Advanced support for high levels of process complexities
4 - Materially differentiated capabilities compared with peers
</t>
  </si>
  <si>
    <t xml:space="preserve">Describe what aspects of your invoicing creation, capture and submission capabilities stand out from other vendors. </t>
  </si>
  <si>
    <t>R 229</t>
  </si>
  <si>
    <t xml:space="preserve">Describe in detail your ability to create recurring invoices from a contract. </t>
  </si>
  <si>
    <t xml:space="preserve">
0 - Not currently supported 
1 - Basic or partial support/features
2 - Core support for standard requirements. Ability to create recurring invoices from a contract (i.e., in situations where no PO exists)
3 - Advanced unified features (payment plans, AI/ML features) to support high levels of complexity for this requirement 
4 - Materially differentiated capabilities compared with peers
</t>
  </si>
  <si>
    <t>Describe in detail your ability to create SOW-based (services) invoices.</t>
  </si>
  <si>
    <t xml:space="preserve">
0 - Not currently supported 
1 - Basic or partial support/features
2 - Core support for standard requirements. Ability to create SOW-based (services) invoices
3 - Advanced unified features (collaborative environment, tIme card services, milestones  etc) to support high levels of complexity for this requirement 
4 - Materially differentiated capabilities compared with peers
</t>
  </si>
  <si>
    <t xml:space="preserve">Describe what aspects of your services and contract invoicing stand out from other vendors. </t>
  </si>
  <si>
    <t xml:space="preserve">Describe your ability to ensure full e-invoicing compliance for post-audit countries (e.g., tax, regulatory, statutory). Is this enabled via a third party? </t>
  </si>
  <si>
    <t xml:space="preserve">
0 - Not currently supported 
1 - Basic or partial support/features
2 - Core support for standard requirements. Ability to insure e-invoicing compliance for post-audit countries (e.g., validated invoices, VAT compliance, digital signatures, archiving)
3 - Advance features/capabilities (templates, AI/ML capabilities) to support high levels of complexity for this requirement and enhance the process efficiencies and effectiviness
4 - Materially differentiated capabilities compared with peers
</t>
  </si>
  <si>
    <t xml:space="preserve">Describe your ability to ensure full e-invoicing compliance (e.g., tax, regulatory, statutory) for clearance countries. Is this enabled via a third party? </t>
  </si>
  <si>
    <t xml:space="preserve">
0 - Not currently supported 
1 - Basic or partial support/features
2 - Core support for standard requirements. Ability to insure e-invoicing compliance for clearance countries (e.g., validated invoices, VAT compliance, digital signatures, electronic documentation and fiscal/accounting reporting, correct calculation and recording of taxes, archiving)
3 - Advance features/capabilities (templates, AI/ML capabilities) to support high levels of complexity for this requirement and enhance the process efficiencies and effectiviness
4 - Materially differentiated capabilities compared with peers
</t>
  </si>
  <si>
    <t xml:space="preserve">Describe in detail your assets, partnerships and subcontractors to ensure global e-invoicing compliance (post-audit and clearance countries) if not fully covered by the questions above. </t>
  </si>
  <si>
    <t xml:space="preserve">
0 - Not currently supported 
1 - Basic or partial support/features
2 - Core support for standard requirements. Available assets, partnerships and subcontractors to ensure e-invoicing compliance (post-audit and clearance countries). Not global reach
3 - Available global reach to support global compliance and high levels of complexity of this requirement
4 - Materially differentiated capabilities compared with peers
</t>
  </si>
  <si>
    <t>Describe your invoice archiving/archival capabilities. In what countries is this offered? In what countries is it fully compliant (audited solution), partially compliant, etc.?</t>
  </si>
  <si>
    <t xml:space="preserve">
0 - Not currently supported 
1 - Basic or partial support/features
2 - Core support for standard requirements. Ability to offer propietary/third-party invoice archiving/archival capabilities. No global reach nor fully compliant
3 - Global offering, fully compliant, auditable. Ability to support complex business scenarios
4 - Materially differentiated capabilities compared with peers
</t>
  </si>
  <si>
    <t>Describe in detail your capabilities and partnerships to support global tax compliance.</t>
  </si>
  <si>
    <t xml:space="preserve">
0 - Not currently supported 
1 - Basic or partial support/features
2 - Core support for standard requirements. Ability to offer tax compliance support (not global), through third-party partnerships
3 - Ability to offer tax global compliance support (real time) to handle complex business scenarios
4 - Materially differentiated capabilities compared with peers
</t>
  </si>
  <si>
    <t xml:space="preserve">Describe your capabilities and partnerships to comply with trade regulations. In what countries is this capability supported? Fully? Partially? </t>
  </si>
  <si>
    <t xml:space="preserve">
0 - Not currently supported 
1 - Basic or partial support/features
2 - Core support for standard requirements. Ability to comply with trade regulations (e.g., import tariffs, harmonized calculations). No global support
3 - Ability to offer trade compliance global support (real time) to handle complex business scenarios.
4 - Materially differentiated capabilities compared with peers
</t>
  </si>
  <si>
    <t xml:space="preserve">Describe in detail the countries where you currently manage the e-invoicing compliance process based on existing live customers. </t>
  </si>
  <si>
    <t xml:space="preserve">
0 - Not currently supported 
1 - Basic or partial support/features
2 - Core support for standard requirements. Two continents, fewer than 30 countries
3 - Three continents, more than 30 countries
4 - Materially differentiated capabilities compared with peers
</t>
  </si>
  <si>
    <t xml:space="preserve">Describe your ability to ensure that internal and external auditing requirements are met. </t>
  </si>
  <si>
    <t xml:space="preserve">
0 - Not currently supported 
1 - Basic or partial support/features
2 - Core support for standard requirements. Ability to insure that internal and external auditing requirements
3 - Advanced processes/tecnologies (AI/ML) to support high levels of complexity for this requirement 
4 - Materially differentiated capabilities compared with peers
</t>
  </si>
  <si>
    <t>Describe how you incorporate artificial intelligence (AI) and machine learning (ML) capabilities into invoicing compliance.</t>
  </si>
  <si>
    <t xml:space="preserve">0 - Not currently supported 
1 - Basic or partial process support/features
2 - Core process support for standard requirements
3 - Advanced support for high levels of process complexities
4 - Materially differentiated capabilities compared with peers
</t>
  </si>
  <si>
    <t xml:space="preserve">Describe what aspects of your invoicing compliance capabilities stand out from other vendors. </t>
  </si>
  <si>
    <t>R 231</t>
  </si>
  <si>
    <t>Describe in detail your ability to support the auto-matching of invoices and other document types (e.g., POs, good receipts, contracts).</t>
  </si>
  <si>
    <t xml:space="preserve"> 
0 - Not currently supported 
1 - Basic or partial support/features
2 - Core support for standard requirements. Ability to support the auto-matching of invoices and other document types. Header and line level (POs and good receipts)
3 - Advanced features for n-way auto-matching of invoices at line level (PO, receipts, contracts, budgets) to support high levels of complexity for this requirement. AI/ML features to improve effectiviness of the matching process
4 - Materially differentiated capabilities compared with peers
</t>
  </si>
  <si>
    <t>Describe in detail your ability to support auto-matching of invoices against payment plans.</t>
  </si>
  <si>
    <t xml:space="preserve">
0 - Not currently supported 
1 - Basic or partial support/features
2 - Core support for standard requirements. Ability to support auto-matching of invoices against payment plans (basic features)
3 - Advanced features of auto-matching invoices against payment plans to support high levels of complexity for this requirement (partial payments, percentage and amount-based tolerances). AI/ML features to improve effectiviness of the matching process
4 - Materially differentiated capabilities compared with peers
</t>
  </si>
  <si>
    <t>Describe in detail your ability to auto-validate (header/line level) invoices against business rules.</t>
  </si>
  <si>
    <t xml:space="preserve">
0 - Not currently supported 
1 - Basic or partial support/features
2 - Core support for standard requirements. Ability to auto-validate (header/line level) invoices against business rules
3 -  Advanced AI/ML features to auto-validate invoices against business rules and improve effectiviness of the matching process
4 - Materially differentiated capabilities compared with peers
</t>
  </si>
  <si>
    <t>Describe in detail your ability to auto-validate (header/line level) invoices against tax rules.</t>
  </si>
  <si>
    <t xml:space="preserve">
0 - Not currently supported 
1 - Basic or partial support/features
2 - Core support for standard requirements. Ability to auto-validate (header/line level) invoices against tax rules.
3 -  Advanced AI/ML features to auto-validate invoices against tax rules (header/line level), single and multi-authority tax calculations, and improve effectiviness of the matching process
4 - Materially differentiated capabilities compared with peers
</t>
  </si>
  <si>
    <t>Describe in detail your capabilities to auto-validate (header/line level) invoices against commercial rules.</t>
  </si>
  <si>
    <t xml:space="preserve">
0 - Not currently supported 
1 - Basic or partial support/features
2 - Core support for standard requirements. Ability to auto-validate (header/line level) invoices against commercial rules (e.g. currency conversions, rounding rules)
3 -  Advanced AI/ML features to auto-validate invoices against commercial rules (header/line level) and improve effectiviness of the matching process.
4 - Materially differentiated capabilities compared with peers
</t>
  </si>
  <si>
    <t>Describe in detail your capabilities to auto-validate (header/line level) invoices against compliance rules.</t>
  </si>
  <si>
    <t xml:space="preserve">
0 - Not currently supported 
1 - Basic or partial support/features
2 - Core support for standard requirements. Ability to auto-validate (header/line level) invoices against compliance rules(e.g., VAT, digital signature, mandatory fields)
3 -  Advanced AI/ML features to auto-validate invoices against compliance rules (header/line level) and improve effectiviness of the matching process
4 - Materially differentiated capabilities compared with peers
</t>
  </si>
  <si>
    <t>Describe your e-invoicing approval capabilities, especially methods to expedite/automate approvals.</t>
  </si>
  <si>
    <t xml:space="preserve">
0 - Not currently supported 
1 - Basic or partial support/features
2 - Core support for standard requirements. Ability to automate e-invoicing approvals based on business rules (e.g., auto-approved based on tolerances, escalations, approval benchmarks) 
3 - Advanced features (AI/ML) to improve approval effectiviness and support high levels of approval complexity 
4 - Materially differentiated capabilities compared with peers
</t>
  </si>
  <si>
    <t xml:space="preserve">Describe how you incorporate artificial intelligence (AI) and machine learning (ML) capabilities to support "touchless" validation and approval invoices processing. </t>
  </si>
  <si>
    <t>Describe your ability to support the secure, unauditable archiving/archival of all validations and approval steps (full audit trail) that take place during the invoicing process (inclusive for AI/ML purposes).</t>
  </si>
  <si>
    <t xml:space="preserve">
0 - Not currently supported 
1 - Basic or partial support/features
2 - Core support for standard requirements. Ability to support the secure, unauditable archiving/archival of all validations and approval steps (full audit trail) 
3 - Advanced features to support high levels of complexity for this requirement 
4 - Materially differentiated capabilities compared with peers
</t>
  </si>
  <si>
    <t xml:space="preserve">Describe what aspects of your invoicing validation/approvals capabilities stand out from other vendors. </t>
  </si>
  <si>
    <t>R 230</t>
  </si>
  <si>
    <t>Describe both your portal (supplier network) and non-portal collaboration capabilities for invoicing processes.</t>
  </si>
  <si>
    <t xml:space="preserve">
0 - Not currently supported 
1 - Basic or partial support/features
2 - Core support for standard requirements. Ability to support portal (supplier network) and non-portal, "one-to-one" collaboration capabilities for invoicing processes. Asynchronous collaboration
3 - Advanced collaboration features to support complex invoicing process scenarios ("one-to-many" collaboration capabilities, real time)
4 - Materially differentiated capabilities compared with peers
</t>
  </si>
  <si>
    <t>Describe your dispute resolution capabilities in detail.</t>
  </si>
  <si>
    <t xml:space="preserve">
0 - Not currently supported 
1 - Basic or partial support/features
2 - Core support for standard requirements. Ability to support dispute resolutions. Asynchronous messaging (email, text fiels, portal)
3 - Advanced features to manage disputes in real time with stakeholders collaborations, documents exchange, use of AI/ML and conversational technologies
4 - Materially differentiated capabilities compared with peers
</t>
  </si>
  <si>
    <t>Describe your ability to support real-time collaboration in addition to asynchronous messaging.</t>
  </si>
  <si>
    <t xml:space="preserve">
0 - Not currently supported 
1 - Basic or partial support/features
2 - Core support for standard requirements. Ability to support real-time collaboration. Basic collaboration features
3 - Ability to support advance real time collaboration capabilities (social environment), including the ability to add people to a discussion/collaboration. Full audit trails
4 - Materially differentiated capabilities compared with peers
</t>
  </si>
  <si>
    <t>Describe your ability to support secure, unauditable archival of all communications that take place in a collaboration.</t>
  </si>
  <si>
    <t xml:space="preserve">
0 - Not currently supported 
1 - Basic or partial support/features
2 - Core support for standard requirements. Ability to support secure, unauditable archival of all communications that take place in a collaboration
3 - Advanced audit capabilities to support high levels of complexity for this requirement (analytics support)
4 - Materially differentiated capabilities compared with peers
</t>
  </si>
  <si>
    <t>Invoicing Integrations</t>
  </si>
  <si>
    <t>R 232</t>
  </si>
  <si>
    <t xml:space="preserve">Describe your current (out-of-the box) integrations with third-party or native ordering systems (e.g., e-procurement/P2P/ERP). Please specify certified integrations, if applicable. </t>
  </si>
  <si>
    <t xml:space="preserve">
0 - Not currently supported 
1 - Basic or partial support/features
2 - Core support for standard requirements. Out-of-the box integrations (batch syncrhonization) with third-party or native ordering systems (e.g., e-procurement/P2P/ERP)
3 - Advanced features to support high levels of complexity. Certified integrations. Real-time syncrhonization out-of-the box with third-party or native ordering systems (e.g., e-procurement/P2P/ERP)
4 - Materially differentiated capabilities compared with peers
</t>
  </si>
  <si>
    <t xml:space="preserve">Describe your current (out-of-the box) integrations with AP Systems (Specialized / ERP). Please specify certified integrations, if applicable. </t>
  </si>
  <si>
    <t xml:space="preserve">
0 - Not currently supported 
1 - Basic or partial support/features
2 - Core support for standard requirements. Out-of-the box integrations (batch syncrhonization) with AP Systems (ERP)
3 - Advanced features to support high levels of complexity. Certified integrations. Real-time syncrhonization (out-of-the box) with AP Systems (ERP)
4 - Materially differentiated capabilities compared with peers
</t>
  </si>
  <si>
    <t xml:space="preserve">Describe your current (out-of-the box) integrations with other e-invoicing and supplier networks. Please specify certified integrations, if applicable. </t>
  </si>
  <si>
    <t xml:space="preserve">
0 - Not currently supported 
1 - Basic or partial support/features
2 - Core support for standard requirements.  Out-of-the box integrations (Batch syncrhonization) with other e-invoicing and supplier networks
3 - Advanced features to support high levels of complexity. Certified integrations. Real-time syncrhonization (out-of-the box) with other e-invoicing and supplier networks
4 - Materially differentiated capabilities compared with peers
</t>
  </si>
  <si>
    <t xml:space="preserve">Describe your current (out-of-the-box) integrations with value-added solutions (e.g., tax engines, compliance intelligence, tariff intelligence, risk management). Please specify certified integrations, if applicable. </t>
  </si>
  <si>
    <t xml:space="preserve">
0 - Not currently supported 
1 - Basic or partial support/features
2 - Core support for standard requirements. Out-of-the box integrations (batch syncrhonization) with value-added solutions (tax engines, compliance intelligence, tariff intelligence, risk management) 
3 - Advanced features to support high levels of complexity. Certified integrations. Real-time syncrhonization (out of the box) with value-added solutions (tax engines, compliance intelligence, tariff intelligence, risk management, etc.) 
4 - Materially differentiated capabilities compared with peers
</t>
  </si>
  <si>
    <t xml:space="preserve">Describe your current certified integrations with AR systems. </t>
  </si>
  <si>
    <t xml:space="preserve">
0 - Not currently supported 
1 - Basic or partial support/features
2 - Core support for standard requirements. Out-of-the box integration with AR systems
3 - Advanced features to support high levels of complexity. Certified (real time) integrations with AR systems 
4 - Materially differentiated capabilities compared with peers
</t>
  </si>
  <si>
    <t xml:space="preserve">Describe what aspects of your invoicing integration capabilities stand out from other vendors. </t>
  </si>
  <si>
    <t>Invoicing Mobility</t>
  </si>
  <si>
    <t>R 234</t>
  </si>
  <si>
    <t>Mobility Support</t>
  </si>
  <si>
    <t xml:space="preserve">Describe the mobility features (i.e., what can be enabled via a mobile environment) of your invoicing functionality. Please specify both app and non-app capability. </t>
  </si>
  <si>
    <t xml:space="preserve">
0 - Not currently supported 
1 - Basic or partial support/features
2 - Core support for standard requirements. Core support for standard requirements
3 - Support for high levels of complexity for this requirement 
4 - Materially differentiated capabilities compared with peers
</t>
  </si>
  <si>
    <t>R 235</t>
  </si>
  <si>
    <t>Describe the analytical/reporting capability of your invoicing functionality and how it benefits administrators, buyers, suppliers and other users.</t>
  </si>
  <si>
    <t xml:space="preserve">0 - Not currently supported 
1 - Basic or partial support/features. Reporting capabilities
2 - Core support for standard requirements. Descriptive invoicing analytIcs (comparative analysis)
3 - Advanced invoicing analytics (actionable, benchmarks, process KPI, user KPIs). AI/ML capabilities to optimize processes, costs
4 - Materially differentiated capabilities compared with peers
</t>
  </si>
  <si>
    <t>R 236</t>
  </si>
  <si>
    <t>Invoice Processing Roadmap</t>
  </si>
  <si>
    <t xml:space="preserve">Describe your invoicing roadmap for the next quarter. </t>
  </si>
  <si>
    <t>Payment &amp; Financing</t>
  </si>
  <si>
    <t>Payment Solution &amp; Methods</t>
  </si>
  <si>
    <t>R 237</t>
  </si>
  <si>
    <t>Describe your payment solution capabilities in detail, including payment engines, AP/ERP integration, third-party e-payment solutions and bank integrations.</t>
  </si>
  <si>
    <t>Supported Payment Solutions</t>
  </si>
  <si>
    <t xml:space="preserve">Describe the payment methods that your solution is compatible with (e.g., check, electronic check, ACH, wire). </t>
  </si>
  <si>
    <t xml:space="preserve">
0 - Not currently supported 
1 - Basic or partial support/features
2 - Core support for standard requirements. Support of multiple payment methods (check, electronic check, ACH, wire) 
3 - Advanced payment methods capabilities to advanced features to support high levels of complexity for this requirement and improve process efficiencies and effectiviness (payment hub)
4 - Materially differentiated capabilities compared with peers
</t>
  </si>
  <si>
    <t xml:space="preserve">Describe the partnerships you have in place to enable payments (please list all partnerships by name and type). </t>
  </si>
  <si>
    <t xml:space="preserve">
0 - Not currently supported 
1 - Basic or partial support/features
2 - Core support for standard requirements. Payment engine partnership
3 - Multiple payments partnerships to support high levels of complexity for this requirement 
4 - Materially differentiated capabilities compared with peers
</t>
  </si>
  <si>
    <t>Describe your ability to provide suppliers with self-service, constant visibility into payment status.</t>
  </si>
  <si>
    <t xml:space="preserve">
0 - Not currently supported 
1 - Basic or partial support/features
2 - Core support for standard requirements. Ability to  provide suppliers with self-service, constant visibility into payment status.
3 - Advances features to support suppliers with self-service and visibility capabilities (portal and no portal based). Visibility advanced reports (potential late payments)
4 - Materially differentiated capabilities compared with peers
</t>
  </si>
  <si>
    <t>Describe your ability to support cross-border scenarios involving payment in different currencies. Mention if this is a third-party or proprietary capability.</t>
  </si>
  <si>
    <t xml:space="preserve">
0 - Not currently supported 
1 - Basic or partial support/features
2 - Core support for standard requirements. Ability to support cross-border scenarios involving payment in different currencies. Limited countries
3 - Global cross-border payments support. Multibank payment engine. Advanced features/partnerships to support complex payment scenarios
4 - Materially differentiated capabilities compared with peers
</t>
  </si>
  <si>
    <t>Describe your ability to enable and manage payment plans.</t>
  </si>
  <si>
    <t xml:space="preserve">
0 - Not currently supported 
1 - Basic or partial support/features
2 - Core support for standard requirements. Abilty to create and manage basic/scehdule payment plans
3 - Advanced payment plans creation and management (schedule-based, budget-based, self-billing)
4 - Materially differentiated capabilities compared with peers
</t>
  </si>
  <si>
    <t>Describe your support to advance payments.</t>
  </si>
  <si>
    <t xml:space="preserve">
0 - Not currently supported 
1 - Basic or partial support/features
2 - Core support for standard requirements. Ability to support advance payments (basic features)
3 - Advanced features to manage advance payments within complex business scenarios 
4 - Materially differentiated capabilities compared with peers
</t>
  </si>
  <si>
    <t xml:space="preserve">Describe your support to comply with AML/KYC standards in multiple jurisdictions. </t>
  </si>
  <si>
    <t xml:space="preserve">
0 - Not currently supported 
1 - Basic or partial support/features
2 - Core support for standard requirements. Ability to comply with AML/KYC standards in mutliple jurisdictions
3 - Advanced AML/KYC capabilities to support high levels of complexity for this requirement (certifications, background checks, regulatory and reporting requirements, localized requirements, requirements for new suppliers in high-risk countries)
4 - Materially differentiated capabilities compared with peers
</t>
  </si>
  <si>
    <t xml:space="preserve">Describe what aspects of your payment processing capabilities stand out from other vendors. </t>
  </si>
  <si>
    <t>R 239</t>
  </si>
  <si>
    <t>Describe your ability to support p-card payments.</t>
  </si>
  <si>
    <t xml:space="preserve">
0 - Not currently supported 
1 - Basic or partial support/features
2 - Core support for standard requirements. Ability to support p-card payments (including card issuer, card networks, card partnerships)
3 - Advanced capabilities to improve p-card payments (ability to issue v-cards, one-time use or multiple use with a spend limits)
4 - Materially differentiated capabilities compared with peers
</t>
  </si>
  <si>
    <t xml:space="preserve">Describe your available p-card programs and program partners. </t>
  </si>
  <si>
    <t xml:space="preserve">
0 - Not currently supported 
1 - Basic or partial support/features
2 - Core support for standard requirements. Limited localized programs/partners. Limited program benefits
3 - Advanced features to support high levels of complexity. Global programs/partners to choose from. Multiple program benefits
4 - Materially differentiated capabilities compared with peers
</t>
  </si>
  <si>
    <t xml:space="preserve">Describe your integrated p-card reconciliation, reporting and visibility capabilities. </t>
  </si>
  <si>
    <t xml:space="preserve">
0 - Not currently supported 
1 - Basic or partial support/features
2 - Core support for standard requirements. Basic capabilities of p-card reconciliation, reporting and visibility
3 - Advanced capabilities for high levels of p-card reconciliation complexities. Support of advanced reconciliation analytics (fraud detection). Rebates advanced analytics. Ability to enrich card data to improve card transaction data
4 - Materially differentiated capabilities compared with peers
</t>
  </si>
  <si>
    <t xml:space="preserve">Describe what aspects of your p-card capabilities stand out from other vendors. </t>
  </si>
  <si>
    <t>Early Payment Financing - Core</t>
  </si>
  <si>
    <t>R 241</t>
  </si>
  <si>
    <t>Describe your available opt-in and on-demand financing programs (and associated on-boarding processes).</t>
  </si>
  <si>
    <t xml:space="preserve">
0 - Not currently supported 
1 - Basic or partial support/features
2 - Core support for standard requirements. Ability to offer opt-in and on-demand financing programs (limited options)
3 - Advanced features to support high levels of complexity. Multiple  opt-in and on-demand financing programs options, including on-boarding process. Advanced capabilities 
4 - Materially differentiated capabilities compared with peers
</t>
  </si>
  <si>
    <t>Does your platform offer e-invoicing-based financing? If so, explain the solution components.</t>
  </si>
  <si>
    <t xml:space="preserve">
0 - Not currently supported 
1 - Basic or partial support/features
2 - Core support for standard requirements. Ability to offer e-invoicing-based financing (basic features)
3 - Advanced features to support for high levels of complexity for this requirement 
4 - Materially differentiated capabilities compared with peers
</t>
  </si>
  <si>
    <t>Does your platform offer visibility and insight into purchase orders, unapproved invoices, credit notes and other documents (please name and describe all documents and the granularity of visibility).</t>
  </si>
  <si>
    <t xml:space="preserve">
0 - Not currently supported 
1 - Basic or partial support/features
2 - Core support for standard requirements. Ability to offer visibility and insight into purchase orders, unapproved invoices, credit notes and other documents
3 - Advanced features to support granular visibility and high levels of complexity for this requirement 
4 - Materially differentiated capabilities compared with peers
</t>
  </si>
  <si>
    <t>Explain how your solution configures and change discount schemes at various levels. Describe your sliding scale discount methodology.</t>
  </si>
  <si>
    <t xml:space="preserve">
0 - Not currently supported 
1 - Basic or partial support/features
2 - Core support for standard requirements. Ability to configures and change discount schemes at various levels (examples include for specific supplier tiers, individual supplier level, by commodity category)
3 - Advanced features to support for high levels of complexity for this requirement 
4 - Materially differentiated capabilities compared with peers
</t>
  </si>
  <si>
    <t>Explain how your system is able to change the payee information if suppliers opt in to receive early payment.</t>
  </si>
  <si>
    <t xml:space="preserve">
0 - Not currently supported 
1 - Basic or partial support/features
2 - Core support for standard requirements. Ability to change the payee information if suppliers opt-in to receive early payment
3 - Advanced features to support for  high levels of complexity for this requirement 
4 - Materially differentiated capabilities compared with peers
</t>
  </si>
  <si>
    <t>Describe your ability to provide audits, alerts, reports and other messaging between and to individual participants within each SCF, DD or trade financing program.</t>
  </si>
  <si>
    <t xml:space="preserve">
0 - Not currently supported 
1 - Basic or partial support/features
2 - Core support for standard requirements. Ability to provide audits, alerts, reports and other messaging between and to individual participants within each SCF, DD or trade financing program
3 - Advanced features to support for high levels of complexity for this requirement 
4 - Materially differentiated capabilities compared with peers
</t>
  </si>
  <si>
    <t>Explain how credit and debit memo processes work in the system. How do you affect a company's deductions/chargebacks accounting?</t>
  </si>
  <si>
    <t xml:space="preserve">
0 - Not currently supported 
1 - Basic or partial support/features
2 - Core support for standard requirements. Support for credit and debit memo processes
3 - Ability to positively impact company's deductions/chargebacks accounting. Advanced features to support for  high levels of complexity for this requirement 
4 - Materially differentiated capabilities compared with peers
</t>
  </si>
  <si>
    <t>Describe your geographic coverage (countries) where your financing programs are available.</t>
  </si>
  <si>
    <t xml:space="preserve">
0 - Not currently supported 
1 - Basic or partial support/features
2 - Core support for standard requirements. Limited coverage
3 - Advanced features to support high levels of complexity. Global coverage
4 - Materially differentiated capabilities compared with peers
</t>
  </si>
  <si>
    <t>For suppliers with multiple legal entities, do you collect information on the group or just the subsidiary using early pay service?</t>
  </si>
  <si>
    <t xml:space="preserve">
0 - Not currently supported 
1 - Basic or partial support/features
2 - Core support for standard requirements. Ability to collect information of multiple legal entities
3 - Advanced features to support high levels of complexity for this requirement 
4 - Materially differentiated capabilities compared with peers
</t>
  </si>
  <si>
    <t>Describe your funding partnerships to support your programs (global, regional and local).</t>
  </si>
  <si>
    <t xml:space="preserve">
0 - Not currently supported 
1 - Basic or partial support/features
2 - Core support for standard requirements. Limited partneship (no global support)
3 - Advanced features to support high levels of complexity. Extensive partnerships, global support
4 - Materially differentiated capabilities compared with peers
</t>
  </si>
  <si>
    <t>Explain how your solution handles VAT when invoice discounting and how many countries your solution is approved for.</t>
  </si>
  <si>
    <t xml:space="preserve">
0 - Not currently supported 
1 - Basic or partial support/features
2 - Core support for standard requirements. Ability to handle VAT when invoice discounting. Limited geographic support
3 - Global geographic support advance capabilities to support high levels of complexity for this requirement 
4 - Materially differentiated capabilities compared with peers
</t>
  </si>
  <si>
    <t>Describe your third-party technology support to enhance available early payment and financing options provided by others (e.g., banks, non-banks).</t>
  </si>
  <si>
    <t xml:space="preserve">
0 - Not currently supported 
1 - Basic or partial support/features
2 - Core support for standard requirements. Third-party technology support to enhance available early payment and financing options provided by others (e.g., banks, non-banks)
3 - Advanced capabiltiies to support high levels of complexity for this requirement
4 - Materially differentiated capabilities compared with peers
</t>
  </si>
  <si>
    <t>Describe your supplier cash planner tool. Can suppliers only see invoices from multiple buyers who use your platform? Can suppliers see invoices from multiple networks using APIs or screen-scraping technology? Can they enable automated early payments via supplier settings? Can they request early payments on individual invoice(s)? Or can they use the cash planning tool to request early payments en masse?</t>
  </si>
  <si>
    <t xml:space="preserve">
0 - Not currently supported 
1 - Basic or partial support/features
2 - Core support for standard requirements. Ability to provide a supplier cash planner tool
3 - Advanced cash planning capabilities to support high levels of complexity for this requirement
4 - Materially differentiated capabilities compared with peers
</t>
  </si>
  <si>
    <t>Do you have a working capital tool to help companies assess their spend file and the likelihood for early payment financing, including payment term benchmarking?</t>
  </si>
  <si>
    <t xml:space="preserve">
0 - Not currently supported 
1 - Basic or partial support/features
2 - Core support for standard requirements. Ability to provide working capital tool to help companies assess their spend file and the likelihood for early payment financing, including payment term benchmarking
3 - Advance working capital support to manage high levels of complexity for this requirement 
4 - Materially differentiated capabilities compared with peers
</t>
  </si>
  <si>
    <t>Describe in detail your AI/ML capabilities or other emerging technology that enhances your payment or financing processes/programs.</t>
  </si>
  <si>
    <t>Describe what aspects of your financing/early payment support stand out from other vendors.</t>
  </si>
  <si>
    <t>R 243</t>
  </si>
  <si>
    <t>Describe the analytical/reporting capability of your financing/early payment functionality and how it benefits administrators, buyers, suppliers and other users.</t>
  </si>
  <si>
    <t xml:space="preserve">0 - Not currently supported 
1 - Basic or partial support/features. Reporting capabilities
2 - Core support for standard requirements. Descriptive financing analytIcs (comparative analysis)
3 - Advanced financing analytics (actionable, benchmarks, process KPI, user KPIs). AI/ML capabilities to optimize processes, costs
4 - Materially differentiated capabilities compared with peers
</t>
  </si>
  <si>
    <t>Payment &amp; Financing Roadmap</t>
  </si>
  <si>
    <t xml:space="preserve">Describe your payment and financing roadmap for the next quarter. </t>
  </si>
  <si>
    <t>OPTIONAL For Specialized Personas (Additional coverage in SolutionMap)</t>
  </si>
  <si>
    <t>Early Payment Financing - Specialized</t>
  </si>
  <si>
    <t>Can your solution combine direct funders of different kinds (e.g., banks and investors)?</t>
  </si>
  <si>
    <t xml:space="preserve">
0 - Not currently supported 
1 - Basic or partial support/features
2 - Core support for standard requirements. Ability to support combine direct funders of different kinds (i.e. banks and investors)
3 - Advanced features to support high levels of complexity for this requirement 
4 - Materially differentiated capabilities compared with peers
</t>
  </si>
  <si>
    <t>If you support multiple funders, can the selection of the funder of a particular invoice be automated through eligibility criteria?</t>
  </si>
  <si>
    <t xml:space="preserve">
0 - Not currently supported 
1 - Basic or partial support/features
2 - Core support for standard requirements. Ability to automated funder selection
3 -  Advanced features to support high levels of complexity for this requirement 
4 - Materially differentiated capabilities compared with peers
</t>
  </si>
  <si>
    <t>Can your solution work through an SPV instead of direct funding? If so, is this SPV created by the vendor or is it created by a third party?</t>
  </si>
  <si>
    <t xml:space="preserve">
0 - Not currently supported 
1 - Basic or partial support/features
2 - Core support for standard requirements. Ability to work through an SPV instead of direct funding
3 -  Advanced features to support high levels of complexity for this requirement 
4 - Materially differentiated capabilities compared with peers
</t>
  </si>
  <si>
    <t>Does your platform support a combination of SCF with DD for the same program? If so, explain a use case based on a live customer today.</t>
  </si>
  <si>
    <t xml:space="preserve">
0 - Not currently supported 
1 - Basic or partial support/features
2 - Core support for standard requirements. Ability to support a combination of SCF with DD for the same program (e.g., a buyer selects online when to use one or multiple funders to fund, and when to use its own cash)
3 -  Advanced features to support high levels of complexity for this requirement 
4 - Materially differentiated capabilities compared with peers
</t>
  </si>
  <si>
    <t>If you do support a combination of buyer and SCF funding, can the platform, using a rules engine, automatically offer dynamic discounting after quarter end and either not offer DD or use external bank SCF if an invoice matures after quarter end?</t>
  </si>
  <si>
    <t xml:space="preserve">
0 - Not currently supported 
1 - Basic or partial support/features
2 - Core support for standard requirements. Ability to support rule-based dynamic discounting offers
3 -  Advanced features to support high levels of complexity for this requirement 
4 - Materially differentiated capabilities compared with peers
</t>
  </si>
  <si>
    <t>Does your platform offer purchase order or unapproved invoice finance? If so, please explain the solution components.</t>
  </si>
  <si>
    <t xml:space="preserve">
0 - Not currently supported 
1 - Basic or partial support/features
2 - Core support for standard requirements. Ability to offer purchase order or unapproved invoice finance
3 -  Advanced features to support high levels of complexity for this requirement 
4 - Materially differentiated capabilities compared with peers
</t>
  </si>
  <si>
    <t>Does your platform support different combinations of working capital and early payment approaches (e.g., discount capture and payment extension)?</t>
  </si>
  <si>
    <t xml:space="preserve">
0 - Not currently supported 
1 - Basic or partial support/features
2 - Core support for standard requirements. Ability to  support different combinations of working capital and early payment approaches
3 -  Advanced features to support high levels of complexity for this requirement 
4 - Materially differentiated capabilities compared with peers
</t>
  </si>
  <si>
    <t>Dynamic Discounting (Specialized)</t>
  </si>
  <si>
    <t>Describe in detail your dynamic discounting program and capabilities if not covered above. Please be as specific as possible.</t>
  </si>
  <si>
    <t xml:space="preserve">
0 - Not currently supported 
1 - Basic or partial support/features
2 - Core support for standard requirements. Ability to offer specialized  dynamic discounting programs
3 -  Advanced features to support high levels of complexity for this requirement 
4 - Materially differentiated capabilities compared with peers
</t>
  </si>
  <si>
    <t>Does your platform support flexible dynamic discounting structures (e.g., a buyer acting as a funder)? If so, please describe the structure(s).</t>
  </si>
  <si>
    <t xml:space="preserve">
0 - Not currently supported 
1 - Basic or partial support/features
2 - Core support for standard requirements. Ability to support flexible dynamic discounting structures
3 -  Advanced features to support high levels of complexity for this requirement 
4 - Materially differentiated capabilities compared with peers
</t>
  </si>
  <si>
    <t>Is dynamic discounting operated through direct quotation to suppliers (one-to-one) or through a marketplace environment (one-to-many)?</t>
  </si>
  <si>
    <t xml:space="preserve">
0 - Not currently supported 
1 - Basic or partial support/features
2 - Core support for standard requirements. Ability to operate DD programs through direct quotation to suppliers (one-to-one) 
3 - Ability to operate DD programs through direct quotation to suppliers (one-to-one) and marketplace environment (one to many). Advanced features to support high levels of complexity for this requirement 
4 - Materially differentiated capabilities compared with peers
</t>
  </si>
  <si>
    <t>Explain how the discount amount is calculated and all of the options available.</t>
  </si>
  <si>
    <t xml:space="preserve">
0 - Not currently supported 
1 - Basic or partial support/features
2 - Core support for standard requirements. Ability to support multiple options of discount amount calculation (e.g., dynamically based on the number of days remaining until the due date)
3 -  Advanced features to support high levels of complexity for this requirement 
4 - Materially differentiated capabilities compared with peers
</t>
  </si>
  <si>
    <t>Explain how buyers control which invoices are available for discounting. Can this be turned on and off?</t>
  </si>
  <si>
    <t xml:space="preserve">
0 - Not currently supported 
1 - Basic or partial support/features
2 - Core support for standard requirements. Ability to support buyers control of which invoices are available for discounting
3 -  Advanced features to support high levels of complexity for this requirement 
4 - Materially differentiated capabilities compared with peers
</t>
  </si>
  <si>
    <t>Explain how your solution handles VAT as part of invoice discounting considerations and how many countries your solution is approved for.</t>
  </si>
  <si>
    <t xml:space="preserve">
0 - Not currently supported 
1 - Basic or partial support/features
2 - Core support for standard requirements.  Ability to handle VAT as part of invoice discounting. Limited Geographic support
3 - Ability to handle VAT as part of invoice discounting. Glboal Geographic support. Advanced features to support high levels of complexity for this requirement 
4 - Materially differentiated capabilities compared with peers
</t>
  </si>
  <si>
    <t>Supply Chain Finance (Specialized)</t>
  </si>
  <si>
    <t>Describe in detail your supply chain financing program and capabilities if not covered above. Please be as specific as possible.</t>
  </si>
  <si>
    <t xml:space="preserve">
0 - Not currently supported 
1 - Basic or partial support/features
2 - Core support for standard requirements. Ability to support specialized supply chain financing programs
3 -  Advanced features to support high levels of complexity for this requirement 
4 - Materially differentiated capabilities compared with peers
</t>
  </si>
  <si>
    <t>Does your platform support flexible supply chain finance structures? If so, please describe structure(s).</t>
  </si>
  <si>
    <t xml:space="preserve">
0 - Not currently supported 
1 - Basic or partial support/features
2 - Core support for standard requirements. Ability to support flexible supply chain finance structures  (e.g., a bank acts as a funder)
3 -  Advanced features to support high levels of complexity for this requirement 
4 - Materially differentiated capabilities compared with peers
</t>
  </si>
  <si>
    <t>Does your platform support supply chain finance structures with multiple funders with a direct funding structure? How many funders can participate for the same program?</t>
  </si>
  <si>
    <t xml:space="preserve">
0 - Not currently supported 
1 - Basic or partial support/features
2 - Core support for standard requirements. Ability to support supply chain finance structures with multiple funders with a direct funding structure
3 -  Advanced features to support high levels of complexity for this requirement 
4 - Materially differentiated capabilities compared with peers
</t>
  </si>
  <si>
    <t>If the answer to the previous question is yes, and in the event that both the buyer and a bank fund the same supplier for different invoices, is the supplier informed of who is providing the funding?</t>
  </si>
  <si>
    <t xml:space="preserve">
0 - Not currently supported 
1 - Basic or partial support/features
2 - Core support for standard requirements. Ability to informe the supplier who is providing the funding
3 -  Advanced features to support high levels of complexity for this requirement 
4 - Materially differentiated capabilities compared with peers
</t>
  </si>
  <si>
    <t>Does your platform support inter-subsidiary supply chain finance? If so, please explain the process methodology and solution capabilities.</t>
  </si>
  <si>
    <t xml:space="preserve">
0 - Not currently supported 
1 - Basic or partial support/features
2 - Core support for standard requirements. Ability to support inter-subsidiary supply chain finance
3 -  Advanced features to support high levels of complexity for this requirement 
4 - Materially differentiated capabilities compared with peers
</t>
  </si>
  <si>
    <t>Does your platform support participations and syndications? If so, please explain its extensibility to support different scenarios.</t>
  </si>
  <si>
    <t xml:space="preserve">
0 - Not currently supported 
1 - Basic or partial support/features
2 - Core support for standard requirements. Ability to support participations and syndications
3 -  Advanced features to support high levels of complexity for this requirement 
4 - Materially differentiated capabilities compared with peers
</t>
  </si>
  <si>
    <t>For supply chain finance structures (not dynamic discounting), do you facilitate the KYC/AML processes through your platform? How does it work?</t>
  </si>
  <si>
    <t xml:space="preserve">
0 - Not currently supported 
1 - Basic or partial support/features
2 - Core support for standard requirements. Ability to facilitate the KYC/AML processes through the platform
3 -  Advanced features to support high levels of complexity for this requirement 
4 - Materially differentiated capabilities compared with peers
</t>
  </si>
  <si>
    <t>Describe your KYC process with suppliers, and how the platform enables verification and compliance to KYC standards in multiple jurisdictions.</t>
  </si>
  <si>
    <t xml:space="preserve">
0 - Not currently supported 
1 - Basic or partial support/features
2 - Core support for standard requirements. Ability to enable verification and compliance to KYC standards in multiple jurisdictions, including requirements and certifications, background checks, regulatory and reporting requirements, localized requirements, requirements for new suppliers in high-risk countries
3 -  Advanced features to support high levels of complexity for this requirement 
4 - Materially differentiated capabilities compared with peers
</t>
  </si>
  <si>
    <t>What repository services do you offer for KYC support?</t>
  </si>
  <si>
    <t xml:space="preserve">
0 - Not currently supported 
1 - Basic or partial support/features
2 - Core support for standard requirements. Ability to offer repository services for KYC support
3 -  Advanced features to support high levels of complexity for this requirement 
4 - Materially differentiated capabilities compared with peers
</t>
  </si>
  <si>
    <t xml:space="preserve">Does the platform integrate with one or more government/third-party data sources (eg. FEIN, OFAC, SIM/SL)? </t>
  </si>
  <si>
    <t xml:space="preserve">
0 - Not currently supported 
1 - Basic or partial support/features
2 - Core support for standard requirements. Ability to integrate with  one or more government/third-party data sources (eg. FEIN, OFAC, SIM/SL) that can be used to verify the data being provided by suppliers, including registry numbers, non-appearance on denied party lists and third-party evaluations
3 -  Advanced features to support high levels of complexity for this requirement 
4 - Materially differentiated capabilities compared with peers
</t>
  </si>
  <si>
    <t>INDEX</t>
  </si>
  <si>
    <t>Link</t>
  </si>
  <si>
    <t>Start</t>
  </si>
  <si>
    <t>End</t>
  </si>
  <si>
    <t>Element count - Subcategories</t>
  </si>
  <si>
    <t>Element count - Categories</t>
  </si>
  <si>
    <t>Element count - Modules</t>
  </si>
  <si>
    <t>&lt;Company name&gt;</t>
  </si>
  <si>
    <r>
      <rPr>
        <b/>
        <sz val="12"/>
        <rFont val="Calibri (Body)_x0000_"/>
      </rPr>
      <t>Questions: Contact RFI Administrator Dina Cutrone</t>
    </r>
    <r>
      <rPr>
        <u/>
        <sz val="12"/>
        <color theme="10"/>
        <rFont val="Calibri"/>
        <family val="2"/>
        <scheme val="minor"/>
      </rPr>
      <t xml:space="preserve"> </t>
    </r>
    <r>
      <rPr>
        <b/>
        <u/>
        <sz val="12"/>
        <color theme="10"/>
        <rFont val="Calibri"/>
        <family val="2"/>
        <scheme val="minor"/>
      </rPr>
      <t>dcutrone@spendmatters.com</t>
    </r>
  </si>
  <si>
    <r>
      <t xml:space="preserve">Instructions for </t>
    </r>
    <r>
      <rPr>
        <b/>
        <sz val="12"/>
        <color rgb="FFFF0000"/>
        <rFont val="Calibri"/>
        <family val="2"/>
      </rPr>
      <t>New</t>
    </r>
    <r>
      <rPr>
        <b/>
        <sz val="12"/>
        <color rgb="FF000000"/>
        <rFont val="Calibri"/>
        <family val="2"/>
      </rPr>
      <t xml:space="preserve"> Users</t>
    </r>
  </si>
  <si>
    <r>
      <t xml:space="preserve">Instructions for </t>
    </r>
    <r>
      <rPr>
        <b/>
        <sz val="12"/>
        <color rgb="FFFF0000"/>
        <rFont val="Calibri"/>
        <family val="2"/>
      </rPr>
      <t>Returning</t>
    </r>
    <r>
      <rPr>
        <b/>
        <sz val="12"/>
        <color rgb="FF000000"/>
        <rFont val="Calibri"/>
        <family val="2"/>
      </rPr>
      <t xml:space="preserve"> Users</t>
    </r>
  </si>
  <si>
    <r>
      <t xml:space="preserve">1. Complete the self-score and self-description columns for each RFI question.
Note that you have only been provided with questions related to the categories in which you have chosen to participate and all questions should be answered.
--- If a question is not relevant (as you do not provide the functionality it refers to), provide a 0 self-score and “N/A” in your description along with the reason as to why you think it doesn’t apply to you.
--- If you score a 0 because you don’t have the capability yet, we’ll assume that it’s not a customer priority, but you can provide additional details if you’d like.
With regards to the self-description text, please provide an amount of detail commensurate with the self-score. Basically, the higher you score yourself, the more detail we’d like to see. For example:
  0 - If “N/A”, please provide short explanation why you feel that it’s Not Applicable
  1 - A brief sentence or two describing how you meet the base capability
  2 - A short paragraph describing how you meet the core capability
  3 - A paragraph or two specifically describing how you enable moderate to high levels of capability
  4 - A detailed description of your materially differentiated capabilities. 
  5 - A detailed description of your materially differentiated capabilities and prepare an argument for the demo or feedback call explaining how this capability in particular wins you business
</t>
    </r>
    <r>
      <rPr>
        <i/>
        <sz val="12"/>
        <color rgb="FF0070C0"/>
        <rFont val="Calibri (Body)_x0000_"/>
      </rPr>
      <t>Be sure to use the 'Index &amp; Average Scores' tab to navigate the RFI tab by clicking on the RFI section links in ‘Index’ column A.</t>
    </r>
  </si>
  <si>
    <r>
      <t xml:space="preserve">1a. Complete all </t>
    </r>
    <r>
      <rPr>
        <b/>
        <sz val="12"/>
        <color theme="1"/>
        <rFont val="Calibri"/>
        <family val="2"/>
        <scheme val="minor"/>
      </rPr>
      <t>NEW (yellow highlight)</t>
    </r>
    <r>
      <rPr>
        <sz val="12"/>
        <color theme="1"/>
        <rFont val="Calibri"/>
        <family val="2"/>
        <scheme val="minor"/>
      </rPr>
      <t xml:space="preserve"> and </t>
    </r>
    <r>
      <rPr>
        <b/>
        <sz val="12"/>
        <color theme="1"/>
        <rFont val="Calibri"/>
        <family val="2"/>
        <scheme val="minor"/>
      </rPr>
      <t xml:space="preserve">REVISED (rose highlight) questions </t>
    </r>
    <r>
      <rPr>
        <sz val="12"/>
        <color theme="1"/>
        <rFont val="Calibri"/>
        <family val="2"/>
        <scheme val="minor"/>
      </rPr>
      <t>in the RFI tab (Column E).
1b. For</t>
    </r>
    <r>
      <rPr>
        <b/>
        <sz val="12"/>
        <color theme="1"/>
        <rFont val="Calibri"/>
        <family val="2"/>
        <scheme val="minor"/>
      </rPr>
      <t xml:space="preserve"> unchanged RFI questions (no highlight)</t>
    </r>
    <r>
      <rPr>
        <sz val="12"/>
        <color theme="1"/>
        <rFont val="Calibri"/>
        <family val="2"/>
        <scheme val="minor"/>
      </rPr>
      <t xml:space="preserve">, edit the self-score (Column P) and self-description (column Q) for the current quarter where, and only where, you have updated functionality since the last time you completed the RFI. 
--- You only need to provide details on new functionality in the description column. 
--- Do not complete other columns. Your previous scores and answers carry forward where everything remains unchanged.
1c. For NEW questions, if you assign a self-score other than '0' (column P), you need to provide details in the self-description (column Q).
1d. For REVISED questions, provide an updated self-score against the revised scale (column P). The self-description from your historic RFI will be carried forward. Of course, you may add to or update this prior content in the self-description (column Q). 
</t>
    </r>
    <r>
      <rPr>
        <i/>
        <sz val="12"/>
        <color rgb="FF0070C0"/>
        <rFont val="Calibri (Body)_x0000_"/>
      </rPr>
      <t>NOTE: Be sure to use the 'Index &amp; Average Scores' tab to navigate the RFI tab by clicking on the RFI section links in ‘Index’ column A.</t>
    </r>
  </si>
  <si>
    <t>2. Provide the customer count per RFI (solution category) in which you participate (bottom rows of 'Company Information' RFI tab)
If you don't break down your customer count, Spend Matters reserves the right to estimate the customer (license) base using the rules and formulas as outlined in step 1 of your RFI portal page.</t>
  </si>
  <si>
    <t>2. If necessary, update your customer counts for each module you offer (bottom rows of 'Company Information' RFI tab).</t>
  </si>
  <si>
    <t>Instructions for ALL Users</t>
  </si>
  <si>
    <t>3. How to parse out this RFI among your team?
- To enable team collaboration, clone Master RFI for each area (e.g. RFI_Common; RFI_CLM; RFI_SXM)
- Merge clones into Master input RFI
- Be sure to copy values into Master RFI for each area</t>
  </si>
  <si>
    <t>4. As you complete the RFI, please bear the following in mind:
- Avoid repeating information unnecessarily. If the response to one criteria is relevant to another criteria, reference it — but please don't repeat it.
- No need to include any generic introductory text; it's all about your capabilities.
- Avoid providing opinions. The provided scale is purely objective and capability-driven.
- Avoid arguing the question. The question is there for a reason; it is relevant to a subset of the market. If it is not relevant to you, select a '0' self-score and 'N/A' as your self-description.</t>
  </si>
  <si>
    <t>5. Once you have completed ALL your inputs, please log into your RFI profile page in Egnyte on SpendMatters.com and use the 'RFI upload' button to submit your RFI document.</t>
  </si>
  <si>
    <t>6. The lead analyst or administrator will then schedule your demonstration where the analyst may require spot check demonstrations of core capability and advanced or unique capabilities claimed in your RFI that the analyst has not seen before.</t>
  </si>
  <si>
    <t>7. The analysts will then complete the initial 'SM score' (i.e., the Spend Matters analyst score) and 'Analyst Notes' columns.</t>
  </si>
  <si>
    <t>8. The administrator will send you a download link to your draft RFI scores.</t>
  </si>
  <si>
    <t>9. The administrator or lead analyst will then invite you to a draft scoring review "feedback" call where you can provide additional information and ask questions.  This is optional.</t>
  </si>
  <si>
    <t>10. You will also have the option to appeal your draft scoring by completing the "Self-Score 2" and "Reasoning" columns before the scoring review meeting.</t>
  </si>
  <si>
    <t>11. At this point the analysts complete the scoring process and you are done.</t>
  </si>
  <si>
    <t>12. Spend Matters will generate SolutionMaps for the various personas and publish resulting content to our site and also to you.</t>
  </si>
  <si>
    <t>Scoring Guide for Technology</t>
  </si>
  <si>
    <t>0. Not currently supported / Not applicable</t>
  </si>
  <si>
    <r>
      <t xml:space="preserve">1. </t>
    </r>
    <r>
      <rPr>
        <b/>
        <sz val="12"/>
        <color theme="1"/>
        <rFont val="Calibri"/>
        <family val="2"/>
        <scheme val="minor"/>
      </rPr>
      <t>Partial</t>
    </r>
    <r>
      <rPr>
        <sz val="12"/>
        <color theme="1"/>
        <rFont val="Calibri"/>
        <family val="2"/>
        <scheme val="minor"/>
      </rPr>
      <t xml:space="preserve"> support for select requirements</t>
    </r>
  </si>
  <si>
    <r>
      <t xml:space="preserve">2. </t>
    </r>
    <r>
      <rPr>
        <b/>
        <sz val="12"/>
        <color theme="1"/>
        <rFont val="Calibri"/>
        <family val="2"/>
        <scheme val="minor"/>
      </rPr>
      <t xml:space="preserve">Core </t>
    </r>
    <r>
      <rPr>
        <sz val="12"/>
        <color theme="1"/>
        <rFont val="Calibri"/>
        <family val="2"/>
        <scheme val="minor"/>
      </rPr>
      <t>support for standard requirements</t>
    </r>
  </si>
  <si>
    <r>
      <t xml:space="preserve">3. Support for </t>
    </r>
    <r>
      <rPr>
        <b/>
        <sz val="12"/>
        <color theme="1"/>
        <rFont val="Calibri"/>
        <family val="2"/>
        <scheme val="minor"/>
      </rPr>
      <t>moderate to high</t>
    </r>
    <r>
      <rPr>
        <sz val="12"/>
        <color theme="1"/>
        <rFont val="Calibri"/>
        <family val="2"/>
        <scheme val="minor"/>
      </rPr>
      <t xml:space="preserve"> levels of complexity for this requirement</t>
    </r>
  </si>
  <si>
    <r>
      <t xml:space="preserve">4. </t>
    </r>
    <r>
      <rPr>
        <b/>
        <sz val="12"/>
        <color theme="1"/>
        <rFont val="Calibri"/>
        <family val="2"/>
        <scheme val="minor"/>
      </rPr>
      <t>Materially differentiated solution</t>
    </r>
    <r>
      <rPr>
        <sz val="12"/>
        <color theme="1"/>
        <rFont val="Calibri"/>
        <family val="2"/>
        <scheme val="minor"/>
      </rPr>
      <t xml:space="preserve"> capabilities compared with peers</t>
    </r>
  </si>
  <si>
    <r>
      <t xml:space="preserve">5. Materially differentiated capabilities that </t>
    </r>
    <r>
      <rPr>
        <b/>
        <sz val="12"/>
        <color theme="1"/>
        <rFont val="Calibri"/>
        <family val="2"/>
        <scheme val="minor"/>
      </rPr>
      <t>allow you to you win business just because of this single specific capability.</t>
    </r>
    <r>
      <rPr>
        <sz val="12"/>
        <color theme="1"/>
        <rFont val="Calibri"/>
        <family val="2"/>
        <scheme val="minor"/>
      </rPr>
      <t xml:space="preserve">  5 is at the lead analyst's discretion.</t>
    </r>
  </si>
  <si>
    <t>"For many of the RFI questions we have included 'example scoring'. Please use these example scoring descriptions as a guide (not prescriptive). As per the scoring guide above, scoring a '3' or higher is very difficult in most cases. There are typically fewer than half a dozen '5' ratings left standing across all SolutionMap RFIs once the Spend Matters analyst team has judged all the self-scored responses (across all of the providers). Please note, as per the RFI instructions, Spend Matters reserves the right to both decrease and increase your self-scores based on your demonstrated capability.
Please realize that many providers have no “5” scores, but still score highly overall. Think of a “5” as the secret sauce capability that clearly separates you from the pack - and the capability that we should see mentioned from our Customer Satisfaction surveys from your customers."</t>
  </si>
  <si>
    <t>Many providers have asked about receiving partial credit. If you can demonstrate capability beyond a '1' but less than a '2', it is at the discretion of the analyst whether or not to assign a half-point. The analyst will generally need to see functionality closer to the higher end of the range to assign that half point.
Please note, Spend Matters reserves the right to both decrease and increase your self-scores based on your demonstrated capability as judged by the lead analyst.
Finally, if you have capabilities not addressed within this RFI,  please complete the “Future Suggestions” cell at the bottom of the Company Information tab in the RFI. We will take these into account for future RFI updates.</t>
  </si>
  <si>
    <t xml:space="preserve">P2P - Catalog Analytics (Self-Description):
Coupa provides over 100 pre-built reports to ensure complete spend visibility for any organization, [ncluding catalog management activities. All reports can be exported for deep data analysis or even scheduled for push email delivery. Additionally, Coupa dashboards provide real-time access to chart based purchase metrics, expense metrics, supplier performance, liquidity, and true benchmarking. These dashboards show current state as well as trend data as selected by the end user. Users can also build their own custom views that like any other report, can easily be scheduled for email delivery.
In addition to the above, Coupa also offer a search analysis engine, allowing Coupa administrators to easily identify the items/categories of goods and services, employees are searching for. It describes search words used by employees as well as associated conversion rates.
P2P - Analytics (Self-Description):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Coupa leverages spend 360 that does not use legacy what if functionality as it is very limited, and is error prone.  Also, since what if rules have to be set per scenario, we find that companies that have implemented this have limited spend coverage and mostly for larger categories as the cost and effort to implement this for every scenario is limited.  See the difference between legacy 
P2P - PO Analytics (Self-Description):
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Since its beginnings in 2007, Coupa has taken a “cloud first” philosophy, a model that leverages a core multi-tenant architecture and data structure, This concept centers on the idea that solutions should be configurable, rather than customized via code, which in turn enables it to leverage information in standard formats from across all users. Since Coupa has been this way from the start, it has all customer data in a structured format (without any legacy on-premise implementations or highly customized implementations that obscure data and prevent cross-customer insights).
And through opt-in programs (e.g., benchmarking), Coupa has managed to gather hundreds of billions of dollars in spend data (expenses, purchases, invoices, sourcing, contracts, etc.) plus the actual results achieved from hundreds of customers and more than 2 million of suppliers. Although Coupa has significant configuration permutations between customers (to support their individual business needs)  Coupa captures all this configuration data in a standard format. 
Perfect Fit Insights takes advantage of the structured and standardized data and metadata to compare customers with each other, through performance indicators that can be compared to the average of an industry, a market, best performers or against their own objectives. The outcomes (besides the comparisons) are actionable recommendations for the customer to generate greater savings, process efficiencies and improvements in system configurations -- which are increasingly configured to the use with the latest release.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P2P - Receiving Analytics (Self-Description):
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P2P - Invoicing Analytics (Self-Description):
Coupa offers exceptional reporting, and at various levels for the appropriate user.  Transactional reports are always available, allowing you to search and filter all current and historic invoices.  Executive dashboards give you a higher level view of the health of your AP systems, and analytical reporting for deep dive analysis of your invoicing spend.  In addition, Coupa goes a step further and gives your team proactive suggestions and priority view reporting as well.  This is a tremendous value to your organization, as having this type of visibility is something most other solutions do not offer, yet can tie directly to your bottom line.
Specifically for AP, out of the  box dashboards allow you to view stats such as on time payment, invoice status, early payment discount opportunities and executed savings and invoice creation methods.   
Coupa Perfect Fit Insights: Truly unique to Coupa and only possible with our single unified platform, Perfect Fit Insights provide real time benchmarks across 20+ KPIs by industry. Benchmarks pitch your KPI results against the goals you have set yourself and the leaders in your industry. Further, Coupa provides suggestions on how to fine tune the configuration of your Coupa solution to achieve your KPI goals. 
Coupa Reporting &amp; Dashboards:  With Coupa Reporting and Dashboards you can take a pulse of your spend instantaneously. You can control access to these dashboards and reports per your needs. Coupa’s Executive Dashboards and Reports allow executives to monitor and measure purchasing performance. With real-time graphical views, our reports and dashboards provide critical insights to spending management performance, supplier performance, liquidity and more.
Coupa Analytics: Coupa Analytics, our advanced analytics solution,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Coupa's recent acquisition of Spend360, now branded CoupaSpend, bring AI and machine learning to Spend classification and analytics based on over $1.4trn in spend data. The combination of Coupa Spend, Coupa Analytics and the wider Coupa S2P platform brings some very exciting possibilities for the future.
P2P - Catalog Mobility (Self-Description):
The Coupa application works natively on an iPad (no app is required) because we take mobility front and center in our UI designs. [his includes managing/updating catalog on the buyer as well as supplier side. Suppliers/Buyers are also alerted through email on the status of the catalog they are managing.  Please reference the Coupa Mobile Security PDF (attached)
</t>
  </si>
  <si>
    <t>SXM - Schema Support (Self-Description):
The Coupa BSM platform is built on a common schema with extensive schema support that supports a wide range of sourcing, procurement, and supplier data. 
Coupa has a common supplier profile that is used to collect, standardize, and enrich supplier data across the platform from third party data and community intelligence (cross-customer aggregated data and insights). 
The power of the common profile is that the Coupa Supplier Network now has over 4M verified, cleansed, and enriched supplier profiles from around the world. 
Coupa also supports the concept of a supplier master that allows to consolidate supplier data and metadata across all customer instances. This information helps achieve supplier normalization (i.e., group different records from different customer instances into one normalized supplier master record) by cross-validating multiple signals (entity resolutions), and create a master view of each supplier that can be used for supplier risk management and other community intelligence use cases, such as supplier discovery based on vetted/transacted suppliers.
Spend Analytics - Schema Support (out-of-the-box) (Self-Description):
Analytics supported on key Business Spend Management data schemas, and normalized, UNSPSC categorized customer data. All schemas are built on industry/category expertise with customer input. Customer uniqueness supported as detailed above.
Supplementary Notes:
We have got subtly different industry schemas for all sectors - over 13 currently built - PHARMA, FOOD, RETAIL, OIL&amp;GAS, MANUFACTURING, HEALTH, EDUCATION, GOVERNMENT, TELCO, AUTOMOTIVE, TRAVEL, FINANCIAL SERVICES, and a generic INDIRECT model. 
These form the basis for the deliverable with different classification taxonomies for each industry covering direct and indirect materials. The level of completeness of customer data dictates the level of support for each of these templates. Each and every engagement involves a degree of simple to do custmization that is done by Coupa but can also be undertaken by the client if they so desire</t>
  </si>
  <si>
    <t>Breadth
_x000D_(REVISED)</t>
  </si>
  <si>
    <t>SXM - Schema Support (Self-Description):
The Coupa BSM platform is built on a common schema with extensive schema support that supports a wide range of sourcing, procurement, and supplier data. 
Coupa has a common supplier profile that is used to collect, standardize, and enrich supplier data across the platform from third party data and community intelligence (cross-customer aggregated data and insights). 
The power of the common profile is that the Coupa Supplier Network now has over 4M verified, cleansed, and enriched supplier profiles from around the world. 
Coupa also supports the concept of a supplier master that allows to consolidate supplier data and metadata across all customer instances. This information helps achieve supplier normalization (i.e., group different records from different customer instances into one normalized supplier master record) by cross-validating multiple signals (entity resolutions), and create a master view of each supplier that can be used for supplier risk management and other community intelligence use cases, such as supplier discovery based on vetted/transacted suppliers.
Spend Analytics - Schema Support (general) (Self-Description):
Schema support is extensive throughout the platform and based on our schema creation, are able to get the report and visibility they need without having to build and support their own schemas.
Capabilities are contained across the platform in:
Platform Reporting – Essential reporting facilities built into each  platform module focused on day-to-day transactional reporting.  Over 100 reports are delivered out of the box and customers can create their own reporting views of data. Each user is able to create their own custom reports as well.
Coupa Analytics – A powerful cross-platform reporting and dashbording application designed for BSM data exploration around making tactical and strategic decisions.  For example, cycle time analysis to evaluate if there are bottlenecks in your process. Customers are able to create their own views and reports.
AI Classification - A power application built to process transactional data from external sources, such as third-party ERPs or invoicing systems. AI Classification normalizes this data through an AI engine that has been trained to classify raw transaction records from different formats and harmonize them for spend classsification and analysis. 
Community Intelligence-based Insights – A cross-cutting data layer developed to provide customers with benchmarks, analysis, best practices, and recommendations by leveraging the knowledge of the Coupa Community.  Insights (formerly Perfect Fit Insights) provides customers with insights on how to improve their own process based on best practices. Commodity Insights offers transaction analysis, supplier analysis and prescriptive recommendations to optimize category spend and commodity transactions. 
Supplementary Notes:
Our data modelling engine allows for data to be ingested in a graphical way with multiple schemas supported (to be clear, any number of data base schemas can be supported) and can be integrated into one or more output schemas that are then passed the the AI classification engine. The is NO limit on database size - be it records or field count. We can run multiple schemas together inside of the modeller and these can be used simultaneously by different customer groups. The graphical modelling tool make this extremely easy to manage.
Spend Analytics - Schema Support (custom) (Self-Description):
Customers have the capability to leverage Coupa data schemas with out-of-the-box reports or create custom reports. We support customer uniqueness via Coupa created schemas for data categorization. Customers then build views and reports upon these schemas. Our goal is that customers do not have to do extensive schema work but still get the visibility needed. We'd like to discuss the need to have customer created/maintained schemas and instead look at the customer value and what they need to be successful.
Supplementary Notes:
We can support everything from general users to the most advanced power users. Customers have the capability to leverage the industry specific data schemas, dashboard templates and rule/ formulae to drive the analysis. All of this can be modified and we have a visual method within the data modelling tool to be able to merge back in new schema / taxonomies / rules or libraries (R or python for example)</t>
  </si>
  <si>
    <t>Extensibility
_x000D_(REVISED)</t>
  </si>
  <si>
    <t>SXM - Schema Support (Self-Description):
The Coupa BSM platform is built on a common schema with extensive schema support that supports a wide range of sourcing, procurement, and supplier data. 
Coupa has a common supplier profile that is used to collect, standardize, and enrich supplier data across the platform from third party data and community intelligence (cross-customer aggregated data and insights). 
The power of the common profile is that the Coupa Supplier Network now has over 4M verified, cleansed, and enriched supplier profiles from around the world. 
Coupa also supports the concept of a supplier master that allows to consolidate supplier data and metadata across all customer instances. This information helps achieve supplier normalization (i.e., group different records from different customer instances into one normalized supplier master record) by cross-validating multiple signals (entity resolutions), and create a master view of each supplier that can be used for supplier risk management and other community intelligence use cases, such as supplier discovery based on vetted/transacted suppliers.
Spend Analytics - Schema Support (multi) (Self-Description):
Users can report across multiple Business Spend Management schemas, and slice/dice across multiple dimensions simultaneously. Our goal is that customers do not have to do extensive schema work but still get the visibility needed. We'd like to discuss the need to have customer created/maintained schemas and instead look at the customer value and what they need to be successful.
Supplementary Notes:
We allow for an unlimited amount of schemas and taxonomies concurrently (you do have to be careful here not to confused the users with too much choice!). You can have multiple files being reported on simulataniously as well - with views over data even on the same dashboard coming from mulitple sources</t>
  </si>
  <si>
    <t>Multi-Schema Support
_x000D_(REVISED)</t>
  </si>
  <si>
    <t>SXM - Multi-Source Federation Control (Self-Description):
Coupa is not sold an MDM solution for all MD needs, but supports MD Management for supplier information changes across multiple ERPs for customers. However we do enable our customers to consolidate supplier information in a consistent and unified fashion thanks to our support for supplier normalization, our supplier master consolidating and harmonizing supplier data and metadata, our SIM application (more details below) to collect and maintain current supplier information, and our Community Intelligence infrastructure and capabilities to aggregate supplier information and classified commodity transaction data.</t>
  </si>
  <si>
    <t>Federated Schema Support Capability
_x000D_(REVISED)</t>
  </si>
  <si>
    <t>Multi-Taxonomy Support
_x000D_(REVISED)</t>
  </si>
  <si>
    <t>Graph Model Support
_x000D_(NEW)</t>
  </si>
  <si>
    <t>MDM Capability
_x000D_(REVISED)</t>
  </si>
  <si>
    <t xml:space="preserve">SXM - Data Archival and Auditing (Self-Description):
Many objects in Coupa have audit history. The history can be accessed from the bottom of the view and edit pages of the objects themselves in the "History" section. For some objects, like Users, history can also be selected as a column in a custom view for that object. In all of these contexts, the Coupa application shows the most recent history, but the history that's not shown is still kept and tracked in Coupa. Additionally, the history for all objects is available in a single data table (called "Revision Records") where all history records can be seen.
SXM - Data Archival and Auditing (Reasoning):
I dont understand what else we could do here. Every change to supplier records is audited and has a full history record. We expose this in many places during supplier onboarding and on our master supplier records. These changes are complete with details at the level of which field(s) were changed, when, and by whom. Our customers have told us they don't see this extensive level of auditability in other products. 
CLM - Auditable, Unalterable, Messaging (From Contracts, Sourcing) (Self-Description):
The system keeps a complete track of any changes made to either the contract's metadata or legal agreement. 
All changes made are recorded and searchable.
Alerts and notifications can be set to keep track of changes made.
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contract. </t>
  </si>
  <si>
    <t>Data Archival and Auditability
_x000D_(REVISED)</t>
  </si>
  <si>
    <t>API
_x000D_(REVISED)</t>
  </si>
  <si>
    <t>Spend Analytics - Built in vs. External Visualization (Self-Description):
Visualization is hybrid.  The platform also supports integration of the D3 Javascript visualization library. Editors can create custom dashboards using D3.js visualizations using a special query language to query data from the analytics platform.
Supplementary Notes:
Visualization is hybrid. The platform also supports integration of the D3 Javascript visualization library. Editors can create custom dashboards using D3.js visualizations using a special query language to query data from the analytics platform.</t>
  </si>
  <si>
    <t>3rd Party BI Support
_x000D_(REVISED)</t>
  </si>
  <si>
    <t>Spend Analytics - Familying/Normalization (Self-Description):
We have extensive support of this area. Familying/normalization is based on state of the art AI classsification that leverages over 1.5 trillion in spend data warehouses to normalize and classify data based on supplier name, invoice line description, item description, po line description, GL description.
Yes, multiple instances of the same entity be normalized to one.
In addition, Coupa uses this same technology to normalize data across all of our customers in order to deliver Coupa Ciommunity Intelligence. Our approach to big data for this industry - currently with over $700 Billion in normalized, cross-customer data.
Supplementary Notes:
We have over 4 million unique supplier names normalised globally. People do buy normalisation as it is a simple method of getting efficiencies within the supply chain where you may have lots of subtly differently named suppliers that are actually the same and therefore you need to know that. This can be done for suppliers AND for product - we can group products that are the same together even if on the face of it the descriptions are different - automatically and quickly - to a product code / commodity level. This allows Coupa to perform price variance acurately (comparing like for like). People buy a lot of this!
Spend Analytics - Familying/Normalization (Reasoning):
 The reason this is important especially for global customers is that it aids several aspects of running a mulitnational business - it reduces the duplication of supplier management cost, it aids tail spend analysis, it contributes toward M&amp;A activities in the due dilligence stage (see Francisco Partners or Air Gas / Air Lquide mergers and aquisitions), it also helps then link to the ethical, fanancial and other enrichment data correctly. We have been told numerous times by customers that we are materially different than others in this area and have been informed this is a key reason we win deals.  
We respectfully assert our belief that we have assessed ourselves fairly to your specific Instructions on the first tab of this spreadsheet. We would like to discuss this point in our call on Friday. Here are the guidelines we used for our 5 assessment: "5 = “We win business” because of how we support this specific requirement. Not only is our unique solution well beyond standard platform capabilities - this is one of the differentiated capabilities through which we demonstrably win business."</t>
  </si>
  <si>
    <t>Classification / Clustering and Normalization
_x000D_(REVISED)</t>
  </si>
  <si>
    <t>P2P - Catalog Analytics (Self-Description):
Coupa provides over 100 pre-built reports to ensure complete spend visibility for any organization, [ncluding catalog management activities. All reports can be exported for deep data analysis or even scheduled for push email delivery. Additionally, Coupa dashboards provide real-time access to chart based purchase metrics, expense metrics, supplier performance, liquidity, and true benchmarking. These dashboards show current state as well as trend data as selected by the end user. Users can also build their own custom views that like any other report, can easily be scheduled for email delivery.
In addition to the above, Coupa also offer a search analysis engine, allowing Coupa administrators to easily identify the items/categories of goods and services, employees are searching for. It describes search words used by employees as well as associated conversion rates.
P2P - Analytics (Self-Description):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Coupa leverages spend 360 that does not use legacy what if functionality as it is very limited, and is error prone.  Also, since what if rules have to be set per scenario, we find that companies that have implemented this have limited spend coverage and mostly for larger categories as the cost and effort to implement this for every scenario is limited.  See the difference between legacy 
P2P - PO Analytics (Self-Description):
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Since its beginnings in 2007, Coupa has taken a “cloud first” philosophy, a model that leverages a core multi-tenant architecture and data structure, This concept centers on the idea that solutions should be configurable, rather than customized via code, which in turn enables it to leverage information in standard formats from across all users. Since Coupa has been this way from the start, it has all customer data in a structured format (without any legacy on-premise implementations or highly customized implementations that obscure data and prevent cross-customer insights).
And through opt-in programs (e.g., benchmarking), Coupa has managed to gather hundreds of billions of dollars in spend data (expenses, purchases, invoices, sourcing, contracts, etc.) plus the actual results achieved from hundreds of customers and more than 2 million of suppliers. Although Coupa has significant configuration permutations between customers (to support their individual business needs)  Coupa captures all this configuration data in a standard format. 
Perfect Fit Insights takes advantage of the structured and standardized data and metadata to compare customers with each other, through performance indicators that can be compared to the average of an industry, a market, best performers or against their own objectives. The outcomes (besides the comparisons) are actionable recommendations for the customer to generate greater savings, process efficiencies and improvements in system configurations -- which are increasingly configured to the use with the latest release.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P2P - Receiving Analytics (Self-Description):
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P2P - Invoicing Analytics (Self-Description):
Coupa offers exceptional reporting, and at various levels for the appropriate user.  Transactional reports are always available, allowing you to search and filter all current and historic invoices.  Executive dashboards give you a higher level view of the health of your AP systems, and analytical reporting for deep dive analysis of your invoicing spend.  In addition, Coupa goes a step further and gives your team proactive suggestions and priority view reporting as well.  This is a tremendous value to your organization, as having this type of visibility is something most other solutions do not offer, yet can tie directly to your bottom line.
Specifically for AP, out of the  box dashboards allow you to view stats such as on time payment, invoice status, early payment discount opportunities and executed savings and invoice creation methods.   
Coupa Perfect Fit Insights: Truly unique to Coupa and only possible with our single unified platform, Perfect Fit Insights provide real time benchmarks across 20+ KPIs by industry. Benchmarks pitch your KPI results against the goals you have set yourself and the leaders in your industry. Further, Coupa provides suggestions on how to fine tune the configuration of your Coupa solution to achieve your KPI goals. 
Coupa Reporting &amp; Dashboards:  With Coupa Reporting and Dashboards you can take a pulse of your spend instantaneously. You can control access to these dashboards and reports per your needs. Coupa’s Executive Dashboards and Reports allow executives to monitor and measure purchasing performance. With real-time graphical views, our reports and dashboards provide critical insights to spending management performance, supplier performance, liquidity and more.
Coupa Analytics: Coupa Analytics, our advanced analytics solution,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Coupa's recent acquisition of Spend360, now branded CoupaSpend, bring AI and machine learning to Spend classification and analytics based on over $1.4trn in spend data. The combination of Coupa Spend, Coupa Analytics and the wider Coupa S2P platform brings some very exciting possibilities for the future.
P2P - Financing Analytics (Self-Description):
Coupa provides a dashboard that allows AP (not suppliers) to view early payment discount opportunities and to track the uptake of these opportunities / lost savings opportunities</t>
  </si>
  <si>
    <t>Sourcing - KPIs (Self-Description):
Full KPI definition using formulas and a range of mathematical functions.</t>
  </si>
  <si>
    <t>SXM - Measurement (Self-Description):
Coupa provides over 30 predefined KPIs across most modules of its BSM platform and across 3 main themes (Savings, Process Efficiency, Usage). It also supports the creation of custom KPIs.
We also deliver community intelligence using normalized data from over 750 billion in normalized spend data for industry leading insights.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The platform is able to show how a supplier is performing across many transactional metrics such as invoice dispute rates, invoice overages, etc. and compare them against how they are performing across the community. This helps customers identify issues with a supplier, and how to remedy those issues. The platform also supports custom supplier performance forms, which can be sent to various users to review a supplier. These can be quantitative or qualitative such as price, quality, safety, etc. 
In current development: Coupa is solidifying its support for full scorecarding as part of its emerging supplier performance management module, combining local and community data around overages, rejected invoices, disputes, delivery times, payment terms analysis etc.
SXM - Measurement (Reasoning):
Coupa has significantly differented capabilities in this area as we have a data warehouse now containing over $840B in spend under management that is normalized across over 700 customers doing business in over 100 countries.
This big data offering, Community Intelligence, is unparalled in the industry. If there is anyone close to doing this, please let us know what multi-tenant, pure cloud architecture they have that is truly configurable that has yielded this voume of data.
We have very differentiating capabilities that put our ratings and approvals features significantly above other industry leaders.
Coupa is the only platform that is able to provide these metrics across the entire community. This gives customers the metric and how it benchmarks against the Coupa community. For example, we're able to show what a supplier's disputed invoice rate in aggregate with other customer even before a customer starts transacting with the supplier. This level of foresight helps our customers make key and well judged decisions. Another examples is a customer's average savings rate as compared to leaders in the Coupa community. This is unprecedented in the BSM space. 
Spend Analytics - KPIs (Self-Description):
In development for the scorecarding capability.
Coupa provides over 30 predefined KPIs across most modules of its BSM platform and across 3 main themes (Savings, Process Efficiency, Usage). It also supports the creation of custom KPIs.
We also deliver community intelligence using normalized data from over 700 billion in normalized spend data for industry leading insights.
Supplementary Notes: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customisable and uses the same engine as the main reporting tool. 
Coupa provides over 30 predefined KPIs across most modules of its BSM platform and across 3 main themes (Savings, Process Efficiency, Usage). It also supports the creation of custom KPIs.
We also deliver community intelligence using normalized data from over $750 billion in normalized spend data for industry leading insights.
In current development: Coupa is solidifying its support for full scorecarding as part of its emerging supplier performance management module, combining local and community data around overages, rejected invoices, disptues, delivery times, payment terms analysis etc.</t>
  </si>
  <si>
    <t>KPI Modeling
_x000D_(REVISED)</t>
  </si>
  <si>
    <t>Sourcing - Out-of-the-Box (Self-Description):
KPIs need to be defined/created by the user.</t>
  </si>
  <si>
    <t>KPI Library
_x000D_(REVISED)</t>
  </si>
  <si>
    <t>Sourcing - Scorecards (Self-Description):
Full scorecard support with complete history and tracking</t>
  </si>
  <si>
    <t>SXM - Scorecards w/ Automatic Updates (Self-Description):
As Coupa is one-platform, all of the data is available in our analytics platform which can be used to create deep scorecards that can be updated as often as every minute as the platform can be configured to refresh data from an infinite number of sources as frequently as every minute. This is as real time as you can get. In addition, scorecards can be created and automatically distributed and summarized according to schedules and rules. 
Coupa Analytics provides the ability to build dashboards tracking the performance of suppliers and highlighting areas for improvement. This is fully customizable and uses the same engine as the main reporting tool. 
In current development: Coupa is solidifying its support for full scorecarding as part of its emerging supplier performance management module, combining local and community data around overages, rejected invoices, disputes, delivery times, payment terms analysis etc.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In current development: Coupa is solidifying its support for full scorecarding as part of its emerging supplier performance management module, combining local and community data around overages, rejected invoices, disputes, delivery times, payment terms analysis etc." [SM text]
Spend Analytics - Scorecards (Self-Description):
Coupa Analytics provides the ability to build dashboards tracking the performance of suppliers and highlighting areas for improvement. This is fully customisable and uses the same engine as the main reporting tool. 
In current development: Coupa is solidifying its support for full scorecarding as part of its emerging supplier performance management module, combining local and community data around overages, rejected invoices, disptues, delivery times, payment terms analysis etc. 
Supplementary Notes: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customisable and uses the same engine as the main reporting tool. 
In current development: Coupa is solidifying its support for full scorecarding as part of its emerging supplier performance management module, combining local and community data around overages, rejected invoices, disptues, delivery times, payment terms analysis etc.</t>
  </si>
  <si>
    <t>Scorecard Support
_x000D_(REVISED)</t>
  </si>
  <si>
    <t>SXM - Automatic Data / Scorecard Updates (Self-Description):
See our answer to 82 above as well as our answer to multi-integration. As Coupa is one-platform, all of the data is available in our analytics platform which can be used to create deep scorecards that can be updated as often as every minute as the platform can be configured to refresh data from an infinite number of sources as frequently as every minute. This is as real time as you can get. In addition, scorecards can be created and automatically distributed and summarized according to schedules and rules. 
Coupa Analytics provides the ability to build dashboards tracking the performance of suppliers and highlighting areas for improvement. This is fully customizable and uses the same engine as the main reporting tool. 
In current development: Coupa is solidifying its support for full scorecarding as part of its emerging supplier performance management module, combining local and community data around overages, rejected invoices, disputes, delivery times, payment terms analysis etc.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In current development: Coupa is solidifying its support for full scorecarding as part of its emerging supplier performance management module, combining local and community data around overages, rejected invoices, disputes, delivery times, payment terms analysis etc."
SXM - Alerts &amp; Notification (Self-Description):
To identify opportunities, customers can create supplier Opportunity Triggers. Opportunity triggers monitor Coupa for specific conditions, and when the conditions are met, the opportunity is triggered, and it appears on the dashboard.
Customer can create the following supplier opportunity triggers:
- Supplier Performance: Identifies suppliers whose performance level is worse than the average across all buyers.
- Supplier Risk: Identifies suppliers whose risk level is higher than the average across all buyers.
- Expiring Forms: Identifies suppliers who have any certificates or forms that are due to expire in a specified number of days. You can also choose to only trigger suppliers with a specific default commodity.
- Outdated Supplier Information: Identifies suppliers who haven't submitted a Supplier Update Easy Form over a specified number of days. You can also choose to only trigger suppliers with a specific default commodity.
- Inactive Supplier: Identifies suppliers who hasn't had a requisition, purchase order, or invoice created with their info over a specified number of days. You can also choose to only trigger suppliers with a specific default commodity.
- Supplier Link Suggestion: Identifies unlinked suppliers in active status that can be connected to a supplier in Coupa Community. You can also choose to only trigger suppliers with a specific default commodity and/or that are actively invoicing in the CSP or electronic integration, for example, cXML.
Spend Analytics - Scorecards (Self-Description):
Coupa Analytics provides the ability to build dashboards tracking the performance of suppliers and highlighting areas for improvement. This is fully customisable and uses the same engine as the main reporting tool. 
In current development: Coupa is solidifying its support for full scorecarding as part of its emerging supplier performance management module, combining local and community data around overages, rejected invoices, disptues, delivery times, payment terms analysis etc. 
Supplementary Notes: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customisable and uses the same engine as the main reporting tool. 
In current development: Coupa is solidifying its support for full scorecarding as part of its emerging supplier performance management module, combining local and community data around overages, rejected invoices, disptues, delivery times, payment terms analysis etc.</t>
  </si>
  <si>
    <t>Scorecard Updates / Monitoring
_x000D_(REVISED)</t>
  </si>
  <si>
    <t>Benchmarking
_x000D_(REVISED)</t>
  </si>
  <si>
    <t>Sourcing - Report Builder (Self-Description):
split reporting configuration and google earth reporting; exposed database joining and report joining and fact sheet joining; can automatically push data from reports to factsheets and databases / stores</t>
  </si>
  <si>
    <t>SXM - Report Builder (Self-Description):
Fully integrated and extensive support,
Coupa Analytics provides out of the box templated reports so customers can analyze their spend data on day one. Customers can customize these templated reports. Additionally, customers can extensively create custom reports with a full range of formulaic support.
We also support creation of reports from scratch, including creation of custom dimensions defined by formulae.
SXM - Report Builder (Reasoning):
SXM professionals can tap into a particularly rich set of reporting functions for creating reports:
- public and private dashboards
- out of the box dashboards and reports (that can be cloned for reuse)
- custom report creation with drag and drop functionality to easily pull measures, attributes, update visualization/charting on the fly, add conditional formatting, personalize views views with colors, etc. 
- advanced custom reports with scripting for highly tailored reporting
Spend Analytics - Extent of Report Definition / Building (Self-Description):
Coupa Analytics provides out of the box templated reports so customers can analyze their spend data on day one. Customers can customize these templated reports. Additionally, customers can extensively create custom reports with a full range of formulaic support.
Supplementary Notes:
We also support creation of reports from scratch, including creation of custom dimensions defined by formulae.</t>
  </si>
  <si>
    <t>Report/Query Building
_x000D_(REVISED)</t>
  </si>
  <si>
    <t>Sourcing - Standard Spend Reports (Self-Description):
There is a suite of reports invcluded however at deployment these are often customised toa customer's requirements</t>
  </si>
  <si>
    <t>Templates
_x000D_(REVISED)</t>
  </si>
  <si>
    <t>P2P - Catalog Analytics (Self-Description):
Coupa provides over 100 pre-built reports to ensure complete spend visibility for any organization, [ncluding catalog management activities. All reports can be exported for deep data analysis or even scheduled for push email delivery. Additionally, Coupa dashboards provide real-time access to chart based purchase metrics, expense metrics, supplier performance, liquidity, and true benchmarking. These dashboards show current state as well as trend data as selected by the end user. Users can also build their own custom views that like any other report, can easily be scheduled for email delivery.
In addition to the above, Coupa also offer a search analysis engine, allowing Coupa administrators to easily identify the items/categories of goods and services, employees are searching for. It describes search words used by employees as well as associated conversion rates.
P2P - Analytics (Self-Description):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Coupa leverages spend 360 that does not use legacy what if functionality as it is very limited, and is error prone.  Also, since what if rules have to be set per scenario, we find that companies that have implemented this have limited spend coverage and mostly for larger categories as the cost and effort to implement this for every scenario is limited.  See the difference between legacy 
P2P - PO Analytics (Self-Description):
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Since its beginnings in 2007, Coupa has taken a “cloud first” philosophy, a model that leverages a core multi-tenant architecture and data structure, This concept centers on the idea that solutions should be configurable, rather than customized via code, which in turn enables it to leverage information in standard formats from across all users. Since Coupa has been this way from the start, it has all customer data in a structured format (without any legacy on-premise implementations or highly customized implementations that obscure data and prevent cross-customer insights).
And through opt-in programs (e.g., benchmarking), Coupa has managed to gather hundreds of billions of dollars in spend data (expenses, purchases, invoices, sourcing, contracts, etc.) plus the actual results achieved from hundreds of customers and more than 2 million of suppliers. Although Coupa has significant configuration permutations between customers (to support their individual business needs)  Coupa captures all this configuration data in a standard format. 
Perfect Fit Insights takes advantage of the structured and standardized data and metadata to compare customers with each other, through performance indicators that can be compared to the average of an industry, a market, best performers or against their own objectives. The outcomes (besides the comparisons) are actionable recommendations for the customer to generate greater savings, process efficiencies and improvements in system configurations -- which are increasingly configured to the use with the latest release.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P2P - Receiving Analytics (Self-Description):
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P2P - Invoicing Analytics (Self-Description):
Coupa offers exceptional reporting, and at various levels for the appropriate user.  Transactional reports are always available, allowing you to search and filter all current and historic invoices.  Executive dashboards give you a higher level view of the health of your AP systems, and analytical reporting for deep dive analysis of your invoicing spend.  In addition, Coupa goes a step further and gives your team proactive suggestions and priority view reporting as well.  This is a tremendous value to your organization, as having this type of visibility is something most other solutions do not offer, yet can tie directly to your bottom line.
Specifically for AP, out of the  box dashboards allow you to view stats such as on time payment, invoice status, early payment discount opportunities and executed savings and invoice creation methods.   
Coupa Perfect Fit Insights: Truly unique to Coupa and only possible with our single unified platform, Perfect Fit Insights provide real time benchmarks across 20+ KPIs by industry. Benchmarks pitch your KPI results against the goals you have set yourself and the leaders in your industry. Further, Coupa provides suggestions on how to fine tune the configuration of your Coupa solution to achieve your KPI goals. 
Coupa Reporting &amp; Dashboards:  With Coupa Reporting and Dashboards you can take a pulse of your spend instantaneously. You can control access to these dashboards and reports per your needs. Coupa’s Executive Dashboards and Reports allow executives to monitor and measure purchasing performance. With real-time graphical views, our reports and dashboards provide critical insights to spending management performance, supplier performance, liquidity and more.
Coupa Analytics: Coupa Analytics, our advanced analytics solution,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Coupa's recent acquisition of Spend360, now branded CoupaSpend, bring AI and machine learning to Spend classification and analytics based on over $1.4trn in spend data. The combination of Coupa Spend, Coupa Analytics and the wider Coupa S2P platform brings some very exciting possibilities for the future.
P2P - Financing Analytics (Self-Description):
Coupa provides a dashboard that allows AP (not suppliers) to view early payment discount opportunities and to track the uptake of these opportunities / lost savings opportunities
P2P - Markeplace Dashboard (Self-Description):
The Coupa UI is generally standardized for our 500+ customers and is aimed at optimizing the consistency of the user experience, and to ensure ease of use and intuitiveness of our application.  Particular elements of the UI can be customized to reflect your company’s branding. Customers can add their own logos and also have extreme flexibility in configuring Coupa in adding Home Page Content (help, deployment comments, etc.), adding Custom Fields and configuring workflow.
More specifically, business administrators have the ability to configure the Homepage to includes pictures, links to catalog/policies, 3rd party website. This also include having the ability to add region/BU/site specific announcements.  
Coupa supports side-by-side comparisons for catalog items. To compare items, you can search or browse using the Coupa search bar, or browse items in a specific catalog. After you've found an item worth comparing, just click the compare icon next to the item's name. You'll see a green checkmark pop up and Coupa adds the item to an item comparison menu just above your search results. You can click “Detailed Comparison” to expand a comparison table with detailed info for each item.</t>
  </si>
  <si>
    <t>Sourcing - Customization Capability (Self-Description):
The end user can customise existing reports/dashboards (with training)</t>
  </si>
  <si>
    <t>Dashboards / Widgets
_x000D_(REVISED)</t>
  </si>
  <si>
    <t>Spend Analytics - Extent of Charting / Graphing Capability (Self-Description):
Extensive charting capability is supported including tree maps and graphihing capabilities.
Supplementary Notes:
We support tree maps and graphing capabilities. We also support custom D3.js visualizations.
We would like to know what else you would like to be seeing in this are please and we can get back to you.</t>
  </si>
  <si>
    <t>Charting / Graphing Capability
_x000D_(REVISED)</t>
  </si>
  <si>
    <t>Cross Tabs
_x000D_(REVISED)</t>
  </si>
  <si>
    <t>Filter Definition
_x000D_(REVISED)</t>
  </si>
  <si>
    <t>Filter Library
_x000D_(NEW)</t>
  </si>
  <si>
    <t>Spend Analytics - Formula Support (Self-Description):
Extensive support of creating ranged and derived dimensions and roll-up reports. We deliver state of the art AI classsification for advanced classification and cleansing rules that leverage over 1.5 trillion in spend data warehouses to normalize and classify data .
Supplementary Notes:
The formula engine is embedded within the data modelling environment. It has hundreds of Excel-like functions as well as the ability to call out to third part libraries (R, Python code) to perform specific analysis. There is no limit to the level of complexity that can be built into the data flow as you can have rules that trigger in sequence or on event or both. 
The AI is used for classification / normalisation and data clensing once the rules have triggered or may be overridden by specific hand crafted rule in certain cases.</t>
  </si>
  <si>
    <t>Formulas
_x000D_(REVISED)</t>
  </si>
  <si>
    <t>Trend Detection
_x000D_(REVISED)</t>
  </si>
  <si>
    <t>Subscriptions
_x000D_(NEW)</t>
  </si>
  <si>
    <t>Analytic Workflow
_x000D_(NEW)</t>
  </si>
  <si>
    <t>P2P - Multi-Currency / Languages (Self-Description):
Units of Measure - Coupa. Standard units of measure (e.g. each, dozen, pack, case, box, hour) can be configured by your administrator through our administrative user interface.  Any UOM needed can be loaded into Coupa.  
Currencies - Coupa supports all the currencies your business may need to be successful.  This includes over 150 active currencies available for transacting globally. In addition, foreign exchange rates can come from a 3rd party system via our API (http://integrate.coupa.com/home/erp-integration/rest-apis/object-resources/exchange-rates) or can be loaded and maintained in Coupa. Currencies and rates can also be managed manually through the Setup interface of Coupa.
Languages -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
P2P - Multi-Currency / Languages (Self-Description):
Units of Measure - Coupa. Standard units of measure (e.g. each, dozen, pack, case, box, hour) can be configured by your administrator through our administrative user interface.  Any UOM needed can be loaded into Coupa.  
Currencies - Coupa supports all the currencies your business may need to be successful.  This includes over 150 active currencies available for transacting globally. In addition, foreign exchange rates can come from a 3rd party system via our API (http://integrate.coupa.com/home/erp-integration/rest-apis/object-resources/exchange-rates) or can be loaded and maintained in Coupa. Currencies and rates can also be managed manually through the Setup interface of Coupa.
Languages -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
P2P - Multi-Currency (Self-Description):
Coupa supports all the currencies your business may need to be successful.  This includes over 150 active currencies available for transacting globally. In addition, foreign exchange rates can come from a 3rd party system via our API (http://integrate.coupa.com/home/erp-integration/rest-apis/object-resources/exchange-rates) or can be loaded and maintained in Coupa. Currencies and rates can also be managed manually through the Setup interface of Coupa.</t>
  </si>
  <si>
    <t>Sourcing - Multi-Currency (Self-Description):
Coupa supports all the currencies your business may need to be successful. This includes over 150 active currencies available for transacting globally. In addition, foreign exchange rates can come from a 3rd party system via our API (http://integrate.coupa.com/home/erp-integration/rest-apis/object-resources/exchange-rates) or can be loaded and maintained in Coupa. Currencies and rates can also be managed manually through the Setup interface of Coupa.External currency tables may be called via API.</t>
  </si>
  <si>
    <t>SXM - Multi-Currency (Self-Description):
The Coupa platform supports multiple currencies and the setting of exchange rates:
Coupa provides more than 180 currencies to track spend in your organization with flexible methods of updating exchange rates.
Coupa has a feature to automatically update exchange rates for a customer's active currencies so no integration is needed to import exchange rates.
Re: money rounding and currency precision, money fields in Coupa are treated one of two ways: standard or extended precision.
Generally, all price fields are extended precision, whereas almost all other money fields, particularly those that may need to be accountable, are standard, for example when a price has been multiplied by a quantity to produce a total.
* Extended precision money fields retain and use up to 6 digits after the decimal point, regardless of currency.
* Standard precision money fields only retain and use sufficient digits to express the minimum accountable unit of the field's currency. Coupa follows the ISO standard. For example, standard fields holding values in US Dollars will use 2 decimal places, those holding Japanese Yen will hold 0, Bahraini Dinars 3, etc.
For both standard and extended precision fields, rounding to the above-stated precision happens automatically (if necessary) after each mathematical operation on the field. The rounding method is always half-up, meaning that we always round to the nearest neighbor, and when there's a tie we round away from 0.
In the case of split billing, the above applies but the source of truth for calculating split billing amounts is the percentage allocated to the split, as they often need to be recalculated if a line total changes.
Spend Analytics - Multi-Currency (Self-Description):
AIC is able to support multiple currencies, we can work with the client and import their currency tables, or use agreed sources, for example XE.com
Supplementary Notes:
AIC is able to support multiple currencies, we can work with the client and import their currency tables, or use agreed sources, for example XE.com
Please expalin what else is needed here and we would be happy to have additional conversation.</t>
  </si>
  <si>
    <t>Multi-Currency
_x000D_(REVISED)</t>
  </si>
  <si>
    <t>Sourcing - Multi-Lingual (Self-Description):
In addition,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
Patent pending hyperlocalized languages let each end user suggest language changes, route to admins and allow admins make real-time changes. This is the way to deliver true language support as every company has unique terminology. The other benefit is that we are effectively crowd souricng language updates.</t>
  </si>
  <si>
    <t>SXM - Multi-Lingual (Self-Description):
Coupa supports 19 languages (product, documentation): Chinese, Czech, Danish, Dutch, English, Finnish, French, German, Hungarian, Italian, Japanese, Korean, Norwegian, Polish, Portuguese, Russian, Spanish, Swedish, Vietnamese
Coupa can translate data from multiple countries using translation services like google translate. We also have staff who are fluent in several languages for support and processing functions. 
Coupa's supplier portal, for language, currency, and compliance is best-in-class at this point and rarely has a global capability that is less than ideal.
SXM - Multi-Lingual (Reasoning):
Our capabilities are best in class and our on screen language controls are patent pending.  Over 50% of our use is outside North America. How is this a 3? We would like to demo and discuss. 
Spend Analytics - Multi-Lingual (Self-Description):
Coupa can translate data from multiple countries using translation services like google translate. We also have staff who are fluent in several languages fpr support and processing functions.
Supplementary Notes:
Coupa can translate data from multiple countries using translation services like google translate. We also have staff who are fluent in several languages fpr support and processing functions.
Please expalin what else is needed here and we would be happy to have additional conversation.</t>
  </si>
  <si>
    <t>Multi-Lingual
_x000D_(REVISED)</t>
  </si>
  <si>
    <t>P2P - Invoice Compliance (Self-Description):
Coupa compliant invoicing, known as compliance a service,  is designed to truly understand the rules pertaining to an invoice at a transactional level. It does this by determining the origination country based on the VAT registration used by the supplier per invoice. For example, when a supplier issues an invoice against their Dutch VAT registration, then the invoice is subject to the regulatory requirements of the Dutch tax authority and Coupa loads the corresponding required fields. If the supplier doesn’t have a VAT registration (as they only supply goods or services locally), Coupa classifies the origin country of the invoice based on the supplier’s country of origin. All required data, including indirect tax, commercial and trade requirements, are validated using these two parameters and an invoice is only issued once all the data is provided by the supplier.  Requirements are reviewed by PwC and for every country they also provide a qualified walkthrough report to prove the system is compliant in the live environment with all local laws.
In order to guarantee authencity and integrity Coupa partners with TrustWeaver and all invoices are signed using a compliant digital signature. To close the process a digitally signed pdf invoice is delivered to the customer fulfilling the requirements needed to store this invoice outside of Coupa under locally applicable laws.
Coupa does not publicly share details of our roadmap but we currently provide compliance invoicing in over 18 countries (29 by May this year) with many more on the roadmap over the next 12-18 months. Our vision is provide touchless compliant invoicing for as many countries global as is legally possible.
Please see attachements that provide more information on our global compliance.
Coupa utilizes Amazon Web Services data centers in the US, Ireland, Singapore, and Australia.
Coupa is truly committed to complying with and adhering to all local processing rules in regards to data protection. This means complying ourselves with the forthcoming GDPR in the EU and also making sure this flows down through our supply chain. Trade regulations are reviewed by PwC as part of their engagement with us to create a truly compliant solution. 
Coupa is constantly striving to solve compliant problems with engaging, valid &amp; global solutions for our customers.
Coupa certifications include:
--SSAE 16 Type II SOC 1 and 2:  7 consecutive years of auditable and materially clean reports
--HIPAA Compliance
Coupa partners with Amazon Web Services (AWS) to provide the hardware and infrastructure to support Coupa’s e-Procurement platform. AWS certifications and third party attestations include:
• SOC 1/SSAE 16/ISAE 3402 (formerly SAS 70 Type II) 
• SOC 2 
• SOC 3 
• FISMA, DIACAP, and FedRAMP 
• PCI DSS Level 1 
• ISO 27001 
• ITAR 
• FIPS 140-2 
• HIPAA Compliance
• Cloud Security Alliance (CSA) 
• Motion Picture Association of America (MPAA) 
The Coupa platform offers full contracts repository, with contract compliance with the ability to systematically ensure contractual pricing, terms &amp; conditions are reflected in requisitions, POs and invoice, as well as accumulating spending with real time reporting on spending, ability to invoice directly against the contract, configurable spend and expiry alerts, and the ability to segregate contracts by role.  
Additionally, Coupa supports matching invoices against purchase orders and receipts, which helps ensure that your suppliers are invoicing you accurately. Matching determines if an invoice can be “approved” or needs to go "on-hold" for additional review and approval. 
In Coupa, you can set whether 2-way or 3-way matching is required for supplier invoices.
• 2-Way Matching:  2-way matching requires that every invoice be associated with a backing purchase order. If a purchase order does not exist, the invoice is placed on hold and will require Accounts Payable to review and approve. If 2-way matching is satisfied, the invoice can be automatically approved.
• 3-Way Matching:  3-way matching requires that every invoice be associated with both a backing purchase order and receipt. If either a purchase order or receipt is missing, the invoice is placed on hold or "pending receipt" status. If 3-way matching is satisfied, the invoice can be automatically approved.
The Coupa platform can be configured so that it aligns with our clients’ defined business processes, while simultaneously allowing the company to meet regulatory compliance and audit requirements. Coupa is inherently designed and can be further configured to meet internal controls and compliance requirements. Customers are also given the ability to report on these areas and furnish ample audit evidence with ease. With the appropriate approach and clear definition of business processes and compliance needs, a company can easily meet their requirements in the procure-to-pay process by using Coupa. Coupa is built as the best in class application in the procurement space and that is further evidenced by their ability to adhere to company’s compliance initiatives</t>
  </si>
  <si>
    <t>e-Document Regulatory Support
_x000D_(REVISED)</t>
  </si>
  <si>
    <t>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t>
  </si>
  <si>
    <t>e-Payment Support
_x000D_(REVISED)</t>
  </si>
  <si>
    <t>GDPR / Privacy Standards
_x000D_(REVISED)</t>
  </si>
  <si>
    <t>P2P - Invoice Compliance (Self-Description):
Coupa compliant invoicing, known as compliance a service,  is designed to truly understand the rules pertaining to an invoice at a transactional level. It does this by determining the origination country based on the VAT registration used by the supplier per invoice. For example, when a supplier issues an invoice against their Dutch VAT registration, then the invoice is subject to the regulatory requirements of the Dutch tax authority and Coupa loads the corresponding required fields. If the supplier doesn’t have a VAT registration (as they only supply goods or services locally), Coupa classifies the origin country of the invoice based on the supplier’s country of origin. All required data, including indirect tax, commercial and trade requirements, are validated using these two parameters and an invoice is only issued once all the data is provided by the supplier.  Requirements are reviewed by PwC and for every country they also provide a qualified walkthrough report to prove the system is compliant in the live environment with all local laws.
In order to guarantee authencity and integrity Coupa partners with TrustWeaver and all invoices are signed using a compliant digital signature. To close the process a digitally signed pdf invoice is delivered to the customer fulfilling the requirements needed to store this invoice outside of Coupa under locally applicable laws.
Coupa does not publicly share details of our roadmap but we currently provide compliance invoicing in over 18 countries (29 by May this year) with many more on the roadmap over the next 12-18 months. Our vision is provide touchless compliant invoicing for as many countries global as is legally possible.
Please see attachements that provide more information on our global compliance.
Coupa utilizes Amazon Web Services data centers in the US, Ireland, Singapore, and Australia.
Coupa is truly committed to complying with and adhering to all local processing rules in regards to data protection. This means complying ourselves with the forthcoming GDPR in the EU and also making sure this flows down through our supply chain. Trade regulations are reviewed by PwC as part of their engagement with us to create a truly compliant solution. 
Coupa is constantly striving to solve compliant problems with engaging, valid &amp; global solutions for our customers.
Coupa certifications include:
--SSAE 16 Type II SOC 1 and 2:  7 consecutive years of auditable and materially clean reports
--HIPAA Compliance
Coupa partners with Amazon Web Services (AWS) to provide the hardware and infrastructure to support Coupa’s e-Procurement platform. AWS certifications and third party attestations include:
• SOC 1/SSAE 16/ISAE 3402 (formerly SAS 70 Type II) 
• SOC 2 
• SOC 3 
• FISMA, DIACAP, and FedRAMP 
• PCI DSS Level 1 
• ISO 27001 
• ITAR 
• FIPS 140-2 
• HIPAA Compliance
• Cloud Security Alliance (CSA) 
• Motion Picture Association of America (MPAA) 
The Coupa platform offers full contracts repository, with contract compliance with the ability to systematically ensure contractual pricing, terms &amp; conditions are reflected in requisitions, POs and invoice, as well as accumulating spending with real time reporting on spending, ability to invoice directly against the contract, configurable spend and expiry alerts, and the ability to segregate contracts by role.  
Additionally, Coupa supports matching invoices against purchase orders and receipts, which helps ensure that your suppliers are invoicing you accurately. Matching determines if an invoice can be “approved” or needs to go "on-hold" for additional review and approval. 
In Coupa, you can set whether 2-way or 3-way matching is required for supplier invoices.
• 2-Way Matching:  2-way matching requires that every invoice be associated with a backing purchase order. If a purchase order does not exist, the invoice is placed on hold and will require Accounts Payable to review and approve. If 2-way matching is satisfied, the invoice can be automatically approved.
• 3-Way Matching:  3-way matching requires that every invoice be associated with both a backing purchase order and receipt. If either a purchase order or receipt is missing, the invoice is placed on hold or "pending receipt" status. If 3-way matching is satisfied, the invoice can be automatically approved.
The Coupa platform can be configured so that it aligns with our clients’ defined business processes, while simultaneously allowing the company to meet regulatory compliance and audit requirements. Coupa is inherently designed and can be further configured to meet internal controls and compliance requirements. Customers are also given the ability to report on these areas and furnish ample audit evidence with ease. With the appropriate approach and clear definition of business processes and compliance needs, a company can easily meet their requirements in the procure-to-pay process by using Coupa. Coupa is built as the best in class application in the procurement space and that is further evidenced by their ability to adhere to company’s compliance initiatives
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
P2P - Payment Cards (Self-Description):
Coupa recommends supplier-level p-cards as a best-practice strategy. The last four digits of the account number for a ghosted p-card (as they are often called because no physical card exists) are stored within Coupa and transmitted on the purchase order. When the account number is first issued, simply call your supplier to provide them with the full account number. As a final control, the supplier must reference both the p-card account number and the purchase order number as part of the data they submit as part of their bank deposit.
Physical employee level pcards can be integrated to Coupa Expenses for reconciliation purposes.</t>
  </si>
  <si>
    <t xml:space="preserve">Sourcing - Globalization (Self-Description):
Coupa currently has over 500 customers in 40 countries across The Americas, EMEA, and Asia-Pacific, with end users in over 120 countries. We have global offices across the Americas, EMEA, APAC, and have data centers in the US, Ireland, Singapore, and Australia.  
Within each Coupa instance, our clients can set up multiple business units or companies. Coupa can handle intercompany transactions, can handle multiple companies/legal entities in one instance including multiple chart of accounts, multiple configurations and different processes for different parts of the company or completely different entities.
Coupa supports any currency and tax codes needed, as they are configurable to your requirements.  In addition,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
Patent pending hyperlocalized languages let each end user suggest language changes, route to admins and allow admins make real-time changes. This is the way to deliver true language support as every company has unique terminology. The other benefit is that we are effectively crowd souricng language updates.
Our data center operations model should really have a 1 hour session with the Spend Matters team. We're delivering 99.999% average uptime, support in region delivery, failover, and backup. The operations model does not compare to anyone else in our industry (not even SAP). Period. We work with SFDC Ops team and model after what they have done.
</t>
  </si>
  <si>
    <t>SXM - Globalization (Self-Description):
Yes. 
-Locales - Coupa supports 19 languages (product, documentation). We also support field-level language control via GUI and have a patent pending for user languages updates in real-time. We also support multiple date, address, phone number formats, international Tax IDs, etc. 
-Currency - Coupa provide support for multiple reporting currencies, with over 180 currency codes.
-Support - We also have staff who are fluent in several languages for support and processing functions
-Operations - We have several platform installations around the world to provide cloud-delivered services closer to our customers' locations and comply with data residency requirements. 
Coupa's supplier portal, for language, currency, and compliance is best-in-class at this point and rarely has a global capability that is less than ideal.
SXM - Globalization (Reasoning):
Our capabilities are best in class and our on screen language controls are patent pending.  Over 50% of our use is outside North America. How is this a 3? We would like to demo and discuss.
Spend Analytics - Globalization (Self-Description):
Yes. Coupa supports over 17 languages. We use google translate technology for this. We also support field level langauge control via GUI and have a patent pending for user languages updates in real-time.
Supplementary Notes:
Yes. Coupa supports over 17 languages. We use google translate technology for this. We also support field level langauge control via GUI and have a patent pending for user languages updates in real-time.
Please expalin what else is needed here and we would be happy to have additional conversation.
Spend Analytics - Globalization (Reasoning):
The Coupa AI engine holds  all of the data in any language and classifies this via a translted version to UNSPSC - we can then display local and english language versions of the supplier name and description. This translation also means that we can normalise international supplier names (inc cyrilic and other double byte languages) with western supplier names and then enrich. We would like to discuss further on Friday.</t>
  </si>
  <si>
    <t>Other Globalization Support
_x000D_(REVISED)</t>
  </si>
  <si>
    <t>Roadmap
_x000D_(NEW)</t>
  </si>
  <si>
    <t>P2P - Catalog Approvals (Self-Description):
Coupa provides an API for loading catalogs and can also allow you to upload via a csv (Excel) file.
Suppliers can publish catalogs directly through the Coupa Supplier Network,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Suppliers can also load catalogs into Coupa via EDI.
P2P - Approval Process / Approval Engine (Self-Description):
Coupa provides a flexible structure for defining approvals based on a management hierarchy, both by role and by dollar approval limits assigned to an individual. These can be easily configured by the business admin users during implementation, and then maintained as necessary going forward. These management hierarchy rules can also be supplemented or replaced by additional approval chains that are triggered dynamically based on various data elements including custom fields. Additional approvers and watchers can also be added at any point during the approval flow as necessary. Key features of our approval management functionality include:
• Create approval rules with no technical knowledge
• Multiple levels of approvals
• Add approvers and watchers manually
• Approve or reject via email, Blackberry, iPhone or online
• Condition-based approvals with Approval Chains
• Approvers can reject lines and modify requisition
• Delegate approvals
• Graphical display of all your company’s approval rules
• Self-approvals
The entire requestion can be approved or rejected.  Comments can be provided if a requisition, expense report, etc. is rejected. The rejected report can be returned to the original submitter for revision and re-submission.
If an approver has an issue with a line item, he or she can reject the report and in the comments, ask the creator to delete/update the line item and then re-submit the form.  Then the entire requisition, expense report, etc. can be approved.
Adminstrators can re-route approvers if needed, and users can add approvers and watchers into the established approval workflow.
Review periods and reminder alerts can easily be configured and updated by administrators thorugh the admin user interface,
P2P - P2P Configuration Set Up (Self-Description):
Coupa has been developed as a Cloud solution with a single line of code where customizations are not required or developed for individual customers. Customer instances are configured independently through a user interface and externalized configuration files. This allows Coupa to enhance the system and deploy it globally to all customers without typical custom code regression testing and customer proprietary added code. Outside of integration, a business administrator can make ALL configurations and customizations in the system. There are no Coupa or third party services needed to configure our system after implementation. Some of the most commonly used functions under Coupa’s setup interface include:
*Company Setup (Company information, Users, Departments, Commodities, Roles, Content groups, Approvals, Delegated approvals, Units of measure, File upload status, Inventory warehouses, Inspection codes, Warehouse types, API keys, Security controls, Custom fields, Dashboard controls).
*Financial Setup (Accounts, Chart of accounts, Customize PO, Invoice tolerances, Receiving tolerances, Budget periods, Budget lines, Currencies, Exchange rates, Tax codes, Payment terms, Shipping terms, Quickbooks sync).
*Purchasing Tools  (Manage requisitions, Manage purchase orders, Manage RFQs, Buying policies, Questionnaires, Web forms).
*Payable Tools (Manage invoices, Export to accounting).
*Expense Tools (Expense settings, Credit Card transaction category mappings, Expense categories, Expense reports).
*Suppliers  (Suppliers, Contracts, Supplier network directory, Supplier network catalogs, Items, Punchout sites).
*Logistics  (Receive items, View receipts, Inventory transfers, Inventory adjustments).
*Content Control  (Public tags, Reported employee reviews, 'Ask an Expert' categories, Home page content, Price comparisons, Featured iRequest sites).
*Reporting (Dashboard, Spend alerts, Purchase order charts, Budget report, Unreceived orders report, Uninvoiced orders report, Accrual report, Requisition line report, Purchase order line report, Invoice line report, Expense line report, Supplier item report, Inventory history report, On-hand balances report, Asset tracking report).
Coupa can manage different accounting structures, allowing for different GL structures from different ERP systems. This is a very significant differentiator between Coupa and competitors, as we can gracefully handle this complexity via our user interface (outside of integration to ERP). Coupa can handle multiple charts of accounts (COA) in one instance without the need of parent-child realm relationships.  This set up is all done in the user interface and multiple levels of security can be provided.  We also can integrate to multiple instances of the same ERP, or even different ERP's per chart of accounts.
Many organizations run multiple ERP systems or multiple instances of a single ERP system. In this type of landscape, information and business processes often remain siloed.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In the Setup interface of the Coupa application, your business users can easily add new data fields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 Up to 20 custom fields can be created per business object.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P2P - Business Rules / Workflow (Self-Description):
Native to the Coupa platform.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
P2P - Invoice Validation / Approvals (Self-Description):
Coupa supports matching invoices against purchase orders and receipts, which helps ensure that your suppliers are invoicing you accurately. Matching determines if an invoice can be “approved” or needs to go "on-hold" for additional review and approval.  In Coupa, you can set whether 2-way or 3-way matching is required for supplier invoices.
• 2-Way Matching:  2-way matching requires that every invoice be associated with a backing purchase order. If a purchase order does not exist, the invoice is placed on hold and will require Accounts Payable to review and approve. If 2-way matching is satisfied, the invoice can be automatically approved.
• 3-Way Matching:  3-way matching requires that every invoice be associated with both a backing purchase order and receipt. If either a purchase order or receipt is missing, the invoice is placed on hold or "pending receipt" status. If 3-way matching is satisfied, the invoice can be automatically approved.
In addition, Coupa can also combine matching with Tolerance checks as part of the invoice approval process. After Coupa performs 2-way or 3-way matching, the system can then perform Invoice Tolerance and Receipt Tolerance checks to make sure your invoice matches specific tolerance thresholds set for purchase orders and receipts.  If tolerance is satisfied, the invoice is approved. If tolerance fails, the invoice can be placed on hold for further review and approval.
Coupa automatically matches invoices against a purchase orders to ensure that the supplier is invoicing you accurately. Coupa supports  2-way, 3-way matching and Non PO invoicing eitehr against a contract or not. Tolerances can be configured per business area such that if invoices satisfy matching rules, the invoice can be automatically approved by the system. If exceptions exist, the invoice can be routed to A/P for reconciliation and approval. There are 20+ different tolerance rules that can be set based on price variances, tax, qty, currency, rounding and many more. Tolerances can also be differentiated for invoices processe by the AP team vs those created electronically by suppliers.
Coupa fully supports invoicing in multiple locations, regions and languages / currencies. Our robust approval chain capabilities support complex invoice approvals that can differ from region to region.
From a tax validation perspective, Coupa provides a tax API that supports a real-time tax call on the invoice to generate comparative values using a third party tax engine, which can then be used to validate the tax collected on the invoice.
Within Coupa, the procure-to-pay process can be designed to limit or reduce human intervention—from initial purchase requests to approving OK to Pay. Only by having a seamless end to end process can you truly achieve a touchless invoice process. We therefore place great importance in capturing the demand accurately up front in the form of an approved requisition with the correct financial coding, pricing, supplier and contract terms.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Payments:  After invoices are approved, Coupa can send OK to Pay files to your payment/ERP system, from which payment details (such as Date, Check Number, amount and comments) can be returned to Coupa for tracking and reporting.
Due to the open nature of Coupa's platform we are designed to be integrated to any 3rd party system including tax validation engines.
See the response to the above question on invoice collaboration for interaction options. Also, all transactions and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Coupa offers a robust invoice approval workflow that can handle multiple approvers, disputes, etc.  We allow for different approval routing based on characteristics of the form (e.g. requisition, invoice) recorded in Coupa.  We can create views so invoice management can be viewed by the appropriate people.  Our customers use this to see different grouping of invoicing for workload management and different role based views.  We can run reports on approval time so ensure approvals do not take too much time.  We use group approvals to ensure when a group should be getting a notification vs when just an individual should.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has reminders and escalation procedures for its workflow.  These can be sent via email and also on the users to do queue in the system.  You can set up email alerts to be sent every (n) hours, or after (n) hours of inaction.  (n) is configurable by the customer. In addition, you can require that the requisition will automatically escalate to the next approver in the chain after (n) hours of inaction.
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
P2P - Trade Financing (Receivables and Payables Financing) (Self-Description):
Confidential . This is active with several customers and will be announced at Coupa Inspire in May. We ask for a discussion on this topic as we have specific views that need a verbal.
P2P - Profiles (Self-Description):
Coupa uses the concept of Content Groups to mass customise the shopping experience and restrict/increase the access to content on a catalog/supplier/contract/project/commodity basis. Content Groups rare assigned to user profiles can be created/updated manually, semi automatically through CSV uploads or dynamically through the API.    
Your system administrator(s) would be centrally responsible for user profiles and account provisioning  (e.g. username, password policies, account activation/deactivation, security roles, permissions, and managing user profile data (e.g. name, email, title, phone, address, department, default locale, default currency, default account, content groups, P-cards, etc.). You can provision users through the setup interface of the Coupa application, or via API and flat file integrations.  Please note that users profile (like any other objects within Coupa) can also be extended with custom field (a field is a business admin configurable exercise with no cost per field) to accomodate customer specific scenarios.</t>
  </si>
  <si>
    <t>Organizational Hierarchy
_x000D_(REVISED)</t>
  </si>
  <si>
    <t>Account Structures 
_x000D_(REVISED)</t>
  </si>
  <si>
    <t xml:space="preserve">P2P - Catalog Approvals (Self-Description):
Coupa provides an API for loading catalogs and can also allow you to upload via a csv (Excel) file.
Suppliers can publish catalogs directly through the Coupa Supplier Network,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Suppliers can also load catalogs into Coupa via EDI.
P2P - Approval Process / Approval Engine (Self-Description):
Coupa provides a flexible structure for defining approvals based on a management hierarchy, both by role and by dollar approval limits assigned to an individual. These can be easily configured by the business admin users during implementation, and then maintained as necessary going forward. These management hierarchy rules can also be supplemented or replaced by additional approval chains that are triggered dynamically based on various data elements including custom fields. Additional approvers and watchers can also be added at any point during the approval flow as necessary. Key features of our approval management functionality include:
• Create approval rules with no technical knowledge
• Multiple levels of approvals
• Add approvers and watchers manually
• Approve or reject via email, Blackberry, iPhone or online
• Condition-based approvals with Approval Chains
• Approvers can reject lines and modify requisition
• Delegate approvals
• Graphical display of all your company’s approval rules
• Self-approvals
The entire requestion can be approved or rejected.  Comments can be provided if a requisition, expense report, etc. is rejected. The rejected report can be returned to the original submitter for revision and re-submission.
If an approver has an issue with a line item, he or she can reject the report and in the comments, ask the creator to delete/update the line item and then re-submit the form.  Then the entire requisition, expense report, etc. can be approved.
Adminstrators can re-route approvers if needed, and users can add approvers and watchers into the established approval workflow.
Review periods and reminder alerts can easily be configured and updated by administrators thorugh the admin user interface,
P2P - P2P Configuration Set Up (Self-Description):
Coupa has been developed as a Cloud solution with a single line of code where customizations are not required or developed for individual customers. Customer instances are configured independently through a user interface and externalized configuration files. This allows Coupa to enhance the system and deploy it globally to all customers without typical custom code regression testing and customer proprietary added code. Outside of integration, a business administrator can make ALL configurations and customizations in the system. There are no Coupa or third party services needed to configure our system after implementation. Some of the most commonly used functions under Coupa’s setup interface include:
*Company Setup (Company information, Users, Departments, Commodities, Roles, Content groups, Approvals, Delegated approvals, Units of measure, File upload status, Inventory warehouses, Inspection codes, Warehouse types, API keys, Security controls, Custom fields, Dashboard controls).
*Financial Setup (Accounts, Chart of accounts, Customize PO, Invoice tolerances, Receiving tolerances, Budget periods, Budget lines, Currencies, Exchange rates, Tax codes, Payment terms, Shipping terms, Quickbooks sync).
*Purchasing Tools  (Manage requisitions, Manage purchase orders, Manage RFQs, Buying policies, Questionnaires, Web forms).
*Payable Tools (Manage invoices, Export to accounting).
*Expense Tools (Expense settings, Credit Card transaction category mappings, Expense categories, Expense reports).
*Suppliers  (Suppliers, Contracts, Supplier network directory, Supplier network catalogs, Items, Punchout sites).
*Logistics  (Receive items, View receipts, Inventory transfers, Inventory adjustments).
*Content Control  (Public tags, Reported employee reviews, 'Ask an Expert' categories, Home page content, Price comparisons, Featured iRequest sites).
*Reporting (Dashboard, Spend alerts, Purchase order charts, Budget report, Unreceived orders report, Uninvoiced orders report, Accrual report, Requisition line report, Purchase order line report, Invoice line report, Expense line report, Supplier item report, Inventory history report, On-hand balances report, Asset tracking report).
Coupa can manage different accounting structures, allowing for different GL structures from different ERP systems. This is a very significant differentiator between Coupa and competitors, as we can gracefully handle this complexity via our user interface (outside of integration to ERP). Coupa can handle multiple charts of accounts (COA) in one instance without the need of parent-child realm relationships.  This set up is all done in the user interface and multiple levels of security can be provided.  We also can integrate to multiple instances of the same ERP, or even different ERP's per chart of accounts.
Many organizations run multiple ERP systems or multiple instances of a single ERP system. In this type of landscape, information and business processes often remain siloed.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In the Setup interface of the Coupa application, your business users can easily add new data fields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 Up to 20 custom fields can be created per business object.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P2P - Business Rules / Workflow (Self-Description):
Native to the Coupa platform.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
P2P - Invoice Validation / Approvals (Self-Description):
Coupa supports matching invoices against purchase orders and receipts, which helps ensure that your suppliers are invoicing you accurately. Matching determines if an invoice can be “approved” or needs to go "on-hold" for additional review and approval.  In Coupa, you can set whether 2-way or 3-way matching is required for supplier invoices.
• 2-Way Matching:  2-way matching requires that every invoice be associated with a backing purchase order. If a purchase order does not exist, the invoice is placed on hold and will require Accounts Payable to review and approve. If 2-way matching is satisfied, the invoice can be automatically approved.
• 3-Way Matching:  3-way matching requires that every invoice be associated with both a backing purchase order and receipt. If either a purchase order or receipt is missing, the invoice is placed on hold or "pending receipt" status. If 3-way matching is satisfied, the invoice can be automatically approved.
In addition, Coupa can also combine matching with Tolerance checks as part of the invoice approval process. After Coupa performs 2-way or 3-way matching, the system can then perform Invoice Tolerance and Receipt Tolerance checks to make sure your invoice matches specific tolerance thresholds set for purchase orders and receipts.  If tolerance is satisfied, the invoice is approved. If tolerance fails, the invoice can be placed on hold for further review and approval.
Coupa automatically matches invoices against a purchase orders to ensure that the supplier is invoicing you accurately. Coupa supports  2-way, 3-way matching and Non PO invoicing eitehr against a contract or not. Tolerances can be configured per business area such that if invoices satisfy matching rules, the invoice can be automatically approved by the system. If exceptions exist, the invoice can be routed to A/P for reconciliation and approval. There are 20+ different tolerance rules that can be set based on price variances, tax, qty, currency, rounding and many more. Tolerances can also be differentiated for invoices processe by the AP team vs those created electronically by suppliers.
Coupa fully supports invoicing in multiple locations, regions and languages / currencies. Our robust approval chain capabilities support complex invoice approvals that can differ from region to region.
From a tax validation perspective, Coupa provides a tax API that supports a real-time tax call on the invoice to generate comparative values using a third party tax engine, which can then be used to validate the tax collected on the invoice.
Within Coupa, the procure-to-pay process can be designed to limit or reduce human intervention—from initial purchase requests to approving OK to Pay. Only by having a seamless end to end process can you truly achieve a touchless invoice process. We therefore place great importance in capturing the demand accurately up front in the form of an approved requisition with the correct financial coding, pricing, supplier and contract terms.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Payments:  After invoices are approved, Coupa can send OK to Pay files to your payment/ERP system, from which payment details (such as Date, Check Number, amount and comments) can be returned to Coupa for tracking and reporting.
Due to the open nature of Coupa's platform we are designed to be integrated to any 3rd party system including tax validation engines.
See the response to the above question on invoice collaboration for interaction options. Also, all transactions and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Coupa offers a robust invoice approval workflow that can handle multiple approvers, disputes, etc.  We allow for different approval routing based on characteristics of the form (e.g. requisition, invoice) recorded in Coupa.  We can create views so invoice management can be viewed by the appropriate people.  Our customers use this to see different grouping of invoicing for workload management and different role based views.  We can run reports on approval time so ensure approvals do not take too much time.  We use group approvals to ensure when a group should be getting a notification vs when just an individual should.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has reminders and escalation procedures for its workflow.  These can be sent via email and also on the users to do queue in the system.  You can set up email alerts to be sent every (n) hours, or after (n) hours of inaction.  (n) is configurable by the customer. In addition, you can require that the requisition will automatically escalate to the next approver in the chain after (n) hours of inaction.
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
P2P - Trade Financing (Receivables and Payables Financing) (Self-Description):
Confidential . This is active with several customers and will be announced at Coupa Inspire in May. We ask for a discussion on this topic as we have specific views that need a verbal.
P2P - Profiles (Self-Description):
Coupa uses the concept of Content Groups to mass customise the shopping experience and restrict/increase the access to content on a catalog/supplier/contract/project/commodity basis. Content Groups rare assigned to user profiles can be created/updated manually, semi automatically through CSV uploads or dynamically through the API.    
Your system administrator(s) would be centrally responsible for user profiles and account provisioning  (e.g. username, password policies, account activation/deactivation, security roles, permissions, and managing user profile data (e.g. name, email, title, phone, address, department, default locale, default currency, default account, content groups, P-cards, etc.). You can provision users through the setup interface of the Coupa application, or via API and flat file integrations.  Please note that users profile (like any other objects within Coupa) can also be extended with custom field (a field is a business admin configurable exercise with no cost per field) to accomodate customer specific scenarios.
P2P - Requisitioning Budget Checking Process (Self-Description):
Budget levels and rules are configurable by business users through the Setup page of the Coupa application. 
In addition, Coupa's lookup functionality allows you to map external reference data to a lookup value. This facilitates much better data mapping from Coupa to external applications and vice versa and is ideal for customers with complex integrations. Lookups will allow you to integrate lists of data into Coupa via our API, keep the lists updated, and expose a list as a custom field in various places within Coupa for your users. This is helping customers integrate Coupa to their applications in creative, useful, and powerful ways.
Coupa’s budgeting capabilities allow a company to set budgets and ensure that spend fits within the agreed-to budget. Budget lines can be configured and defined by period, amount, cost center, location, or any other accounting code. Following is a high-level summary of how budget calculations work in Coupa:
1. Budgets are established.
2. When requisitions and POs are reviewed/issued, the appropriate budget is decremented by the amount of the order line.  Hard and soft stops can help control how requisitions are handled if budgets are exceeded.
3. When invoices are approved, the appropriate budget is decremented/increased to reflect the actual spend.
4. For non-PO invoices, the appropriate budget is decremented by the amount of invoice line upon approval.
Coupa supports both budget hard stops and soft stops.  
Soft stop - Soft stops can alert users that a purchase request may put you over budget, but still allow a user to submit a purchase requisition. The user can see the budget impact of their requisition before they hit submit. This empowers the user to make smarter purchases and be aware of budget restrictions, without a formal hard stop.  It would be up to the manager, buyer, etc. to give final approval of the purchase request.
Hard stop - With budget hard stops, Coupa can prevent a requestor from submitting a requisition that goes over budget.  If a requisition line will cause a budget overrun, then our budget hard stop feature will prevent the requestor from submitting the requisition.
Coupa's lookup functionality allows you to map external reference data to a lookup value. This facilitates much better data mapping from Coupa to external applications and vice versa and is ideal for customers with complex integrations. Lookups will allow you to integrate lists of data into Coupa via our API, keep the lists updated, and expose a list as a custom field in various places within Coupa for your users. This is helping customers integrate Coupa to their applications in creative, useful, and powerful ways.
For details on Coupa's Budget API, plrease refer to:
https://coupadocs.atlassian.net/wiki/display/integrate/Budget+Lines+API
</t>
  </si>
  <si>
    <t>Sourcing - Budget and Demand Definition (Self-Description):
Full budget and point-in-time demand data definition is available
Sourcing - Budget Management (Self-Description):
Full support for base data including budget management and tracking.</t>
  </si>
  <si>
    <t>SXM - PO/Invoice/Payment Support (Self-Description):
The Coupa Supplier portal collects all of the purchase orders in one location and allows suppliers to flip them into invoices. In our latest release, we have made additional enhancements: A/ added the option for suppliers to bulk download all their compliant invoices from the CSP B/ enabled buyers to archive their invoices in a separate repo. 
Whilst we are launching Coupa Pay, the platform does not process payments, but instead sends "ok to pay" files to the buying organization's payment partner. 
Invoicing and Order archiving is supported through export and integration to 3rd party systems, as well as bulk downloading of legal invoices created by suppliers when the source of truth being Coupa.</t>
  </si>
  <si>
    <t>Budget Support
_x000D_(REVISED)</t>
  </si>
  <si>
    <t>Sourcing - Role-Based Team Definition (Self-Description):
Full support for any and all team members to be aded to roles.</t>
  </si>
  <si>
    <t>Team Modelling &amp; Management
_x000D_(REVISED)</t>
  </si>
  <si>
    <t>Talent Management
_x000D_(NEW)</t>
  </si>
  <si>
    <t xml:space="preserve">P2P - P2P Configuration Set Up (Self-Description):
Coupa has been developed as a Cloud solution with a single line of code where customizations are not required or developed for individual customers. Customer instances are configured independently through a user interface and externalized configuration files. This allows Coupa to enhance the system and deploy it globally to all customers without typical custom code regression testing and customer proprietary added code. Outside of integration, a business administrator can make ALL configurations and customizations in the system. There are no Coupa or third party services needed to configure our system after implementation. Some of the most commonly used functions under Coupa’s setup interface include:
*Company Setup (Company information, Users, Departments, Commodities, Roles, Content groups, Approvals, Delegated approvals, Units of measure, File upload status, Inventory warehouses, Inspection codes, Warehouse types, API keys, Security controls, Custom fields, Dashboard controls).
*Financial Setup (Accounts, Chart of accounts, Customize PO, Invoice tolerances, Receiving tolerances, Budget periods, Budget lines, Currencies, Exchange rates, Tax codes, Payment terms, Shipping terms, Quickbooks sync).
*Purchasing Tools  (Manage requisitions, Manage purchase orders, Manage RFQs, Buying policies, Questionnaires, Web forms).
*Payable Tools (Manage invoices, Export to accounting).
*Expense Tools (Expense settings, Credit Card transaction category mappings, Expense categories, Expense reports).
*Suppliers  (Suppliers, Contracts, Supplier network directory, Supplier network catalogs, Items, Punchout sites).
*Logistics  (Receive items, View receipts, Inventory transfers, Inventory adjustments).
*Content Control  (Public tags, Reported employee reviews, 'Ask an Expert' categories, Home page content, Price comparisons, Featured iRequest sites).
*Reporting (Dashboard, Spend alerts, Purchase order charts, Budget report, Unreceived orders report, Uninvoiced orders report, Accrual report, Requisition line report, Purchase order line report, Invoice line report, Expense line report, Supplier item report, Inventory history report, On-hand balances report, Asset tracking report).
Coupa can manage different accounting structures, allowing for different GL structures from different ERP systems. This is a very significant differentiator between Coupa and competitors, as we can gracefully handle this complexity via our user interface (outside of integration to ERP). Coupa can handle multiple charts of accounts (COA) in one instance without the need of parent-child realm relationships.  This set up is all done in the user interface and multiple levels of security can be provided.  We also can integrate to multiple instances of the same ERP, or even different ERP's per chart of accounts.
Many organizations run multiple ERP systems or multiple instances of a single ERP system. In this type of landscape, information and business processes often remain siloed.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In the Setup interface of the Coupa application, your business users can easily add new data fields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 Up to 20 custom fields can be created per business object.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P2P - Business Rules / Workflow (Self-Description):
Native to the Coupa platform.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
P2P - Requisitioning Process (Self-Description):
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With Coupa, every rule from management hierarchy to self-approval to condition-based scenarios is configured through the user interface by a business user with the appropriate authority.  Different approval chains can be configured for different types of forms (e.g. requisitions, invoices, supplier information, expense reports).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delivers its own Sourcing application that is an integral component of our spend optimization platform.
The Coupa platform consists of a number of applications that were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A single requisition can incorporate multiple lines for different vendors.  After the requisition is approved, Coupa can automatically generate and transmit separate POs to each vendor.
Notes/Comments for vendors can be entered by users, and incorporated in the PO that is sent to the supplier (s).    
Coupa has configurable webforms that can be used for processes like tooling, but we find that customers may already have systems for this and we provide the ability to integrate external requisitions and purchase orders for approval and or transmission.  We also offer Coupa storefront for specific systems like ERP's or Plant Maintenance systems to punch out to for Catalogs.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Asset Management - You’ve acquired some expensive assets over time. If you lose track of them, you’ll end up wasting money on repurchases. Get rid of your spreadsheets or other inefficient tracking methods. With Coupa, you track all your assets simply, know where the assets are and all associated information like serial numbers.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Inventory reporting - All inventory transactions and item stock counts are tracked in the system and can be accessed through reports in Setup-Reporting.                     
Coupa has various mechanisms that allow you to stop non-compliant spend before it happens.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 can be easily configured to present your users with your preferred suppliers/vendors based upon your business process.  Users can search the Coupa platform for desired items, and search results can display preferred suppliers/items to the user.  This helps to ensure that catalog and contract items are being purchased. Preferred vendors are listed first in search results. Preferred items can be labeled and suggested if not selected. Buying policies can be suggested by commodity to promote allowable purchases and proceses.
Additionally, approval workflows allow buyers to review requsitions so purchases from non-qualified suppliers are blocked.
With Coupa automating the requisition and purchase order process there is typically no need or business value in consolidating requisitions. Suppliers can send summary invoices that make invoicing processing easy to understand.  Our customers have told us that consolidation can be confusing to end users where their order is consolidated with others.  With all of this said, we do have the ability to have POs "parked" such that a buyer or manager could look at them and decide to consolidate one or more POs.  
Tiered Pricing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Frequently requested items can be created in order lists, allowing users to avoid searching for items every time they need to order something.  For example, all New Hires may require a common set of items that are frequently purchased. An order list can be created for this.  You can specify how much to order in the base order list, but this can also be edited prior to checkout.  
Order lists allow you to “Set Order Amount” or “Set Par Level” for items in the order list. Par Levels define how much product you always need on hand.  So if you are below the par level for an inventory item, Coupa can determine how much you need to order.
Most employees create a requisition in Coupa in a matter of minutes. This actually a success metrics that is often chosen by Coupa customers to measure the success of their Coupa deployment.
 Coupa can automatically default GL codes to requisitions, based on settings you define, so users can simply search items, add to their carts, and check out in less than a minute.
One of the cornerstones of the procurement process in the Coupa platform is the ability to 'auto populate' information throughout the requisition process, everything from preferred products from a preferred catalogue, limit the selection to the items they should select from, cost center and Chart of Account information, available budget, etc.   Product details (e.g. commodity code, name, price, etc.) can be incorporated in the details for each catalog item, identified as the 'preferred' product amongst several available.  When a user adds a product to his or her shopping cart, the defined product details will be automatically be populated at the line level into the requisition so the approver will know the end user selected the preferred item and preferred supplier.
One of Coupa's key strengths is the ease of use of our application, which requires minimal training for users--and for many users, no training is required. Coupa customers experience 90%+ adoption rates due to the fact that our design philosophy is to build spend management solutions for the masses.  Coupa has the opinion that the enterprise software space needs to be consumerized and we are leading the charge with our ease of use modeled after consumer services like Amazon and Facebook.  We have the easiest to use product needed and everything is 100 percent configurable by your business users with no programming skills or experience needed.  The user interfaces of competing products were designed for the Super User, Coupa’s UI was designed for the masses. Thanks to Coupa’s intuitive UI, training has been unnecessary for some customers. 
If users do need help, Coupa offers in tool help, as well as a Customer Success portal (support.coupa.com), which is an interactive medium for customer users to share ideas, participate in discussions and learn from our Knowledge Base as well as other Coupa users. This portal is open to anyone that would like to participate. Here are highlights of what you can do on the support portal:
1. Request New Features.
2. Ask For Help.
3. Get Trained.
4. Knowledge Repository.
5. Learn About New Features.
6. Participate in our community forums.
P2P - Receiving Process (Self-Description):
Whether your end-users get the goods shipped to them or you have a central receiving group, Coupa has you covered. There are three main ways to receive items and create receipts in Coupa:
1. End-user receiving (AKA desktop receiving) 
2. Quick Receiving by central receivers (e.g., your warehouse people)
3. Detailed Receiving by central receivers 
Key Features include:
• Desktop (end-user) or centralized receiving
• Partial receipt
• Automated receipt confirmation and reminders
• Receive into inventory
• Inventory transfers, adjustments
• Asset tracking and on-hand balances reports
• Track unreceived orders and issue past due delivery notifications
• Inventory valuation reports
• Inventory reorder alerts
• Quick receiving across multiple order lines
Matching - Coupa supports 3-way matching, which requires that every invoice be associated with both a backing purchase order and receipt. If either a purchase order or receipt is missing, the invoice is placed on hold or "pending receipt" status. If 3-way matching is satisfied, the invoice can be automatically approved.
Partial Receipt - Partial receipt of goods and services is supported.  The balance to be received will be updated and can be received/receipted at a later date.
Returns  - A return receipt can easily be processed through Coupa through a returns form. If the goods were originally received into inventory rather than being received for consumption, an adjustment in inventory to reduce inventory on hand is also created.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Asset Management - You’ve acquired some expensive assets over time. If you lose track of them, you’ll end up wasting money on repurchases. Get rid of your spreadsheets or other inefficient tracking methods. With Coupa, you track all your assets simply, know where the assets are and all associated information like serial numbers.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Inventory reporting - All inventory transactions and item stock counts are tracked in the system and can be accessed through reports in Setup-Reporting.
Coupa is a SaaS-based application that only requires a web browser to access the application.  Users access Coupa on a variety of client computing platforms, devices, web browsers and varying levels of Internet bandwidth. Coupa currently supports the following web browsers: Microsoft Internet Explorer, Google Chrome, and Mozilla Firefox.  We generally support the latest versions of Internet Explorer and Firefox, within six months of release.  These are the browsers against which we currently test. The application may work with other browsers or versions of those above. Others may be added as they become popular with our users. We strongly recommend that customers do not use older versions of any browser as they are less secure than the current ones.
Coupa works on mobile device such as iPhone, Android, iPad, Fire, Blackberry and others, with no setup on any device.  The Coupa application works natively on an iPad (no app is required) because we take mobility front and center in our UI designs. 
We have also recently added the abilty to support email based receipt activities. In this case, the user has the ability to confirm the receipt through a simple action on the email. </t>
  </si>
  <si>
    <t>Asset Management
_x000D_(REVISED)</t>
  </si>
  <si>
    <t>P2P - Personalization (Self-Description):
Two patent-pending language configuration innovations to help end these custom development efforts, costs and software language limitations:
*Hyperlocalized languages allows each Coupa customer to real-time modify any of Coupa’s 20+ languages for their own purposes. Language configuration changes are applied in real-time for all of the customer’s users without impacting any other Coupa customer using that country’s language. Each Coupa customer benefits with a hyperlocalized language that is simple to configure and requires no development or maintenance costs.
* Suggest-a-Translation allows employees suggest a better translation that can be real-time applied by their system administrator. Once submitted, the Coupa Administrator can check a box to apply and all employees immediately see the new translation. Instant cloud software personalization via configuration without delay, development or maintenance costs.
In the Setup interface of the Coupa application, your business users can easily add new data fields with custom terminology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t>
  </si>
  <si>
    <t>Sourcing - Personalization Technology (Self-Description):
"Two patent-pending language configuration innovations to help end these custom development efforts, costs and software language limitations:
*Hyperlocalized languages allows each Coupa customer to real-time modify any of Coupa’s 20+ languages for their own purposes. Language configuration changes are applied in real-time for all of the customer’s users without impacting any other Coupa customer using that country’s language. Each Coupa customer benefits with a hyperlocalized language that is simple to configure and requires no development or maintenance costs.
* Suggest-a-Translation allows employees suggest a better translation that can be real-time applied by their system administrator. Once submitted, the Coupa Administrator can check a box to apply and all employees immediately see the new translation. Instant cloud software personalization via configuration without delay, development or maintenance costs.
In the Setup interface of the Coupa application, your business users can easily add new data fields with custom terminology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t>
  </si>
  <si>
    <t>SXM - Personalization (Self-Description):
Coupa provides the patent-pending ability to customize almost all visible labels in the product with customer specific and/or region specific terminology. A user may identify a term to be changed, click on it on screen, route the request to admins and the admin can auto-apply in one click.
Coupa provides a data dictionary describing the data which can be used with OOTB and custom reports. Coupa also Coupa Analytics supports editing capabilities allows users to modify labels on reports, report titles, dashboard titles, and customized email subject &amp; body when scheduling delivery of dashboards.
SXM - Personalization (Reasoning):
Coupa has done this in the place where it matters. Voice for expense creation, inventory management voice with Alexa commands, Slack integration for user notifications, SMS for supplier notifications, and open APIs for remote approvals and additions to documents. We are really doing this in the places where it makes sense and is useful for users. As mentioned above, we develop for customer success and not RFP checkboxes.
Spend Analytics - Personalization (Self-Description):
Coupa provides a data dictonary describing the data which can be used with OOTB and custom reports
Supplementary Notes:
Coupa provides a data dictonary describing the data which can be used with OOTB and custom reports. Coupa also Coupa Analytics supports editing capabilities allows users to modify labels on reports, report titles, dashboard titles, and customized email subject &amp; body when scheduling delivery of dashboards.</t>
  </si>
  <si>
    <t>Language and Terminology
_x000D_(REVISED)</t>
  </si>
  <si>
    <t>Widgets / Portlets
_x000D_(REVISED)</t>
  </si>
  <si>
    <t>Sourcing - Business User Configuration (Self-Description):
There are over 1 million configuration permutations of configuration available. We have a configuration first model and have had this from day one. We are continually being selected for this reason after goining through 6-9 month intensive evaluations at the everything from mid size to to world's largest (+150B annual revenue) companies.
The vendors that have specialized in "doing everything" and doing it via customizations have seen decreasing revenue from our intense market analysis.
Sourcing - Manager Configuration (Self-Description):
There are over 1 million configuration permutations of configuration available. We have a configuration first model and have had this from day one. We are continually being selected for this reason after goining through 6-9 month intensive evaluations at the everything from mid size to to world's largest (+150B annual revenue) companies.
The vendors that have specialized in "doing everything" and doing it via customizations have seen decreasing revenue from our intense market analysis.
Sourcing - Stakeholder Configuration (Self-Description):
There are over 1 million configuration permutations of configuration available. We have a configuration first model and have had this from day one. We are continually being selected for this reason after goining through 6-9 month intensive evaluations at the everything from mid size to to world's largest (+150B annual revenue) companies.
The vendors that have specialized in "doing everything" and doing it via customizations have seen decreasing revenue from our intense market analysis.
Sourcing - Vendor/Consultant Configuration (Self-Description):
There are over 1 million configuration permutations of configuration available. We have a configuration first model and have had this from day one. We are continually being selected for this reason after goining through 6-9 month intensive evaluations at the everything from mid size to to world's largest (+150B annual revenue) companies.
The vendors that have specialized in "doing everything" and doing it via customizations have seen decreasing revenue from our intense market analysis.</t>
  </si>
  <si>
    <t>Spend Analytics - Private vs. Public Workspaces (Self-Description):
Within Coupa Analytics, editors can create their own private dashboards and collection of dashboards. They can then publish these to the rest of users within their company if they choose to do so.
Additionally, all users of Coupa Analytics can interact with published dashboards and reports and do ad-hoc analysis, including the ability to export reports to PDF, Excel, CSV formats.
Both public shared and private views can be created.   Content groups are used to manage visibility.    Global content group provides access to public views.  While any specific content groups assigned to a view only allows access to users who are grouped under that content group
Supplementary Notes:
Within Coupa Analytics, editors can create their own private dashboards and collection of dashboards. They can then publish these to the rest of users within their company if they choose to do so.
Additionally, all users of Coupa Analytics can interact with published dashboards and reports and do ad-hoc analysis, including the ability to export reports to PDF, Excel, CSV formats.
Both public shared and private views can be created. Content groups are used to manage visibility. Global content group provides access to public views. While any specific content groups assigned to a view only allows access to users who are grouped under that content group</t>
  </si>
  <si>
    <t>Private Workspaces
_x000D_(REVISED)</t>
  </si>
  <si>
    <t xml:space="preserve">Sourcing - Other Party View Support (Self-Description):
Instant view-toggle functionality is available. </t>
  </si>
  <si>
    <t>3rd Party View Support
_x000D_(REVISED)</t>
  </si>
  <si>
    <t>UX
_x000D_(REVISED)</t>
  </si>
  <si>
    <t>P2P - P2P Configuration Set Up (Self-Description):
Coupa has been developed as a Cloud solution with a single line of code where customizations are not required or developed for individual customers. Customer instances are configured independently through a user interface and externalized configuration files. This allows Coupa to enhance the system and deploy it globally to all customers without typical custom code regression testing and customer proprietary added code. Outside of integration, a business administrator can make ALL configurations and customizations in the system. There are no Coupa or third party services needed to configure our system after implementation. Some of the most commonly used functions under Coupa’s setup interface include:
*Company Setup (Company information, Users, Departments, Commodities, Roles, Content groups, Approvals, Delegated approvals, Units of measure, File upload status, Inventory warehouses, Inspection codes, Warehouse types, API keys, Security controls, Custom fields, Dashboard controls).
*Financial Setup (Accounts, Chart of accounts, Customize PO, Invoice tolerances, Receiving tolerances, Budget periods, Budget lines, Currencies, Exchange rates, Tax codes, Payment terms, Shipping terms, Quickbooks sync).
*Purchasing Tools  (Manage requisitions, Manage purchase orders, Manage RFQs, Buying policies, Questionnaires, Web forms).
*Payable Tools (Manage invoices, Export to accounting).
*Expense Tools (Expense settings, Credit Card transaction category mappings, Expense categories, Expense reports).
*Suppliers  (Suppliers, Contracts, Supplier network directory, Supplier network catalogs, Items, Punchout sites).
*Logistics  (Receive items, View receipts, Inventory transfers, Inventory adjustments).
*Content Control  (Public tags, Reported employee reviews, 'Ask an Expert' categories, Home page content, Price comparisons, Featured iRequest sites).
*Reporting (Dashboard, Spend alerts, Purchase order charts, Budget report, Unreceived orders report, Uninvoiced orders report, Accrual report, Requisition line report, Purchase order line report, Invoice line report, Expense line report, Supplier item report, Inventory history report, On-hand balances report, Asset tracking report).
Coupa can manage different accounting structures, allowing for different GL structures from different ERP systems. This is a very significant differentiator between Coupa and competitors, as we can gracefully handle this complexity via our user interface (outside of integration to ERP). Coupa can handle multiple charts of accounts (COA) in one instance without the need of parent-child realm relationships.  This set up is all done in the user interface and multiple levels of security can be provided.  We also can integrate to multiple instances of the same ERP, or even different ERP's per chart of accounts.
Many organizations run multiple ERP systems or multiple instances of a single ERP system. In this type of landscape, information and business processes often remain siloed.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In the Setup interface of the Coupa application, your business users can easily add new data fields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 Up to 20 custom fields can be created per business object.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P2P - Business Rules / Workflow (Self-Description):
Native to the Coupa platform.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t>
  </si>
  <si>
    <t>Sourcing - Task, Timeline, and Milestone Definition (Self-Description):
Status tracking and automatic update based on completion. User level and group security controls.</t>
  </si>
  <si>
    <t>Tasks and Milestones
_x000D_(REVISED)</t>
  </si>
  <si>
    <t>Extended Team Management
_x000D_(NEW)</t>
  </si>
  <si>
    <t>Sandboxes
_x000D_(NEW)</t>
  </si>
  <si>
    <t>Project Performance Management ("goal management")
_x000D_(NEW)</t>
  </si>
  <si>
    <t>Campaign Management
_x000D_(NEW)</t>
  </si>
  <si>
    <t>P2P - Catalog Approvals (Self-Description):
Coupa provides an API for loading catalogs and can also allow you to upload via a csv (Excel) file.
Suppliers can publish catalogs directly through the Coupa Supplier Network,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Suppliers can also load catalogs into Coupa via EDI.
P2P - Approval Process / Approval Engine (Self-Description):
Coupa provides a flexible structure for defining approvals based on a management hierarchy, both by role and by dollar approval limits assigned to an individual. These can be easily configured by the business admin users during implementation, and then maintained as necessary going forward. These management hierarchy rules can also be supplemented or replaced by additional approval chains that are triggered dynamically based on various data elements including custom fields. Additional approvers and watchers can also be added at any point during the approval flow as necessary. Key features of our approval management functionality include:
• Create approval rules with no technical knowledge
• Multiple levels of approvals
• Add approvers and watchers manually
• Approve or reject via email, Blackberry, iPhone or online
• Condition-based approvals with Approval Chains
• Approvers can reject lines and modify requisition
• Delegate approvals
• Graphical display of all your company’s approval rules
• Self-approvals
The entire requestion can be approved or rejected.  Comments can be provided if a requisition, expense report, etc. is rejected. The rejected report can be returned to the original submitter for revision and re-submission.
If an approver has an issue with a line item, he or she can reject the report and in the comments, ask the creator to delete/update the line item and then re-submit the form.  Then the entire requisition, expense report, etc. can be approved.
Adminstrators can re-route approvers if needed, and users can add approvers and watchers into the established approval workflow.
Review periods and reminder alerts can easily be configured and updated by administrators thorugh the admin user interface,
P2P - Order Processing (buy-side) (Self-Description):
Attachment fields can be confiured in POs, allowing for supporting documents to be included in POs.  
All communication is encrypted using SSL. We store attachments on Amazon S3, with encryption at rest.
Coupa provides full requisition to PO functionality.  After a requisition has been approved, details from the requisition will be used to create a purchase order, which can be automatically transmitted in the method that is desired for each supplier (e.g. email, fax, cXML, EDI).
Coupa provides many ways for suppliers to respond to and acknowledge POs.  
Through Coupa’s Supplier Actionable Notifications, suppliers, with email-based interactions, can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Suppliers can also log onto the Coupa supplier portal to acknowledge POs and you can also add fields to allow them to confirm quantities shipped by line.  Coupa can support EDI acknowledgements and substitutions as well.
Advance Ship Notices may be populated in your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Users are empowered to make change orders to issued purchase orders.  The Change Order would be routed through your normal approval chains, and you can electronically track the details of the change request and capture all required approvals before issuing a purchase order revision. 
This is one of the most common integrations we see. Once Purchase Orders are created and approved in Coupa, they are extracted and sent to the customer's ERP system.  Depending on the customer's requirements for PO Revisions/Changes/Cancellations, this may be multiple processes.
P2P - Order Delivery / Communication (Self-Description):
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Network, direct connection via CXML and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P2P - Order Collaboration (buyer/supplier) (Self-Description):
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Your suppliers can also access the Coupa supplier portal to 'flip' a Purchase Order into an invoice for delivery into the Coupa platform. (Note there is one approval flow process for requisitions and PO's. PO change requests will be evaluated using the same approvals as requisitions. Coupa considers this a best practice.)
In addition, Coupa's Supplier Actionable Notifications let suppliers, with email-based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All transactions and all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P2P - Order Processing (supply-side) (Self-Description):
In addition to the standard  Order acknowlegment and ASN capabilities, the solution can also be configured so that suppliers are given the ability to update specific fields on the Purchase Order. This may include suggesting an alternative delivery date or alternative goods/services. 
P2P - P2P Configuration Set Up (Self-Description):
Coupa has been developed as a Cloud solution with a single line of code where customizations are not required or developed for individual customers. Customer instances are configured independently through a user interface and externalized configuration files. This allows Coupa to enhance the system and deploy it globally to all customers without typical custom code regression testing and customer proprietary added code. Outside of integration, a business administrator can make ALL configurations and customizations in the system. There are no Coupa or third party services needed to configure our system after implementation. Some of the most commonly used functions under Coupa’s setup interface include:
*Company Setup (Company information, Users, Departments, Commodities, Roles, Content groups, Approvals, Delegated approvals, Units of measure, File upload status, Inventory warehouses, Inspection codes, Warehouse types, API keys, Security controls, Custom fields, Dashboard controls).
*Financial Setup (Accounts, Chart of accounts, Customize PO, Invoice tolerances, Receiving tolerances, Budget periods, Budget lines, Currencies, Exchange rates, Tax codes, Payment terms, Shipping terms, Quickbooks sync).
*Purchasing Tools  (Manage requisitions, Manage purchase orders, Manage RFQs, Buying policies, Questionnaires, Web forms).
*Payable Tools (Manage invoices, Export to accounting).
*Expense Tools (Expense settings, Credit Card transaction category mappings, Expense categories, Expense reports).
*Suppliers  (Suppliers, Contracts, Supplier network directory, Supplier network catalogs, Items, Punchout sites).
*Logistics  (Receive items, View receipts, Inventory transfers, Inventory adjustments).
*Content Control  (Public tags, Reported employee reviews, 'Ask an Expert' categories, Home page content, Price comparisons, Featured iRequest sites).
*Reporting (Dashboard, Spend alerts, Purchase order charts, Budget report, Unreceived orders report, Uninvoiced orders report, Accrual report, Requisition line report, Purchase order line report, Invoice line report, Expense line report, Supplier item report, Inventory history report, On-hand balances report, Asset tracking report).
Coupa can manage different accounting structures, allowing for different GL structures from different ERP systems. This is a very significant differentiator between Coupa and competitors, as we can gracefully handle this complexity via our user interface (outside of integration to ERP). Coupa can handle multiple charts of accounts (COA) in one instance without the need of parent-child realm relationships.  This set up is all done in the user interface and multiple levels of security can be provided.  We also can integrate to multiple instances of the same ERP, or even different ERP's per chart of accounts.
Many organizations run multiple ERP systems or multiple instances of a single ERP system. In this type of landscape, information and business processes often remain siloed.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In the Setup interface of the Coupa application, your business users can easily add new data fields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 Up to 20 custom fields can be created per business object.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P2P - Business Rules / Workflow (Self-Description):
Native to the Coupa platform.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
P2P - Invoice Validation / Approvals (Self-Description):
Coupa supports matching invoices against purchase orders and receipts, which helps ensure that your suppliers are invoicing you accurately. Matching determines if an invoice can be “approved” or needs to go "on-hold" for additional review and approval.  In Coupa, you can set whether 2-way or 3-way matching is required for supplier invoices.
• 2-Way Matching:  2-way matching requires that every invoice be associated with a backing purchase order. If a purchase order does not exist, the invoice is placed on hold and will require Accounts Payable to review and approve. If 2-way matching is satisfied, the invoice can be automatically approved.
• 3-Way Matching:  3-way matching requires that every invoice be associated with both a backing purchase order and receipt. If either a purchase order or receipt is missing, the invoice is placed on hold or "pending receipt" status. If 3-way matching is satisfied, the invoice can be automatically approved.
In addition, Coupa can also combine matching with Tolerance checks as part of the invoice approval process. After Coupa performs 2-way or 3-way matching, the system can then perform Invoice Tolerance and Receipt Tolerance checks to make sure your invoice matches specific tolerance thresholds set for purchase orders and receipts.  If tolerance is satisfied, the invoice is approved. If tolerance fails, the invoice can be placed on hold for further review and approval.
Coupa automatically matches invoices against a purchase orders to ensure that the supplier is invoicing you accurately. Coupa supports  2-way, 3-way matching and Non PO invoicing eitehr against a contract or not. Tolerances can be configured per business area such that if invoices satisfy matching rules, the invoice can be automatically approved by the system. If exceptions exist, the invoice can be routed to A/P for reconciliation and approval. There are 20+ different tolerance rules that can be set based on price variances, tax, qty, currency, rounding and many more. Tolerances can also be differentiated for invoices processe by the AP team vs those created electronically by suppliers.
Coupa fully supports invoicing in multiple locations, regions and languages / currencies. Our robust approval chain capabilities support complex invoice approvals that can differ from region to region.
From a tax validation perspective, Coupa provides a tax API that supports a real-time tax call on the invoice to generate comparative values using a third party tax engine, which can then be used to validate the tax collected on the invoice.
Within Coupa, the procure-to-pay process can be designed to limit or reduce human intervention—from initial purchase requests to approving OK to Pay. Only by having a seamless end to end process can you truly achieve a touchless invoice process. We therefore place great importance in capturing the demand accurately up front in the form of an approved requisition with the correct financial coding, pricing, supplier and contract terms.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Payments:  After invoices are approved, Coupa can send OK to Pay files to your payment/ERP system, from which payment details (such as Date, Check Number, amount and comments) can be returned to Coupa for tracking and reporting.
Due to the open nature of Coupa's platform we are designed to be integrated to any 3rd party system including tax validation engines.
See the response to the above question on invoice collaboration for interaction options. Also, all transactions and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Coupa offers a robust invoice approval workflow that can handle multiple approvers, disputes, etc.  We allow for different approval routing based on characteristics of the form (e.g. requisition, invoice) recorded in Coupa.  We can create views so invoice management can be viewed by the appropriate people.  Our customers use this to see different grouping of invoicing for workload management and different role based views.  We can run reports on approval time so ensure approvals do not take too much time.  We use group approvals to ensure when a group should be getting a notification vs when just an individual should.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has reminders and escalation procedures for its workflow.  These can be sent via email and also on the users to do queue in the system.  You can set up email alerts to be sent every (n) hours, or after (n) hours of inaction.  (n) is configurable by the customer. In addition, you can require that the requisition will automatically escalate to the next approver in the chain after (n) hours of inaction.
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
P2P - Trade Financing (Receivables and Payables Financing) (Self-Description):
Confidential . This is active with several customers and will be announced at Coupa Inspire in May. We ask for a discussion on this topic as we have specific views that need a verbal.</t>
  </si>
  <si>
    <t>Sourcing - Workflow (Self-Description):
This is native to the Coupa platform.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t>
  </si>
  <si>
    <t>SXM - Business Rules / Workflow (Self-Description):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
SXM - Business Rules / Workflow (Reasoning):
Spend Analytics - Business Rules / Workflow (Self-Description):
Users with access to a specific data objects (ie, orders, invoices, expenses, suppliers, etc.) are able to create views by specifying their search queries and determining needed table columns via easy drag and drop ability.  Views can also be exported out via CSV reports or scheduled to be delivered via email or to SFTP
Supplementary Notes:
The data modelling tool allows a set of rule based workflows that allow for standard onboarding of a new customer (ie standard SAP integration blocks, filters to remove unwanted fields, merges with Concur etc) the data manager then can click and point the import blocks at the correct files and the system will then execute and create the check totals and other quality checks for the Data Manager to review prior to classification etc. The workflows also hold all look up table merge join blocks for standard look ups and these are then imported by the DM when customising the model for the customer. The output dashboards are alos held in this template and will be populated with the data as available
CLM - Core Workflow and Approvals (Self-Description):
Approval chains are a core part of Coupa's enterprise infrastructure that are used on different coupa objects such as Contracts, Requisions, Invoices, Expenses etc
It is possible to build approval paths based on management hierarchy and specific approval chains.
These approval chains are completely configurable and process modelling allows for complex/custom approval logic. Approval chains can be set up based on different metadata elements of the contract such as  
•Contract number
•Contract name
•Minimum value /maximum value on the contract
•Parent Number/Parent Name
•Supplier
•Term Type of the contract: Fixed, Perpetual etc
•Contract Hierarchy type: Master, Child, Amendment
•Any metadata associated with a contract as a part of the 20 custom fields that are allowed on the contract object
•Tags that are used store addtional metadata. 
For instance a customer could have a specific approval chain triggered when the contract belongs to a specific contract owner, is tied to a typical geography, is of the type "exclusive" and belongs to the business group "Procurement" 
In addition to customizing complex approval chain logic there is also provision of special rules such as 
•If the requester is also a specific approver skip the requester and everyone before them
•Skip original requester's management hierarchy if Contract meets this approval chain                                
•Skip all Approval Chains after this one (keep management hierarchy, budget checks, exception handling, Ultimate Approvers).                                
•Automatically self-approve if requester.                                
•Override On Behalf Of user as first approver.
Further here are salient features of the core workflow and Approvals
1. Ability to leverage Management Hierarchy for Contract Approvals
2. Ability to add delegates for Contract Approvals
3. Allowing parallel reviews by inviting multiple reviewers together to collaborate on a contract
4. Reminder notifications for pending approvals
5. Retriggering approval chains upon a change in the contract</t>
  </si>
  <si>
    <t>Native Workflow Support
_x000D_(REVISED)</t>
  </si>
  <si>
    <t>P2P - Catalog Approvals (Self-Description):
Coupa provides an API for loading catalogs and can also allow you to upload via a csv (Excel) file.
Suppliers can publish catalogs directly through the Coupa Supplier Network,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Suppliers can also load catalogs into Coupa via EDI.
P2P - Approval Process / Approval Engine (Self-Description):
Coupa provides a flexible structure for defining approvals based on a management hierarchy, both by role and by dollar approval limits assigned to an individual. These can be easily configured by the business admin users during implementation, and then maintained as necessary going forward. These management hierarchy rules can also be supplemented or replaced by additional approval chains that are triggered dynamically based on various data elements including custom fields. Additional approvers and watchers can also be added at any point during the approval flow as necessary. Key features of our approval management functionality include:
• Create approval rules with no technical knowledge
• Multiple levels of approvals
• Add approvers and watchers manually
• Approve or reject via email, Blackberry, iPhone or online
• Condition-based approvals with Approval Chains
• Approvers can reject lines and modify requisition
• Delegate approvals
• Graphical display of all your company’s approval rules
• Self-approvals
The entire requestion can be approved or rejected.  Comments can be provided if a requisition, expense report, etc. is rejected. The rejected report can be returned to the original submitter for revision and re-submission.
If an approver has an issue with a line item, he or she can reject the report and in the comments, ask the creator to delete/update the line item and then re-submit the form.  Then the entire requisition, expense report, etc. can be approved.
Adminstrators can re-route approvers if needed, and users can add approvers and watchers into the established approval workflow.
Review periods and reminder alerts can easily be configured and updated by administrators thorugh the admin user interface,
P2P - Order Processing (buy-side) (Self-Description):
Attachment fields can be confiured in POs, allowing for supporting documents to be included in POs.  
All communication is encrypted using SSL. We store attachments on Amazon S3, with encryption at rest.
Coupa provides full requisition to PO functionality.  After a requisition has been approved, details from the requisition will be used to create a purchase order, which can be automatically transmitted in the method that is desired for each supplier (e.g. email, fax, cXML, EDI).
Coupa provides many ways for suppliers to respond to and acknowledge POs.  
Through Coupa’s Supplier Actionable Notifications, suppliers, with email-based interactions, can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Suppliers can also log onto the Coupa supplier portal to acknowledge POs and you can also add fields to allow them to confirm quantities shipped by line.  Coupa can support EDI acknowledgements and substitutions as well.
Advance Ship Notices may be populated in your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Users are empowered to make change orders to issued purchase orders.  The Change Order would be routed through your normal approval chains, and you can electronically track the details of the change request and capture all required approvals before issuing a purchase order revision. 
This is one of the most common integrations we see. Once Purchase Orders are created and approved in Coupa, they are extracted and sent to the customer's ERP system.  Depending on the customer's requirements for PO Revisions/Changes/Cancellations, this may be multiple processes.
P2P - Order Collaboration (buyer/supplier) (Self-Description):
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Your suppliers can also access the Coupa supplier portal to 'flip' a Purchase Order into an invoice for delivery into the Coupa platform. (Note there is one approval flow process for requisitions and PO's. PO change requests will be evaluated using the same approvals as requisitions. Coupa considers this a best practice.)
In addition, Coupa's Supplier Actionable Notifications let suppliers, with email-based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All transactions and all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P2P - Order Processing (supply-side) (Self-Description):
In addition to the standard  Order acknowlegment and ASN capabilities, the solution can also be configured so that suppliers are given the ability to update specific fields on the Purchase Order. This may include suggesting an alternative delivery date or alternative goods/services. 
P2P - P2P Configuration Set Up (Self-Description):
Coupa has been developed as a Cloud solution with a single line of code where customizations are not required or developed for individual customers. Customer instances are configured independently through a user interface and externalized configuration files. This allows Coupa to enhance the system and deploy it globally to all customers without typical custom code regression testing and customer proprietary added code. Outside of integration, a business administrator can make ALL configurations and customizations in the system. There are no Coupa or third party services needed to configure our system after implementation. Some of the most commonly used functions under Coupa’s setup interface include:
*Company Setup (Company information, Users, Departments, Commodities, Roles, Content groups, Approvals, Delegated approvals, Units of measure, File upload status, Inventory warehouses, Inspection codes, Warehouse types, API keys, Security controls, Custom fields, Dashboard controls).
*Financial Setup (Accounts, Chart of accounts, Customize PO, Invoice tolerances, Receiving tolerances, Budget periods, Budget lines, Currencies, Exchange rates, Tax codes, Payment terms, Shipping terms, Quickbooks sync).
*Purchasing Tools  (Manage requisitions, Manage purchase orders, Manage RFQs, Buying policies, Questionnaires, Web forms).
*Payable Tools (Manage invoices, Export to accounting).
*Expense Tools (Expense settings, Credit Card transaction category mappings, Expense categories, Expense reports).
*Suppliers  (Suppliers, Contracts, Supplier network directory, Supplier network catalogs, Items, Punchout sites).
*Logistics  (Receive items, View receipts, Inventory transfers, Inventory adjustments).
*Content Control  (Public tags, Reported employee reviews, 'Ask an Expert' categories, Home page content, Price comparisons, Featured iRequest sites).
*Reporting (Dashboard, Spend alerts, Purchase order charts, Budget report, Unreceived orders report, Uninvoiced orders report, Accrual report, Requisition line report, Purchase order line report, Invoice line report, Expense line report, Supplier item report, Inventory history report, On-hand balances report, Asset tracking report).
Coupa can manage different accounting structures, allowing for different GL structures from different ERP systems. This is a very significant differentiator between Coupa and competitors, as we can gracefully handle this complexity via our user interface (outside of integration to ERP). Coupa can handle multiple charts of accounts (COA) in one instance without the need of parent-child realm relationships.  This set up is all done in the user interface and multiple levels of security can be provided.  We also can integrate to multiple instances of the same ERP, or even different ERP's per chart of accounts.
Many organizations run multiple ERP systems or multiple instances of a single ERP system. In this type of landscape, information and business processes often remain siloed.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In the Setup interface of the Coupa application, your business users can easily add new data fields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 Up to 20 custom fields can be created per business object.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P2P - Business Rules / Workflow (Self-Description):
Native to the Coupa platform.
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
P2P - Invoice Validation / Approvals (Self-Description):
Coupa supports matching invoices against purchase orders and receipts, which helps ensure that your suppliers are invoicing you accurately. Matching determines if an invoice can be “approved” or needs to go "on-hold" for additional review and approval.  In Coupa, you can set whether 2-way or 3-way matching is required for supplier invoices.
• 2-Way Matching:  2-way matching requires that every invoice be associated with a backing purchase order. If a purchase order does not exist, the invoice is placed on hold and will require Accounts Payable to review and approve. If 2-way matching is satisfied, the invoice can be automatically approved.
• 3-Way Matching:  3-way matching requires that every invoice be associated with both a backing purchase order and receipt. If either a purchase order or receipt is missing, the invoice is placed on hold or "pending receipt" status. If 3-way matching is satisfied, the invoice can be automatically approved.
In addition, Coupa can also combine matching with Tolerance checks as part of the invoice approval process. After Coupa performs 2-way or 3-way matching, the system can then perform Invoice Tolerance and Receipt Tolerance checks to make sure your invoice matches specific tolerance thresholds set for purchase orders and receipts.  If tolerance is satisfied, the invoice is approved. If tolerance fails, the invoice can be placed on hold for further review and approval.
Coupa automatically matches invoices against a purchase orders to ensure that the supplier is invoicing you accurately. Coupa supports  2-way, 3-way matching and Non PO invoicing eitehr against a contract or not. Tolerances can be configured per business area such that if invoices satisfy matching rules, the invoice can be automatically approved by the system. If exceptions exist, the invoice can be routed to A/P for reconciliation and approval. There are 20+ different tolerance rules that can be set based on price variances, tax, qty, currency, rounding and many more. Tolerances can also be differentiated for invoices processe by the AP team vs those created electronically by suppliers.
Coupa fully supports invoicing in multiple locations, regions and languages / currencies. Our robust approval chain capabilities support complex invoice approvals that can differ from region to region.
From a tax validation perspective, Coupa provides a tax API that supports a real-time tax call on the invoice to generate comparative values using a third party tax engine, which can then be used to validate the tax collected on the invoice.
Within Coupa, the procure-to-pay process can be designed to limit or reduce human intervention—from initial purchase requests to approving OK to Pay. Only by having a seamless end to end process can you truly achieve a touchless invoice process. We therefore place great importance in capturing the demand accurately up front in the form of an approved requisition with the correct financial coding, pricing, supplier and contract terms.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Payments:  After invoices are approved, Coupa can send OK to Pay files to your payment/ERP system, from which payment details (such as Date, Check Number, amount and comments) can be returned to Coupa for tracking and reporting.
Due to the open nature of Coupa's platform we are designed to be integrated to any 3rd party system including tax validation engines.
See the response to the above question on invoice collaboration for interaction options. Also, all transactions and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Coupa offers a robust invoice approval workflow that can handle multiple approvers, disputes, etc.  We allow for different approval routing based on characteristics of the form (e.g. requisition, invoice) recorded in Coupa.  We can create views so invoice management can be viewed by the appropriate people.  Our customers use this to see different grouping of invoicing for workload management and different role based views.  We can run reports on approval time so ensure approvals do not take too much time.  We use group approvals to ensure when a group should be getting a notification vs when just an individual should.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has reminders and escalation procedures for its workflow.  These can be sent via email and also on the users to do queue in the system.  You can set up email alerts to be sent every (n) hours, or after (n) hours of inaction.  (n) is configurable by the customer. In addition, you can require that the requisition will automatically escalate to the next approver in the chain after (n) hours of inaction.
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
P2P - Trade Financing (Receivables and Payables Financing) (Self-Description):
Confidential . This is active with several customers and will be announced at Coupa Inspire in May. We ask for a discussion on this topic as we have specific views that need a verbal.</t>
  </si>
  <si>
    <t>Customizable Business Rules
_x000D_(REVISED)</t>
  </si>
  <si>
    <t>Spend Analytics - Rule Groups (including reg-ex / formula support) (Self-Description):
We use an advanced AI driven classification model which eliminates the need for user provided rules. This AI based classification is next generation and far exceeds the capabilities of rules based systems.
Supplementary Notes:
Yes we can use groups of KBs (sectors or as a picked list by company name). This is how the Coupa AI engine functions and it is then applied to the data to be classified and normalised. The classification speed is hundreds of thousands of rows per hour. We also have preprocessing rules (like removal of peoples names from supplier lists) that are run in a pipeline within the Coupa AI engine and data modeller.
Spend Analytics - Rule Groups (including reg-ex / formula support) (Reasoning):
We don't believe we properly explained our rules capability and would like to discuss on Friday. We use AI driven classification model which reduces the need for user provided rules but rules can be added as overrides and can be grouped and run as needed by customer / division / location / seanon etc - any trigger can be incorporated into the rule enagine. These rules can be linked together in a pipeline to rule sequentially - this is done in the data manager. If you wish to create one time rules or 'what if 'rules - we have a formuale builder in the data manager that allows this and links from this data manager to external data / rules / libraries. 
CLM - Core Workflow and Approvals (Self-Description):
Approval chains are a core part of Coupa's enterprise infrastructure that are used on different coupa objects such as Contracts, Requisions, Invoices, Expenses etc
It is possible to build approval paths based on management hierarchy and specific approval chains.
These approval chains are completely configurable and process modelling allows for complex/custom approval logic. Approval chains can be set up based on different metadata elements of the contract such as  
•Contract number
•Contract name
•Minimum value /maximum value on the contract
•Parent Number/Parent Name
•Supplier
•Term Type of the contract: Fixed, Perpetual etc
•Contract Hierarchy type: Master, Child, Amendment
•Any metadata associated with a contract as a part of the 20 custom fields that are allowed on the contract object
•Tags that are used store addtional metadata. 
For instance a customer could have a specific approval chain triggered when the contract belongs to a specific contract owner, is tied to a typical geography, is of the type "exclusive" and belongs to the business group "Procurement" 
In addition to customizing complex approval chain logic there is also provision of special rules such as 
•If the requester is also a specific approver skip the requester and everyone before them
•Skip original requester's management hierarchy if Contract meets this approval chain                                
•Skip all Approval Chains after this one (keep management hierarchy, budget checks, exception handling, Ultimate Approvers).                                
•Automatically self-approve if requester.                                
•Override On Behalf Of user as first approver.
Further here are salient features of the core workflow and Approvals
1. Ability to leverage Management Hierarchy for Contract Approvals
2. Ability to add delegates for Contract Approvals
3. Allowing parallel reviews by inviting multiple reviewers together to collaborate on a contract
4. Reminder notifications for pending approvals
5. Retriggering approval chains upon a change in the contract</t>
  </si>
  <si>
    <t>Rule Sets / Groups
_x000D_(REVISED)</t>
  </si>
  <si>
    <t>CLM - Core Workflow and Approvals (Self-Description):
Approval chains are a core part of Coupa's enterprise infrastructure that are used on different coupa objects such as Contracts, Requisions, Invoices, Expenses etc
It is possible to build approval paths based on management hierarchy and specific approval chains.
These approval chains are completely configurable and process modelling allows for complex/custom approval logic. Approval chains can be set up based on different metadata elements of the contract such as  
•Contract number
•Contract name
•Minimum value /maximum value on the contract
•Parent Number/Parent Name
•Supplier
•Term Type of the contract: Fixed, Perpetual etc
•Contract Hierarchy type: Master, Child, Amendment
•Any metadata associated with a contract as a part of the 20 custom fields that are allowed on the contract object
•Tags that are used store addtional metadata. 
For instance a customer could have a specific approval chain triggered when the contract belongs to a specific contract owner, is tied to a typical geography, is of the type "exclusive" and belongs to the business group "Procurement" 
In addition to customizing complex approval chain logic there is also provision of special rules such as 
•If the requester is also a specific approver skip the requester and everyone before them
•Skip original requester's management hierarchy if Contract meets this approval chain                                
•Skip all Approval Chains after this one (keep management hierarchy, budget checks, exception handling, Ultimate Approvers).                                
•Automatically self-approve if requester.                                
•Override On Behalf Of user as first approver.
Further here are salient features of the core workflow and Approvals
1. Ability to leverage Management Hierarchy for Contract Approvals
2. Ability to add delegates for Contract Approvals
3. Allowing parallel reviews by inviting multiple reviewers together to collaborate on a contract
4. Reminder notifications for pending approvals
5. Retriggering approval chains upon a change in the contract</t>
  </si>
  <si>
    <t>Visual Workflow Management
_x000D_(REVISED)</t>
  </si>
  <si>
    <t>Approvals and Workflow
_x000D_(REVISED)</t>
  </si>
  <si>
    <t>Email Approvals
_x000D_(NEW)</t>
  </si>
  <si>
    <t>Workflow Cloning
_x000D_(NEW)</t>
  </si>
  <si>
    <t>SXM - Single View &amp; Sign-On (Self-Description):
Yes, a Coupa supplier can manage all of their common information as well as buyer specific surveys and documents (such as POs and invoices) through a single sign on supplier portal. The portal supports multiple roles that each account admin can manage and assign to other account users. The portal supports two-factor authentication for stronger security. The portal is fully integrated and is a core part of the overall Coupa platform.</t>
  </si>
  <si>
    <t>Single Sign On
_x000D_(REVISED)</t>
  </si>
  <si>
    <t xml:space="preserve">Sourcing - Distributed Supplier RFX Response Management (Self-Description):
different supplier users can be in different grops to fine-grained control who can do what … buyer has more control than supplier
Sourcing - Distributed Supplier Auction Management (Self-Description):
Multiple parties can respond but need to be added by the buyer. </t>
  </si>
  <si>
    <t>SXM - Delegation of Control (Self-Description):
Extensive delegation of control is available. 
On the enterprise side we do support delegates which are users who act on another user's behalf. Coupa supports the following types of delegates:
- Approval delegates: These delegates can approve on behalf of another user.
- Expense report delegates: These delegates can submit expense reports on behalf of another user.
- Requisition delegates: All users can submit requisitions on behalf of other users.
On the Supplier side:
- Suppliers can forward CSP invites to another user to manage
- They can invite additional user, and assign them to different permissions. Suppliers can manage user permissions and customer access by assigning certain users to only certain customers and by limiting what types of documents they can access and what functions they can perform with their assigned customers.
Users have the ability to self-service and administrators may also set for users.
Administrators may also re-assign activities to other users en-masse. For example, re-assign all approvals upon a person leaving the company or moving to another role.
SXM - Deep Onboarding Support (Self-Description):
A supplier not in the system can be sent an email invite by a buyer and campaign management tools can be used to reach out to suppliers en-masse. The capabilities of a supplier can be limited through permissions by the buyer company inviting them, as well as the supplier administrator managing their own users.</t>
  </si>
  <si>
    <t>User Account Management
_x000D_(REVISED)</t>
  </si>
  <si>
    <t>Sourcing - Fine Grained Role/Data/Action Based Security (Self-Description):
User level configurable roles available</t>
  </si>
  <si>
    <t xml:space="preserve">SXM - Delegation of Control (Self-Description):
Extensive delegation of control is available. 
On the enterprise side we do support delegates which are users who act on another user's behalf. Coupa supports the following types of delegates:
- Approval delegates: These delegates can approve on behalf of another user.
- Expense report delegates: These delegates can submit expense reports on behalf of another user.
- Requisition delegates: All users can submit requisitions on behalf of other users.
On the Supplier side:
- Suppliers can forward CSP invites to another user to manage
- They can invite additional user, and assign them to different permissions. Suppliers can manage user permissions and customer access by assigning certain users to only certain customers and by limiting what types of documents they can access and what functions they can perform with their assigned customers.
Users have the ability to self-service and administrators may also set for users.
Administrators may also re-assign activities to other users en-masse. For example, re-assign all approvals upon a person leaving the company or moving to another role.
Spend Analytics - Fine-Grained Role/Data/Action Based Security (Self-Description):
Extensive role/data/action based security. We use billing group security and users will only see transactional information and metrics for transactions they are authorized to view.
We also allow for configuration of certain users to be 'Editors' of reports and dashboards, while the rest of the users are Viewers. We also support Coupa's standard role-based permissioning system, so only named users can access the Analytics module.
User access and actions are managed via permissions controlled role assignment.   Each object access and action in the system is backed by a specific controller permission. These can be configured by customer to meet internal user access requirements.  Data access restriction is governed by account security groups assigned at the user level to restrict transactions that user can view and report on.   Master data content visibility (ie.  suppliers, addresses, catalogs, etc.) are governed by content groups assigned at user level restricting users to content appropriate for their location.
Supplementary Notes:
</t>
  </si>
  <si>
    <t>Fine Grained Role Based Security
_x000D_(REVISED)</t>
  </si>
  <si>
    <t>View Filtering
_x000D_(NEW)</t>
  </si>
  <si>
    <t>SXM - Supplier Portal Configurability (Self-Description):
For buyers: When sending an invitation to the Coupa Supplier Portal (in CSP) to a supplier, buyers can specify whether supplier should be allowed to:
Warning: The primary contact email is used by 20 other suppliers (see up to 3 examples below):
-Create Invoices
-Choose billing account
-Create ASNs
For suppliers: in CSP, suppliers can:
-Merge multiple accounts and consolidate them into one for better usability and productivity
-Personalize their public profile
-Configure all their legal entity (invoicing) and Remit-To information, as well as early pay discount preferences (Coupa Accelerate)
-Manage their users
Buyers can configure what types of invoicing the supplier can do (PO-backed only, contract backed, or allow unbacked), as well as order management capabilities, catalog management, services/timesheets, and ASNs). Buyers can configure custom messaging to suppliers as well as different login security levels.</t>
  </si>
  <si>
    <t>Portal Configurability 
_x000D_(REVISED)</t>
  </si>
  <si>
    <t xml:space="preserve">P2P - Supplier Information Management (Self-Description):
Coupa Supplier Information Management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t>
  </si>
  <si>
    <t>Certificate Management
_x000D_(REVISED)</t>
  </si>
  <si>
    <t>Insurance Certificate Management
_x000D_(NEW)</t>
  </si>
  <si>
    <t>Sourcing - Supplier Information Management (Self-Description):
All buyer users can request new suppliers and request or update existing suppliers
Suppliers can provide information when requested, and proactively update information - including basic information, payment info, taxIDs, certificates and tax forms, and transaction setup information like PO delivery details</t>
  </si>
  <si>
    <t>SXM - SPM/SRM Data Review (Self-Description):
Suppliers can self-initiate a review, info update, and send a request corrections of data they provide to customer.
Suppliers can correct transaction data on-demand, add proactive comments, and request changes to information sent before on items, orders, and onboarding details.</t>
  </si>
  <si>
    <t>Profile Maintenance
_x000D_(REVISED)</t>
  </si>
  <si>
    <t>Data Visibility
_x000D_(NEW)</t>
  </si>
  <si>
    <t xml:space="preserve">SXM - Document Management &amp; Updates (Self-Description):
Suppliers can upload as many documents as required, and each can be versioned and signed separately. Alerts can be defined to remind suppliers as to when they need to update new (versions of) documents. Tags can be used to classify documents based on key terms.
Many standard documents are supported, and close to all documents needed from suppliers are supported based on our understanding of need from customers.
CLM - Version Control (From Contracts, Sourcing) (Self-Description):
It is not possible for anyone to change the terms or conditions of the contract once it has been signed and thus legally binding. 
The core document, attachments,metadata and esignature verifiers remain intact once the contract has been published.
There is a robust amedment flow that allows changes to the terms and conditions of the contract. 
In this flow the original contract remains untouched and the amendment is stored as the current, active version. 
There are extensive version control capabilities that records each specific action. </t>
  </si>
  <si>
    <t>Document Management
_x000D_(REVISED)</t>
  </si>
  <si>
    <t>Template Cloning
_x000D_(NEW)</t>
  </si>
  <si>
    <t>Approvals
_x000D_(NEW)</t>
  </si>
  <si>
    <t>Independent Contractor Management
_x000D_(REVISED)</t>
  </si>
  <si>
    <t xml:space="preserve">P2P - Supplier Onboarding (Self-Description):
Coupa has a proven track record of enabling tens of thousands of  suppliers  within record breaking  implementation cycle times.  At Coupa, we know that not every supplier has the same capabilities, the same resources, or is the same size.  With Coupa, your suppliers have options to collaborate in the way that is best for them. We have a solution for everyone:
-- Suppleir Actionable Notifications: The ability to create an invoice from an emailed PO - from their email, in real-time
--A supplier portal - which allows suppliers to log on and flip a PO into an invoice, create non-PO invoices, or invoice against a contract
--Direct connections to cXML and EDI
Coupa does  offer on boarding services to suppliers when needed, but many times this is fulfilled by a supplier if needed, but unlike our competitiors supplier enablement can be as simple as sending a supplier an email, so enablement services are provided by us or a partner if needed, but not required . We do offer a supplier support site, aiming at providing suppliers with content, guide, videos, integration tips on optimising their transactional activities with their customers.  All these items are provided free of charge to suppliers. 
Traditional supplier on boarding activities (segmenting the supplier base between low touch and high touch suppliers, contacting and educating suppliers, providing technical assistance, etc.) are provided by customer themselves and/or Coupa partners.
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portal, direct connection via CXML and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t>
  </si>
  <si>
    <t>SXM - Supplier On-Boarding (Self-Description):
Fully integrated supplier onboarding solution that is primarily email based. Supplier information management onboards suppliers for information gathering, and the product in general facilitates connecting to supplier for transactions through tools similar to campaigns.
At Coupa, we know that not every supplier has the same capabilities, the same resources, or is the same size. With Coupa, your suppliers have options to collaborate in the way that is best for them. We have a solution for everyone:
-- Supplier Actionable Notifications: The ability to create an invoice from an emailed PO - from their email, in real-time
--A supplier portal - which allows suppliers to log on and flip a PO into an invoice, create non-PO invoices, or invoice against a contract
--Direct connections to cXML and EDI
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portal, direct connection via CXML and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[SM Text]
SXM - Supplier On-Boarding (Reasoning):
To add to our last self description and based on your comments...
Suppliers do have extensible profiles. Suppliers can segregate their profile by customers and give each customers specific information needed. For examples, suppliers can segregate Remit-to-Addresses by customers based on how they transact with those customers. Suppliers can also maintain a public profile which can be seen by all customers. 
SXM - Data Collection / Branching Workflow (Self-Description):
The data collection capability is very powerful. It allows customers to define specific questions, which out of the box support the right fields to ask, validations needed, and which fields are required. This allows for an easier setup process for customers, and appropriate supplier, product and/or service information collection. 
There is no information at this point that cannot be collected, and it is particularly powerful because of how the data is structured and how it can be collected across multiple buyer and supplier users.</t>
  </si>
  <si>
    <t>Dynamic "Onboarding" Workflows
_x000D_(REVISED)</t>
  </si>
  <si>
    <t>CLM - Survey integration (Self-Description):
Coupa's Supplier module has the the ability to create a custom supplier review forms (review of the supplier by a buyer-side user), using standard and custom fields. Review forms may be to users and that user will get a notification to fill out reviews for the selected supplier. The entered reviews are saved and can be analyzed for complete supplier analysis. 
Coupa's philosophy in the area of supplier performance management is radically different from the traditional methods of survey collection. Typically, surveys are collected after an event has occured, or a project has ended. By that time, users have typically forgotten all the necessary details of their interaction with suppliers, or project managers have moved on to other projects. Coupa belives in Right Time Reviews with Reason Insights - meaning, gathering targetted and specifc review data at the time of the event - for example, during time sheets approvals, receipt, etc.  This is a very differentiated approach and capability around survey management.</t>
  </si>
  <si>
    <t>Survey Support
_x000D_(REVISED)</t>
  </si>
  <si>
    <t xml:space="preserve">SXM - On-Boarding Templates (Self-Description):
Based on extensive work with customers around the world, our model is component field based instead of template based for maximum customer flexibility to create templates that meet their business needs quickly. Included in the platform over 80 standard fields which capture data or certificates from suppliers. They include supplier diversity, anti-corruption, anti-slavery, conflict minerals, and much more. Customers can pick from any of these data points and it will automatically create a standardized series of fields relevant to what's being requested. For example, by adding the Insurance Certificate question, SIM will add an attachment field, effective date field, expiration date field, and description with all their relevant validations.
SXM - On-Boarding Templates (Reasoning):
We'd like to clarify, when discussing the 80 standard data points, we mean 80 different data points with their relevant fields which amass to hundreds of templated fields meant to capture these questions. 
For example, our of the box we provide an Insurance Certificate widget which asks suppliers to upload an Insurance certificate, provide the issue and expiration dates, and any necessary descriptions about the Insurance certificate needed. 
Based on our knowledge provided by customers in our advisory boards that have used and evaluated other technologies, this is significantly better than market.
CLM - Templates (From Contracts, Sourcing) (Self-Description):
The platform does allow for templates that can be used for contract creation. There is no limit on the number of templates that can be tied to a specific category, industry or business unit. Templates are distinguishable by associated metadata like template name, description. The rich metadata of the template aids in streamlining workflows. 
In the near future There will be notion of Content Groups that allows templates to get organized in multiple groups of categories like georgraphy, business unit etc.  This will help streamline workflows such as When the user intends to author a contract that is specific to a business group, geography, hierarchy type he is led to only the relevant choices. There will also be  advanced access limits such that sesitive templates are not shown to all users in an organization. </t>
  </si>
  <si>
    <t>Template Library
_x000D_(REVISED)</t>
  </si>
  <si>
    <t>P2P - Supplier Performance and Risk Management (Self-Description):
We can integrate with a 3rd party contract management system, and typically see transactions coming from the contract system (source of truth for contracts) to Coupa.  All changes should be made in the source of truth so outbound changes are not needed.  Coupa has contract compliance, where the request is tracked against the contract, enforced, reportable and spend alerts can be triggered.  
The Coupa platform provides a framework for basic supplier performance measurement including order acknowledgements, late deliveries, over-invoicing, a questionnaire routed to requesters rating the supplier's performance and other analytics. Coupa’s product roadmap includes Supplier Performance functionality.  Features planned include the following:
•Subjective &amp; Objective evaluations.
•Performance collaboration with suppliers.
•3rd Party Data integration.
•Comprehensive scorecards.
•Corrective action plan and monitoring.
•360 Supplier Summaries.</t>
  </si>
  <si>
    <t>P2P - Supplier Performance and Risk Management (Self-Description):
See announcement of General Availability of Risk Aware from Oct 2017. https://www.coupa.com/software/risk-aware/. We will also cover this in out 1/26 briefing with the Spend Matters team</t>
  </si>
  <si>
    <t>SXM - Supplier Qualification (Self-Description):
Supplier qualification in Coupa is extremely extensive. It is done smoothly inline with the supplier search, sourcing, contracting, and onboarding business processes The supplier qualification and search is available in each module, and includes information about the actual spend activity of the supplier on the platform, across multiple customers. Many customers tell us this is a key part of the reason they select Coupa SIM&gt;
Our customers can search our supplier network which hs profiles on over 4M suppliers, as well as deep risk scoring and community intelligence. Sometimes, buyers and sourcing managers struggle to identify relevant suppliers when making key spend decisions. We wanted to make it easier to find new suppliers by leveraging community intelligence when needed during typical tasks. Supplier Insights gives buyers and sourcing managers a way to utilize Coupa's community insights across our entire supplier base. They can use this intelligence during key transactional moments to find new suppliers who can best service their procurement needs, helping their organization make more informed decisions. The search results are curated by how active a supplier is within the Coupa community, an item or commodity. Furthermore, to help with the qualification process, the platform has many filtering options such the Coupa Community Rating which shows which suppliers have ranked highest. Or which countries a particular supplier ships to and can provide service. 
SIM provides over 80 standard questions to help customers qualify suppliers. These questions can be related to their interaction with governments, if they're a minority or protected business, or a diverse supplier. Approvers can see these fields and can be brought in to approve supplier based on the answer to the questions. With the addition of Risk Aware, customers can also understand these supplier's riskiness to help them in their qualification process. Coupa Risk Aware helps customer understand and manage their supply chain risk by providing supplier health scores and recommendations on how to improve their business relationship with high-risk suppliers and mitigate risks. This helps customers qualify their supply base in an automated and non-biased view. Risk Aware can be added into SIM forms to help approvers qualify a supplier. 
Furthermore, while in a sourcing event, customers have the ability to weight and score events at a more granular level, that is, at the level of individual attachments, questions, and items. Buyers as event owners or event creators can add one or more evaluators to the event team to grade an event. They also define weights and scoring criteria, send out evaluation requests, and collect evaluation results
Customers want to optimize their spend and supplier base for their commodities.
To leverage the value of Coupa's community insights and the power of Supplier Insights, Risk Aware, and Insights, we introduced Commodity Insights, which helps customers monitor, benchmark, and improve their commodity spend, transactions, and supplier mix against other companies.
With this feature, customers can, for example:
- Identify new opportunities for savings by detecting if they are over-spending in certain commodities compared to other Coupa customers. – Spend monitoring
- Optimize the supplier base to consolidate their commodity spend into fewer suppliers and obtain better terms through volume. – Supplier consolidation
- Diversify supplier risk in critical commodities by exploring new suppliers. – Supplier diversification
SXM - Supplier Qualification (Reasoning):
This question is about supplier qualification and not BoM handling or supply chain traceability.</t>
  </si>
  <si>
    <t>Qualification Support
_x000D_(REVISED)</t>
  </si>
  <si>
    <t>Best Practices Intelligence
_x000D_(NEW)</t>
  </si>
  <si>
    <t>Category Intelligence
_x000D_(NEW)</t>
  </si>
  <si>
    <t>Supplier Intelligence
_x000D_(NEW)</t>
  </si>
  <si>
    <t>P2P - Catalog Creation / Onboarding (Self-Description):
Coupa has robust catalog functionality that enables customers to maximize their employee’s shopping experience while enforcing on contract purchasing.  Coupa allows customers to:
• Load catalogs via csv file (no complicated .CIF formats).
• Have suppliers load catalogs via the Coupa Supplier Network, which then have to be approved by the customer.
• Load catalogs via our Catalog API direct from a supplier or a third party system.
• Create catalog items directly from sourcing event
• Punchout to a supplier hosted catalog.
• Suggest preferred suppliers for the item searched for.
• Force all off catalog/contract purchases to require buyer review.
• Full Catalog segregation by any data needed (Role, Location, Company, Region, Project, etc).
Catalog format/content structure for Coupa is via CSV file upload.  This file can be loaded by the customer or the supplier.  Catalog integration can also occur where we take a non-Coupa format, and transform it and load it into Coupa via our API’s.  We can also do catalog integration with suppliers via EDI.  If Coupa format cannot be used, integration can be built to automatically transform other formats. Coupa can easily add custom fields to track different types of catalog information for use by your organization.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Coupa’s web interface allows you to add UNSPSC coding to items and/or utilize your own commodity code hierarchical structure.  Reporting can be performed on commodity, UNSPSC or any other attribute of items.  You can specify what  version of UNSPC coding desired to be used.     
Coupa provides an API for loading catalogs and can also allow you to upload via a csv (Excel) file.
Suppliers can publish catalogs directly through the Coupa Supplier Network, which is accessible to suppliers at NO cost.  Catalog content and properties can be managed by a supplier. After a supplier publishes a catalog, you Buyer would receive a notification requiring approval or rejection of the catalog.  
Suppliers can also load catalogs into Coupa via EDI.
Catalog items may be created directly from a sourcing event, either as a straightforward catalog of items (products/services) or as a catalog of items (Products/Services) associated to a contract. Please note that Coupa does NOT charge suppliers for maintaining catalog content. Our focus is on driving strong adoption of the supplier side - that in turns converts into strong adoption on the employee side and ultimately increased levels of spend under management.   
The Coupa platform has standard 'punchout' functionality in which you leave the Coupa platform to go to the vendor’s hosted site, select the items and then the  Coupa platform brings those items back into the Coupa platform shopping cart and requisition.  The Coupa platform has weekly audit reports on item and pricing changes so it is easy for you to manage this process.
Coupa uses the cXML.org standard for punchout which is same as many of our competitors.  During your implementation, Coupa will train you to setup your suppliers for cXML saving you fees later to enable a cXML supplier in future.  Suppliers utilizing this for punchout also choose to receive orders via the same cXML.org standard for PO delivery.  Two of Coupa's big differentiators are that 1) we do not force suppliers to register on a Supplier Network and 2) we do not charge them for doing business with you.     
P2P - Order Creation (Self-Description):
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Your suppliers can also access the Coupa supplier portal to 'flip' a Purchase Order into an invoice for delivery into the Coupa platform. 
Through Coupa’s liquid PO Editor, you can customize how your purchase orders will appear when they are printed. The template file defines where elements appear on the page.  For different charts of accounts, you can customize the company name, logo, boiler plate text, etc. that will appear on the PO.
Most Coupa customers have POs automatically generated once a requisition is fully approved.  Coupa does provide ability to hold POs prior to sending, and items from one PO can be deleted and added to another if a Buyer so desires.
Coupa supports any currency and tax codes needed, as they are configurable to your requirements.  In addition,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
Contract POs - Coupa allows for users to generate POs against a contract as well as apply multiple invoices against a contract.
PO Change Orders - Users are empowered to make change orders to issued purchase orders.  The Change Order would be routed through your normal approval chains, and you can electronically track the details of the change request and capture all required approvals before issuing a purchase order revision. 
Supporting P2O and P2P - The majority of our clients are using the Coupa platform to cover the entire requisition to invoice process (including requisition, purchase order, receipts and invoices). In these cases, Coupa is sending an approved to pay invoice file over to the client's AP module for payment processing and receiving invoice payment updates from the AP module. However, since the Coupa platform was designed to be flexible with open API's for all objects, there are a number of our clients who leverage Coupa's exceptional usability to cover Req to PO with approval flows, and then send purchase orders over to their ERP's purchasing system. So Coupa can easily handle Req to PO, Req to Receipt, Req to Invoice and many other scenarios depending on the client's requirements. Some of our clients have started with Req to PO and then later on decide to start leveraging our invoicing capabilities when the Coupa platform has high user adoption and are looking to drive down the costs of AP processing through e-invoicing from their suppliers and integrated 3-way matching or invoice approval routing of exceptions . 
Importing Reqs/POs - Coupa offers a flexible framework for importing requisitions and POs from 3rd party systems, including IMS, WMS, MRP, ERP solutions. We are already supporting such integration with solutions such as SAP, FieldGlass, Maximo, etc…
In the Coupa application, your internal warehouses can function as suppliers, through which orders can be sent and processed for internal delivery.  A user would simply request an item through an internal requisition, which can be routed for approval, then converted to a PO and sent to the internal supplier, who would deliver the product based on your company’s delivery process. The internal supplier would then ship the item to the requestor based on your internal delivery processes.
When orders are placed for items in inventory they are queued in the "pick list".  A Coupa user with the appropriate role then has the ability to select the items they are planning on picking and print off a pick list.  Once the items are picked the picker will enter the quantity for all of the items picked.
Coupa supports electronic cXML method of ordering from suppliers.  cXML orders contain all the necessary PO information for supplier order receiving system to fulfill the order request.
Customer sends purchase orders to supplier’s URL site via OrderRequest cXML document.  Once the order is received in the internal order management system, supplier returns an OrderResponse acknowledgement that indicates whether the order request was successfully received.
OrderRequest document is an electronic version of a purchase order and contains supplier/buyer identities, shared secret, the relevant order information and customer ship/bill-to addresses.  
P2P - Fulfillment (Self-Description):
Advance Ship Notices may be populated in the customer's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P2P - Invoice Creation / Capturing / submission (Self-Description):
Coupa offers the following options for receiving invoices into the solution:
- Electronic invoice directly from supplier (cXML,EDI)
- Electronic invoice via Coupa portal (Po Flip, Non PO, Invoice against contract)
- Electronic Invoice via Actionable email (PO Flip)
- PDF invoice associated to supplier email fed directly in Coupa for manual data entry
- Scanned image fed from 3rd party solution with manual completion process in Coupa
- Scanned image with metadata (OCR) loaded directly into Coupa
- Manual entry
Please note that all Coupa based solutions listed above are 100% free for suppliers.
Coupa itself does not perform paper to electronic invoice conversation (we use an OCR partner, 3rd party services and/or provide an easy to use screen for them to input the data themselves).
Although with Coupa in place, a majority of invoices are captured in electronic format directly from the supplier through a number of different mechanisms, we recognize there is sometimes a need early in adoption for a paper scanning solution, possibly in combination with an OCR tool. To streamline the invoicing process, Coupa partners and integrates with state of the art scanning solutions to allow for scanned invoices to be fed into Coupa via an integration point. Coupa fully supports invoicing in multiple locations, regions and languages / currencies. Our robust approval chain capabilities support complex invoice approvals that can differ from region to region.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Coupa Invoice Smash, which is currently in a limited release version with existing customers, will provide the ability to capture and read invoice data from electronic PDF documents. Today, suppliers can email their PDF invoices in to Coupa where they are queued up ready for manual entry or PO flip. With Invoice Smash, the data will automatically be read and pre-populate the invoice in Coupa.</t>
  </si>
  <si>
    <t>CLM - File Attachments (Self-Description):
There is no limit to the number of attachments that can be added to a contract. There is a complete history of actions that were taken on a contract record. There is version control, ability to compare different versions as well as esignature capabilities for the legal agreement. 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contract. Also the final signed legal agreement document is automatically brought back to the Coupa system.
CLM - Knowledge Beyond Technology Applications (Self-Description):
Coupa has always been at the forefront of this in our innovation and development. We currently have intelligent data minning to present sourcing profesionals, smartertrip for expenses with an intelligent virtual personal assistant, and perfect fit insights where we can monitor the spend, configuration, and usage data of all of our customers to provide industry benchmarking and actionable data insights that instruct a user on how to action the data via configuration or other methods to drive more value, efficiency and savings out of the platform. In January 2017, Coupa acquired Spend360, an analytics solution that combines Artificial Intelligence solution with quality assurance processes to normalise, classify and enrich your supplier and procurement data using your own taxonomy, delivering a ready-to-use procurement information system within days and independent of your current infrastructure. We can also work with you to develop or improve your own industry-appropriate taxonomy. With the addition of Spend360, Coupa will help transform outdated data classification processes that rely on humans for accuracy with a modern, digitized system that uses innovative technologies to classify data more quickly and accurately. Embedding Spend360 intelligence in the Coupa platform will make it easier for businesses to reduce risks in their supplier base, grow savings opportunities, and increase efficiency and agility. Coupa expects the capabilities from Spend360 to be made available to select Coupa customers later this year. As part of the acquisition, the Spend360 team has joined Coupa to continue developing forward-thinking approaches for data classification and predictive insights. This team will be instrumental in helping Coupa drive even more value for its customers. In addition, Coupa previously acquired InvoiceSmash for machine Learning capabilities. InvoiceSmash’s cloud-based technology has innovative closed-loop learning capabilities that extend Coupa’s Invoicing solution by instantly converting emailed invoices from suppliers into the digital format required for the buyer’s accounts payable process. The solution’s closed-loop learning capabilities can also detect supplier invoice format changes, remember those changes, and create learned templates so the Coupa system grows smarter, for the benefit of all Coupa cloud customers, after a new supplier invoice format appears.</t>
  </si>
  <si>
    <t>Knowledge Management
_x000D_(REVISED)</t>
  </si>
  <si>
    <t>P2P - Catalog Creation / Onboarding (Self-Description):
Coupa has robust catalog functionality that enables customers to maximize their employee’s shopping experience while enforcing on contract purchasing.  Coupa allows customers to:
• Load catalogs via csv file (no complicated .CIF formats).
• Have suppliers load catalogs via the Coupa Supplier Network, which then have to be approved by the customer.
• Load catalogs via our Catalog API direct from a supplier or a third party system.
• Create catalog items directly from sourcing event
• Punchout to a supplier hosted catalog.
• Suggest preferred suppliers for the item searched for.
• Force all off catalog/contract purchases to require buyer review.
• Full Catalog segregation by any data needed (Role, Location, Company, Region, Project, etc).
Catalog format/content structure for Coupa is via CSV file upload.  This file can be loaded by the customer or the supplier.  Catalog integration can also occur where we take a non-Coupa format, and transform it and load it into Coupa via our API’s.  We can also do catalog integration with suppliers via EDI.  If Coupa format cannot be used, integration can be built to automatically transform other formats. Coupa can easily add custom fields to track different types of catalog information for use by your organization.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Coupa’s web interface allows you to add UNSPSC coding to items and/or utilize your own commodity code hierarchical structure.  Reporting can be performed on commodity, UNSPSC or any other attribute of items.  You can specify what  version of UNSPC coding desired to be used.     
Coupa provides an API for loading catalogs and can also allow you to upload via a csv (Excel) file.
Suppliers can publish catalogs directly through the Coupa Supplier Network, which is accessible to suppliers at NO cost.  Catalog content and properties can be managed by a supplier. After a supplier publishes a catalog, you Buyer would receive a notification requiring approval or rejection of the catalog.  
Suppliers can also load catalogs into Coupa via EDI.
Catalog items may be created directly from a sourcing event, either as a straightforward catalog of items (products/services) or as a catalog of items (Products/Services) associated to a contract. Please note that Coupa does NOT charge suppliers for maintaining catalog content. Our focus is on driving strong adoption of the supplier side - that in turns converts into strong adoption on the employee side and ultimately increased levels of spend under management.   
The Coupa platform has standard 'punchout' functionality in which you leave the Coupa platform to go to the vendor’s hosted site, select the items and then the  Coupa platform brings those items back into the Coupa platform shopping cart and requisition.  The Coupa platform has weekly audit reports on item and pricing changes so it is easy for you to manage this process.
Coupa uses the cXML.org standard for punchout which is same as many of our competitors.  During your implementation, Coupa will train you to setup your suppliers for cXML saving you fees later to enable a cXML supplier in future.  Suppliers utilizing this for punchout also choose to receive orders via the same cXML.org standard for PO delivery.  Two of Coupa's big differentiators are that 1) we do not force suppliers to register on a Supplier Network and 2) we do not charge them for doing business with you.     
P2P - Catalog Data Quality Control (Self-Description):
Coupa's Commodity structure has multiple levels that can be configured to match your category classifications. Coupa can integrate with your external commodity code system to pull that data into Coupa on a regularly scheduled basis.  You can also manually load a commodity code table as well. You can easily add new commodity codes in the system whenever desired, or you can setup integration so new commodity codes are always refreshed from a master data set (in your ERP for example).  Describe the mapping and ongoing data synchronization process to the source record. 
Coupa is currently using UNSPSC mappings to auto-classify catalogues loaded from suppliers and/or third party sources, including an open business network to connect via API's and our CoupaLink certification to allow partners to enhance Coupa with their offerings and services.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Coupa catalog management capabilities currently offer the ability to 1) maintain multiple translations for the same item (presented to users based on their assigned locale and 2) manage multiple supplier/contract specific sub items associated to the item master.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P2P - Catalog Objects (Self-Description):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Attachments (CAD drawings, installation instructions) may also be associacted to individual catalog items.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Coupa automatically ranks items in terms of search relevance as well as on-contract status. This helps ensure that employees are automatically directly towards preferred items. In addition to this, Coupa also supports the concept of item flags to highlight additional products/services characteristics (e.g. "eco-friendly") in the search results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After completing and submitting the form, the user will be taken back to the shopping cart, where he or she can complete the standard checkout process to create a requisition.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100%.  No IT or vendor resources are needed for you to manage and configure catalogs in Coupa.
P2P - Search Engine (Self-Description):
A simple search bar in the UI allows users to search for items contained in your catalogs.  Search results will display only items for which the user has been granted access. Results display item details such as:  Brief Item Description and image, price &amp; currency, tiered pricing, UOM, etc. Users can drill down into each item for full item details.  Search results can be sorted by supplier, item (A-Z, Z-A), price (high-low, low-high), relevance. Search results can also be custom-configured to limit specific users to purchasing from specific sources only. For example, users can be permissioned to purchase from catalogs only, thereby preventing them from access to punchout items. Coupa has dynamic search capabilities that can be configured to make the search more robust.
Coupa also offers full parametric search where a user can filter search results just like an eCommerce solution, for example by price, commodity etc.
Certain fields/forms allow for auto-fill of data (e.g. supplier names can be auto-filled as you type in initial letters, without requiring the user to type in all data).      
Catalogs can be searched from the Coupa Super bar, supplier catalogs, filters, and by commodity structures.
See previous responses. These attributes can be searched by users.     
Coupa has alternative options, depending on the reason why no search results appeared. For example Coupa's built-in search engine will allow for mis-spelled words that are keyed in by an end-user erroneously. For example, a search for "laptop" mispelled as "laptip", "laptup" or "liptup" will return results for "laptop". In addition, any item in the catalog can be tagged multiple times in a "google" like manner, to allow for key word searching that returns certain items from the catalog. For example, when a user keys in "laptop", items associated with laptops are optionally displayed such as adapters, docking stations etc.
Should a user not identify the required goods and services, then the solution would present the employee with some guiding steps on how to proceed.
P2P - Requisitioning Process (Self-Description):
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With Coupa, every rule from management hierarchy to self-approval to condition-based scenarios is configured through the user interface by a business user with the appropriate authority.  Different approval chains can be configured for different types of forms (e.g. requisitions, invoices, supplier information, expense reports).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delivers its own Sourcing application that is an integral component of our spend optimization platform.
The Coupa platform consists of a number of applications that were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A single requisition can incorporate multiple lines for different vendors.  After the requisition is approved, Coupa can automatically generate and transmit separate POs to each vendor.
Notes/Comments for vendors can be entered by users, and incorporated in the PO that is sent to the supplier (s).    
Coupa has configurable webforms that can be used for processes like tooling, but we find that customers may already have systems for this and we provide the ability to integrate external requisitions and purchase orders for approval and or transmission.  We also offer Coupa storefront for specific systems like ERP's or Plant Maintenance systems to punch out to for Catalogs.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Asset Management - You’ve acquired some expensive assets over time. If you lose track of them, you’ll end up wasting money on repurchases. Get rid of your spreadsheets or other inefficient tracking methods. With Coupa, you track all your assets simply, know where the assets are and all associated information like serial numbers.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Inventory reporting - All inventory transactions and item stock counts are tracked in the system and can be accessed through reports in Setup-Reporting.                     
Coupa has various mechanisms that allow you to stop non-compliant spend before it happens.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 can be easily configured to present your users with your preferred suppliers/vendors based upon your business process.  Users can search the Coupa platform for desired items, and search results can display preferred suppliers/items to the user.  This helps to ensure that catalog and contract items are being purchased. Preferred vendors are listed first in search results. Preferred items can be labeled and suggested if not selected. Buying policies can be suggested by commodity to promote allowable purchases and proceses.
Additionally, approval workflows allow buyers to review requsitions so purchases from non-qualified suppliers are blocked.
With Coupa automating the requisition and purchase order process there is typically no need or business value in consolidating requisitions. Suppliers can send summary invoices that make invoicing processing easy to understand.  Our customers have told us that consolidation can be confusing to end users where their order is consolidated with others.  With all of this said, we do have the ability to have POs "parked" such that a buyer or manager could look at them and decide to consolidate one or more POs.  
Tiered Pricing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Frequently requested items can be created in order lists, allowing users to avoid searching for items every time they need to order something.  For example, all New Hires may require a common set of items that are frequently purchased. An order list can be created for this.  You can specify how much to order in the base order list, but this can also be edited prior to checkout.  
Order lists allow you to “Set Order Amount” or “Set Par Level” for items in the order list. Par Levels define how much product you always need on hand.  So if you are below the par level for an inventory item, Coupa can determine how much you need to order.
Most employees create a requisition in Coupa in a matter of minutes. This actually a success metrics that is often chosen by Coupa customers to measure the success of their Coupa deployment.
 Coupa can automatically default GL codes to requisitions, based on settings you define, so users can simply search items, add to their carts, and check out in less than a minute.
One of the cornerstones of the procurement process in the Coupa platform is the ability to 'auto populate' information throughout the requisition process, everything from preferred products from a preferred catalogue, limit the selection to the items they should select from, cost center and Chart of Account information, available budget, etc.   Product details (e.g. commodity code, name, price, etc.) can be incorporated in the details for each catalog item, identified as the 'preferred' product amongst several available.  When a user adds a product to his or her shopping cart, the defined product details will be automatically be populated at the line level into the requisition so the approver will know the end user selected the preferred item and preferred supplier.
One of Coupa's key strengths is the ease of use of our application, which requires minimal training for users--and for many users, no training is required. Coupa customers experience 90%+ adoption rates due to the fact that our design philosophy is to build spend management solutions for the masses.  Coupa has the opinion that the enterprise software space needs to be consumerized and we are leading the charge with our ease of use modeled after consumer services like Amazon and Facebook.  We have the easiest to use product needed and everything is 100 percent configurable by your business users with no programming skills or experience needed.  The user interfaces of competing products were designed for the Super User, Coupa’s UI was designed for the masses. Thanks to Coupa’s intuitive UI, training has been unnecessary for some customers. 
If users do need help, Coupa offers in tool help, as well as a Customer Success portal (support.coupa.com), which is an interactive medium for customer users to share ideas, participate in discussions and learn from our Knowledge Base as well as other Coupa users. This portal is open to anyone that would like to participate. Here are highlights of what you can do on the support portal:
1. Request New Features.
2. Ask For Help.
3. Get Trained.
4. Knowledge Repository.
5. Learn About New Features.
6. Participate in our community forums.
P2P - Shopping Cart / Checkout Process (Self-Description):
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Workflow can be configured such that requisitions are automaticallly routed to designated super buyers for review and approval. 
Delivery addresses are commonly set at the header level of the requisition but we can add address fields to the line level.
P2P - Guided Buying (Self-Description):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In the Coupa application, user access to data, forms, reports, functionality, workflow, content displays, etc. can be controlled via:
1. Roles - roles are comprised of sets of permissions throughout the platform. We provide a set of roles and additional roles can easily be created by copying/modifying an existing role. Users are then assigned roles.  In addition, Coupa can restrict access to almost any feature in the interface, as well as the content the user sees, based on roles, privileges, and content groups.
2. Content Groups - Coupa’s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For example, a US Employees Content Group can be created and assigned to an ACME Company contract. The ACME Co. contract would thus only apply to members of the US Employees Content Group.
3. Account Security Groups - to control transactions.  For example, a manager may have access to see more than just his or her own transactions, but you can limit him or her to only seeing those for his or her particular Cost Center.
Coupa supports multiple spend categories (both goods and other categories including non-catalog items, T&amp;E, contingent labor, etc.) in a unified environment, leveraging a single admin environment, workflow engine, integration platform and optimized UI.
P2P - Robotics / AI / Machine Learning (Self-Description):
Coupa has always been at the forefront of this in our innovation and development.  We currently have intelligent data minning to present sourcing profesionals, smartertrip for expenses with an intelligent virtual personal assistant, and perfect fit insights where we can monitor the spend, configuration, and usage data of all of our customers to provide industry benchmarking and actionable data insights that instruct a user on how to action the data via configuration or other methods to drive more value, efficiency and savings out of the platform.
In January 2017, Coupa acquired Spend360, an analytics solution that combines Artificial Intelligence solution with quality assurance processes to normalise, classify and enrich your supplier and procurement data using your own taxonomy, delivering a ready-to-use procurement information system within days and independent of your current infrastructure. We can also work with you to develop or improve your own industry-appropriate taxonomy.
With the addition of Spend360, Coupa will help transform outdated data classification processes that rely on humans for accuracy with a modern, digitized system that uses innovative technologies to classify data more quickly and accurately. Embedding Spend360 intelligence in the Coupa platform will make it easier for businesses to reduce risks in their supplier base, grow savings opportunities, and increase efficiency and agility.
Coupa expects the capabilities from Spend360 to be made available to select Coupa customers later this year. As part of the acquisition, the Spend360 team has joined Coupa to continue developing forward-thinking approaches for data classification and predictive insights. This team will be instrumental in helping Coupa drive even more value for its customers. 
In addition, Coupa previously acquired InvoiceSmash for machine Learning capabilities.
InvoiceSmash’s cloud-based technology has innovative closed-loop learning capabilities that extend Coupa’s Invoicing solution by instantly converting emailed invoices from suppliers into the digital format required for the buyer’s accounts payable process. The solution’s closed-loop learning capabilities can also detect supplier invoice format changes, remember those changes, and create learned templates so the Coupa system grows smarter, for the benefit of all Coupa cloud customers, after a new supplier invoice format appears.
P2P - OCR / Scanners (Self-Description):
OCR is 80's technology. :)  It has not been shown to work well in the AP world except hrough a lot of money and people thrown at it. This feedback is through countless customers.
Our key differntiation is that we actually digitize the majority of suppliers quickky reducing the need for legacy OCR. In addition, we provide: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2.) Modern digital PDF extract
Via InvoiceSmash where data can automatically  be extreacted from PDF inovoices sent via email. This is the future and we will continue to innovate around this area.
P2P - Personalization (Self-Description):
Two patent-pending language configuration innovations to help end these custom development efforts, costs and software language limitations:
*Hyperlocalized languages allows each Coupa customer to real-time modify any of Coupa’s 20+ languages for their own purposes. Language configuration changes are applied in real-time for all of the customer’s users without impacting any other Coupa customer using that country’s language. Each Coupa customer benefits with a hyperlocalized language that is simple to configure and requires no development or maintenance costs.
* Suggest-a-Translation allows employees suggest a better translation that can be real-time applied by their system administrator. Once submitted, the Coupa Administrator can check a box to apply and all empl</t>
  </si>
  <si>
    <t xml:space="preserve">CLM - "Bots" (Self-Description):
[NOTE: WE HAVE REQUESTED CLARIFICATION FROM PIERRE ABOUT WHAT IS MEANT BYTHIS TERM, AS THE TERM CAN MEAN MANY THINGS TO MANY PEOPLE. IN ORDER NOT TO BE LATE WITH OUR SUBMISSION, WE HAVE PROVIDED THE BELOW PROVISIONAL RESPONSE BUT WOULD REQUEST THE OPPORTUNITY TO REWRITE (POTENTIALLY) AFTER PIERRE GETS BACK TO US WITH A CLARIFICATION ON THE DEFINITION OF 'BOT' FROM SPEND MATTERS' PERSPECTIVE.
 Before the term “bot” became so fashionable, we used to call them scripts, or remote process calls. The user interfaces have gotten more sophisticated, but we’re really talking about the same thing: Software that resides on a computer to execute a very specific and detailed set of instructions to automate a repetitive, routine task such as populating data from one system to another, assigning codes to invoices or purchase requisitions, or processing orders. 
Coupa believes that the majority of these things as they relate to spend management should actually be done by the platform. We feel our role in CSM is to reduce the time and effort of the customer to be in the software development space building bots or building customization to their software. Given that we have over a million permutations of configuration you can actually reach maximum tailorability without legacy principles of customers funding development (bots or single tenant SaaS / legacy on prem in the cloud).
So two things to keep in mind: 1.) Coupa strives to just simply eliminate the repetition of human processes through our smart platform development and 2.) give customers open APIs and RPC access areas so they can update data via customer written bots if absolutely needed. Should they do these things, we ask for community posting so that the community can evaluate and we can prioritize for development of features that benefit the entire Coupa customer community via configuration options.
We have countless examples of this. For example, the automation around tracking supplier risk at the start of a contracting even through the “bot” use of monitoring hundreds of data sources and applying analysis to the supplier. Or the automatic tax coding of invoices with ERP tax codes through the configuration of tax code rule sets. Or Coupa voice assistant use built into Expenses and Inventory.  
 </t>
  </si>
  <si>
    <t>Bots (for RPA)
_x000D_(REVISED)</t>
  </si>
  <si>
    <t>P2P - Catalog Creation / Onboarding (Self-Description):
Coupa has robust catalog functionality that enables customers to maximize their employee’s shopping experience while enforcing on contract purchasing.  Coupa allows customers to:
• Load catalogs via csv file (no complicated .CIF formats).
• Have suppliers load catalogs via the Coupa Supplier Network, which then have to be approved by the customer.
• Load catalogs via our Catalog API direct from a supplier or a third party system.
• Create catalog items directly from sourcing event
• Punchout to a supplier hosted catalog.
• Suggest preferred suppliers for the item searched for.
• Force all off catalog/contract purchases to require buyer review.
• Full Catalog segregation by any data needed (Role, Location, Company, Region, Project, etc).
Catalog format/content structure for Coupa is via CSV file upload.  This file can be loaded by the customer or the supplier.  Catalog integration can also occur where we take a non-Coupa format, and transform it and load it into Coupa via our API’s.  We can also do catalog integration with suppliers via EDI.  If Coupa format cannot be used, integration can be built to automatically transform other formats. Coupa can easily add custom fields to track different types of catalog information for use by your organization.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Coupa’s web interface allows you to add UNSPSC coding to items and/or utilize your own commodity code hierarchical structure.  Reporting can be performed on commodity, UNSPSC or any other attribute of items.  You can specify what  version of UNSPC coding desired to be used.     
Coupa provides an API for loading catalogs and can also allow you to upload via a csv (Excel) file.
Suppliers can publish catalogs directly through the Coupa Supplier Network, which is accessible to suppliers at NO cost.  Catalog content and properties can be managed by a supplier. After a supplier publishes a catalog, you Buyer would receive a notification requiring approval or rejection of the catalog.  
Suppliers can also load catalogs into Coupa via EDI.
Catalog items may be created directly from a sourcing event, either as a straightforward catalog of items (products/services) or as a catalog of items (Products/Services) associated to a contract. Please note that Coupa does NOT charge suppliers for maintaining catalog content. Our focus is on driving strong adoption of the supplier side - that in turns converts into strong adoption on the employee side and ultimately increased levels of spend under management.   
The Coupa platform has standard 'punchout' functionality in which you leave the Coupa platform to go to the vendor’s hosted site, select the items and then the  Coupa platform brings those items back into the Coupa platform shopping cart and requisition.  The Coupa platform has weekly audit reports on item and pricing changes so it is easy for you to manage this process.
Coupa uses the cXML.org standard for punchout which is same as many of our competitors.  During your implementation, Coupa will train you to setup your suppliers for cXML saving you fees later to enable a cXML supplier in future.  Suppliers utilizing this for punchout also choose to receive orders via the same cXML.org standard for PO delivery.  Two of Coupa's big differentiators are that 1) we do not force suppliers to register on a Supplier Network and 2) we do not charge them for doing business with you.     
P2P - Catalog Data Quality Control (Self-Description):
Coupa's Commodity structure has multiple levels that can be configured to match your category classifications. Coupa can integrate with your external commodity code system to pull that data into Coupa on a regularly scheduled basis.  You can also manually load a commodity code table as well. You can easily add new commodity codes in the system whenever desired, or you can setup integration so new commodity codes are always refreshed from a master data set (in your ERP for example).  Describe the mapping and ongoing data synchronization process to the source record. 
Coupa is currently using UNSPSC mappings to auto-classify catalogues loaded from suppliers and/or third party sources, including an open business network to connect via API's and our CoupaLink certification to allow partners to enhance Coupa with their offerings and services.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Coupa catalog management capabilities currently offer the ability to 1) maintain multiple translations for the same item (presented to users based on their assigned locale and 2) manage multiple supplier/contract specific sub items associated to the item master.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P2P - Catalog Objects (Self-Description):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Attachments (CAD drawings, installation instructions) may also be associacted to individual catalog items.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Coupa automatically ranks items in terms of search relevance as well as on-contract status. This helps ensure that employees are automatically directly towards preferred items. In addition to this, Coupa also supports the concept of item flags to highlight additional products/services characteristics (e.g. "eco-friendly") in the search results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After completing and submitting the form, the user will be taken back to the shopping cart, where he or she can complete the standard checkout process to create a requisition.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100%.  No IT or vendor resources are needed for you to manage and configure catalogs in Coupa.
P2P - Search Engine (Self-Description):
A simple search bar in the UI allows users to search for items contained in your catalogs.  Search results will display only items for which the user has been granted access. Results display item details such as:  Brief Item Description and image, price &amp; currency, tiered pricing, UOM, etc. Users can drill down into each item for full item details.  Search results can be sorted by supplier, item (A-Z, Z-A), price (high-low, low-high), relevance. Search results can also be custom-configured to limit specific users to purchasing from specific sources only. For example, users can be permissioned to purchase from catalogs only, thereby preventing them from access to punchout items. Coupa has dynamic search capabilities that can be configured to make the search more robust.
Coupa also offers full parametric search where a user can filter search results just like an eCommerce solution, for example by price, commodity etc.
Certain fields/forms allow for auto-fill of data (e.g. supplier names can be auto-filled as you type in initial letters, without requiring the user to type in all data).      
Catalogs can be searched from the Coupa Super bar, supplier catalogs, filters, and by commodity structures.
See previous responses. These attributes can be searched by users.     
Coupa has alternative options, depending on the reason why no search results appeared. For example Coupa's built-in search engine will allow for mis-spelled words that are keyed in by an end-user erroneously. For example, a search for "laptop" mispelled as "laptip", "laptup" or "liptup" will return results for "laptop". In addition, any item in the catalog can be tagged multiple times in a "google" like manner, to allow for key word searching that returns certain items from the catalog. For example, when a user keys in "laptop", items associated with laptops are optionally displayed such as adapters, docking stations etc.
Should a user not identify the required goods and services, then the solution would present the employee with some guiding steps on how to proceed.
P2P - Requisitioning Process (Self-Description):
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With Coupa, every rule from management hierarchy to self-approval to condition-based scenarios is configured through the user interface by a business user with the appropriate authority.  Different approval chains can be configured for different types of forms (e.g. requisitions, invoices, supplier information, expense reports).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delivers its own Sourcing application that is an integral component of our spend optimization platform.
The Coupa platform consists of a number of applications that were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A single requisition can incorporate multiple lines for different vendors.  After the requisition is approved, Coupa can automatically generate and transmit separate POs to each vendor.
Notes/Comments for vendors can be entered by users, and incorporated in the PO that is sent to the supplier (s).    
Coupa has configurable webforms that can be used for processes like tooling, but we find that customers may already have systems for this and we provide the ability to integrate external requisitions and purchase orders for approval and or transmission.  We also offer Coupa storefront for specific systems like ERP's or Plant Maintenance systems to punch out to for Catalogs.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Asset Management - You’ve acquired some expensive assets over time. If you lose track of them, you’ll end up wasting money on repurchases. Get rid of your spreadsheets or other inefficient tracking methods. With Coupa, you track all your assets simply, know where the assets are and all associated information like serial numbers.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Inventory reporting - All inventory transactions and item stock counts are tracked in the system and can be accessed through reports in Setup-Reporting.                     
Coupa has various mechanisms that allow you to stop non-compliant spend before it happens.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 can be easily configured to present your users with your preferred suppliers/vendors based upon your business process.  Users can search the Coupa platform for desired items, and search results can display preferred suppliers/items to the user.  This helps to ensure that catalog and contract items are being purchased. Preferred vendors are listed first in search results. Preferred items can be labeled and suggested if not selected. Buying policies can be suggested by commodity to promote allowable purchases and proceses.
Additionally, approval workflows allow buyers to review requsitions so purchases from non-qualified suppliers are blocked.
With Coupa automating the requisition and purchase order process there is typically no need or business value in consolidating requisitions. Suppliers can send summary invoices that make invoicing processing easy to understand.  Our customers have told us that consolidation can be confusing to end users where their order is consolidated with others.  With all of this said, we do have the ability to have POs "parked" such that a buyer or manager could look at them and decide to consolidate one or more POs.  
Tiered Pricing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Frequently requested items can be created in order lists, allowing users to avoid searching for items every time they need to order something.  For example, all New Hires may require a common set of items that are frequently purchased. An order list can be created for this.  You can specify how much to order in the base order list, but this can also be edited prior to checkout.  
Order lists allow you to “Set Order Amount” or “Set Par Level” for items in the order list. Par Levels define how much product you always need on hand.  So if you are below the par level for an inventory item, Coupa can determine how much you need to order.
Most employees create a requisition in Coupa in a matter of minutes. This actually a success metrics that is often chosen by Coupa customers to measure the success of their Coupa deployment.
 Coupa can automatically default GL codes to requisitions, based on settings you define, so users can simply search items, add to their carts, and check out in less than a minute.
One of the cornerstones of the procurement process in the Coupa platform is the ability to 'auto populate' information throughout the requisition process, everything from preferred products from a preferred catalogue, limit the selection to the items they should select from, cost center and Chart of Account information, available budget, etc.   Product details (e.g. commodity code, name, price, etc.) can be incorporated in the details for each catalog item, identified as the 'preferred' product amongst several available.  When a user adds a product to his or her shopping cart, the defined product details will be automatically be populated at the line level into the requisition so the approver will know the end user selected the preferred item and preferred supplier.
One of Coupa's key strengths is the ease of use of our application, which requires minimal training for users--and for many users, no training is required. Coupa customers experience 90%+ adoption rates due to the fact that our design philosophy is to build spend management solutions for the masses.  Coupa has the opinion that the enterprise software space needs to be consumerized and we are leading the charge with our ease of use modeled after consumer services like Amazon and Facebook.  We have the easiest to use product needed and everything is 100 percent configurable by your business users with no programming skills or experience needed.  The user interfaces of competing products were designed for the Super User, Coupa’s UI was designed for the masses. Thanks to Coupa’s intuitive UI, training has been unnecessary for some customers. 
If users do need help, Coupa offers in tool help, as well as a Customer Success portal (support.coupa.com), which is an interactive medium for customer users to share ideas, participate in discussions and learn from our Knowledge Base as well as other Coupa users. This portal is open to anyone that would like to participate. Here are highlights of what you can do on the support portal:
1. Request New Features.
2. Ask For Help.
3. Get Trained.
4. Knowledge Repository.
5. Learn About New Features.
6. Participate in our community forums.
P2P - Shopping Cart / Checkout Process (Self-Description):
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Workflow can be configured such that requisitions are automaticallly routed to designated super buyers for review and approval. 
Delivery addresses are commonly set at the header level of the requisition but we can add address fields to the line level.
P2P - Guided Buying (Self-Description):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In the Coupa application, user access to data, forms, reports, functionality, workflow, content displays, etc. can be controlled via:
1. Roles - roles are comprised of sets of permissions throughout the platform. We provide a set of roles and additional roles can easily be created by copying/modifying an existing role. Users are then assigned roles.  In addition, Coupa can restrict access to almost any feature in the interface, as well as the content the user sees, based on roles, privileges, and content groups.
2. Content Groups - Coupa’s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For example, a US Employees Content Group can be created and assigned to an ACME Company contract. The ACME Co. contract would thus only apply to members of the US Employees Content Group.
3. Account Security Groups - to control transactions.  For example, a manager may have access to see more than just his or her own transactions, but you can limit him or her to only seeing those for his or her particular Cost Center.
Coupa supports multiple spend categories (both goods and other categories including non-catalog items, T&amp;E, contingent labor, etc.) in a unified environment, leveraging a single admin environment, workflow engine, integration platform and optimized UI.
P2P - Intelligent Apps (Self-Description):
Please see the previous responses on AI/Robotics and Big Data.  
We have open APIs and have successfully connected to Alexa in labs. To date, customer advisory boards are priritizing this as lower priority however we balance their input.
Auto Classification for Items – streamlining the data entry process for employees, the app offers auto-coding of items.   in real-time.  This drives reporting accuracy so the back office can have real time reporting with reduced data misclassification.
Another example is SmarterTrip in Coupa Expenses that follows the traveler, acting as a virtual personal assistant that predicts and pre-populates their expense report based on their intinerary, geo-location data and past usage is one example.
Intelligent Voice Capture – freeing mobile workers from their keyboards, Coupa is taking the industry far beyond basic voice entry. Intelligent voice capture parses spoken sentences and populates each expense item detail accordingly – including event, date, price and location.
P2P - Conversational Systems (Self-Description):
Coupa offers a unique approach for guiding employees through the entire buying process: it starts with a simple question ("what do you need?") that is then followwed with more category specific guidelines ("buying policies") as the employee search for the goods and services requirements. Alternatively, users can navigate simply through a commodity/category tree to identify the required product and services. The key principles is to make sure that an employee can navigate through the solution and buy what they need to do their job without any form of training required.
Donna Wilczek is happy to preview some things in this area that will be announced at Coupa Inspire in May but we are unable to put into this spreadhseet.
P2P - Trade Financing (Receivables and Payables Financing) (Self-Description):
Confidential . This is active with several customers and will be announced at Coupa Inspire in May. We ask for a discussion on this topic as we have specific views that need a verbal.</t>
  </si>
  <si>
    <t>Bots ("Chat Bots" -  Conversational Systems)
_x000D_(REVISED)</t>
  </si>
  <si>
    <t>Spend Analytics - AI (Self-Description):
Yes, human input (supervision) is supported to augment auto classification and improve accuracy, and Coupa delivers this as a service through data analysts. AI Classification takes unorganized data, in any format, and use Artificial Intelligence (AI) tools to create a clean, structured and enriched data set. Coupa uses a recursive neural network algorithm that has learnt from the USD 1.5 Trillion of spend already classified. It is this AI engine that performs the classification in a fast and accurate manner
The process includes the following stages:
• Cleanse and Consolidate - Unstructured data is unified into a single data set
• Normalize and Organize - Standardises nomenclature, identifies relationships and maps to customer taxonomy
• Enrich and Enhance - Using extensive proprietary database and external data sources (e.g. D&amp;B)
• Display and Relay - Visualize via AI viewer with full access to your cleansed data set
Supplementary Notes:
The AI engine has a number of algorithms within it - and these can be used in series over the data by the data analyst when classifying a new data set or running a refresh. We have a deep learning RNN with LSTM as one and a Bayesian ML technique. They have different characteristics. We would normally run Baysian first and then pass what ever has a sub 80% confidence score through the RNN. Typically using an industry specific set of learning KBS we would get expect to get to 75%-80% of all invoice lines classified using no specific customer trained data. A typcial industry KB set would be several million commodities descriptions and a few hundred thousand suppliers. To get from 80% to 90%+ we then look at the lower probabilty classification during the QA cycle - this take 5-10 days. Please note we only count invoice volume not spend in our classification SLA - it is very easy to get a high spend value classified but only cover a small set of actual invoices. 
With regard to manual overrides and manual reclassification we have a the data modeller and QA tool that provides support for this as well.
Spend Analytics - AI / Machine Learning (Self-Description):
We have a significant investment in both ML and Deep Learning. The AI was originally built to focus on commodity classification to the line level detail as well as supplier normalisation. All platform data acroos all customers is normalized and used for insights. There are other elements of ML throughout the platform for risk management and fraud detection.
Supplementary Notes:
We have a significant investment in both ML and Deep Learning. The AI was originally built to focus on commodity classification to the line level detail as well as supplier normalisation. All platform data across all customers is normalized and used for insights. There are other elements of ML throughout the platform for risk management and fraud detection.</t>
  </si>
  <si>
    <t>Machine Learning (algorithms)
_x000D_(REVISED)</t>
  </si>
  <si>
    <t>External Library Support
_x000D_(NEW)</t>
  </si>
  <si>
    <t>AI
_x000D_(REVISED)</t>
  </si>
  <si>
    <t>P2P - Catalog Creation / Onboarding (Self-Description):
Coupa has robust catalog functionality that enables customers to maximize their employee’s shopping experience while enforcing on contract purchasing.  Coupa allows customers to:
• Load catalogs via csv file (no complicated .CIF formats).
• Have suppliers load catalogs via the Coupa Supplier Network, which then have to be approved by the customer.
• Load catalogs via our Catalog API direct from a supplier or a third party system.
• Create catalog items directly from sourcing event
• Punchout to a supplier hosted catalog.
• Suggest preferred suppliers for the item searched for.
• Force all off catalog/contract purchases to require buyer review.
• Full Catalog segregation by any data needed (Role, Location, Company, Region, Project, etc).
Catalog format/content structure for Coupa is via CSV file upload.  This file can be loaded by the customer or the supplier.  Catalog integration can also occur where we take a non-Coupa format, and transform it and load it into Coupa via our API’s.  We can also do catalog integration with suppliers via EDI.  If Coupa format cannot be used, integration can be built to automatically transform other formats. Coupa can easily add custom fields to track different types of catalog information for use by your organization.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Coupa’s web interface allows you to add UNSPSC coding to items and/or utilize your own commodity code hierarchical structure.  Reporting can be performed on commodity, UNSPSC or any other attribute of items.  You can specify what  version of UNSPC coding desired to be used.     
Coupa provides an API for loading catalogs and can also allow you to upload via a csv (Excel) file.
Suppliers can publish catalogs directly through the Coupa Supplier Network, which is accessible to suppliers at NO cost.  Catalog content and properties can be managed by a supplier. After a supplier publishes a catalog, you Buyer would receive a notification requiring approval or rejection of the catalog.  
Suppliers can also load catalogs into Coupa via EDI.
Catalog items may be created directly from a sourcing event, either as a straightforward catalog of items (products/services) or as a catalog of items (Products/Services) associated to a contract. Please note that Coupa does NOT charge suppliers for maintaining catalog content. Our focus is on driving strong adoption of the supplier side - that in turns converts into strong adoption on the employee side and ultimately increased levels of spend under management.   
The Coupa platform has standard 'punchout' functionality in which you leave the Coupa platform to go to the vendor’s hosted site, select the items and then the  Coupa platform brings those items back into the Coupa platform shopping cart and requisition.  The Coupa platform has weekly audit reports on item and pricing changes so it is easy for you to manage this process.
Coupa uses the cXML.org standard for punchout which is same as many of our competitors.  During your implementation, Coupa will train you to setup your suppliers for cXML saving you fees later to enable a cXML supplier in future.  Suppliers utilizing this for punchout also choose to receive orders via the same cXML.org standard for PO delivery.  Two of Coupa's big differentiators are that 1) we do not force suppliers to register on a Supplier Network and 2) we do not charge them for doing business with you.     
P2P - Catalog Data Quality Control (Self-Description):
Coupa's Commodity structure has multiple levels that can be configured to match your category classifications. Coupa can integrate with your external commodity code system to pull that data into Coupa on a regularly scheduled basis.  You can also manually load a commodity code table as well. You can easily add new commodity codes in the system whenever desired, or you can setup integration so new commodity codes are always refreshed from a master data set (in your ERP for example).  Describe the mapping and ongoing data synchronization process to the source record. 
Coupa is currently using UNSPSC mappings to auto-classify catalogues loaded from suppliers and/or third party sources, including an open business network to connect via API's and our CoupaLink certification to allow partners to enhance Coupa with their offerings and services.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Coupa catalog management capabilities currently offer the ability to 1) maintain multiple translations for the same item (presented to users based on their assigned locale and 2) manage multiple supplier/contract specific sub items associated to the item master.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P2P - Catalog Objects (Self-Description):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Attachments (CAD drawings, installation instructions) may also be associacted to individual catalog items.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Coupa automatically ranks items in terms of search relevance as well as on-contract status. This helps ensure that employees are automatically directly towards preferred items. In addition to this, Coupa also supports the concept of item flags to highlight additional products/services characteristics (e.g. "eco-friendly") in the search results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After completing and submitting the form, the user will be taken back to the shopping cart, where he or she can complete the standard checkout process to create a requisition.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100%.  No IT or vendor resources are needed for you to manage and configure catalogs in Coupa.
P2P - Requisitioning Process (Self-Description):
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With Coupa, every rule from management hierarchy to self-approval to condition-based scenarios is configured through the user interface by a business user with the appropriate authority.  Different approval chains can be configured for different types of forms (e.g. requisitions, invoices, supplier information, expense reports).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delivers its own Sourcing application that is an integral component of our spend optimization platform.
The Coupa platform consists of a number of applications that were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A single requisition can incorporate multiple lines for different vendors.  After the requisition is approved, Coupa can automatically generate and transmit separate POs to each vendor.
Notes/Comments for vendors can be entered by users, and incorporated in the PO that is sent to the supplier (s).    
Coupa has configurable webforms that can be used for processes like tooling, but we find that customers may already have systems for this and we provide the ability to integrate external requisitions and purchase orders for approval and or transmission.  We also offer Coupa storefront for specific systems like ERP's or Plant Maintenance systems to punch out to for Catalogs.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Asset Management - You’ve acquired some expensive assets over time. If you lose track of them, you’ll end up wasting money on repurchases. Get rid of your spreadsheets or other inefficient tracking methods. With Coupa, you track all your assets simply, know where the assets are and all associated information like serial numbers.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Inventory reporting - All inventory transactions and item stock counts are tracked in the system and can be accessed through reports in Setup-Reporting.                     
Coupa has various mechanisms that allow you to stop non-compliant spend before it happens.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 can be easily configured to present your users with your preferred suppliers/vendors based upon your business process.  Users can search the Coupa platform for desired items, and search results can display preferred suppliers/items to the user.  This helps to ensure that catalog and contract items are being purchased. Preferred vendors are listed first in search results. Preferred items can be labeled and suggested if not selected. Buying policies can be suggested by commodity to promote allowable purchases and proceses.
Additionally, approval workflows allow buyers to review requsitions so purchases from non-qualified suppliers are blocked.
With Coupa automating the requisition and purchase order process there is typically no need or business value in consolidating requisitions. Suppliers can send summary invoices that make invoicing processing easy to understand.  Our customers have told us that consolidation can be confusing to end users where their order is consolidated with others.  With all of this said, we do have the ability to have POs "parked" such that a buyer or manager could look at them and decide to consolidate one or more POs.  
Tiered Pricing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Frequently requested items can be created in order lists, allowing users to avoid searching for items every time they need to order something.  For example, all New Hires may require a common set of items that are frequently purchased. An order list can be created for this.  You can specify how much to order in the base order list, but this can also be edited prior to checkout.  
Order lists allow you to “Set Order Amount” or “Set Par Level” for items in the order list. Par Levels define how much product you always need on hand.  So if you are below the par level for an inventory item, Coupa can determine how much you need to order.
Most employees create a requisition in Coupa in a matter of minutes. This actually a success metrics that is often chosen by Coupa customers to measure the success of their Coupa deployment.
 Coupa can automatically default GL codes to requisitions, based on settings you define, so users can simply search items, add to their carts, and check out in less than a minute.
One of the cornerstones of the procurement process in the Coupa platform is the ability to 'auto populate' information throughout the requisition process, everything from preferred products from a preferred catalogue, limit the selection to the items they should select from, cost center and Chart of Account information, available budget, etc.   Product details (e.g. commodity code, name, price, etc.) can be incorporated in the details for each catalog item, identified as the 'preferred' product amongst several available.  When a user adds a product to his or her shopping cart, the defined product details will be automatically be populated at the line level into the requisition so the approver will know the end user selected the preferred item and preferred supplier.
One of Coupa's key strengths is the ease of use of our application, which requires minimal training for users--and for many users, no training is required. Coupa customers experience 90%+ adoption rates due to the fact that our design philosophy is to build spend management solutions for the masses.  Coupa has the opinion that the enterprise software space needs to be consumerized and we are leading the charge with our ease of use modeled after consumer services like Amazon and Facebook.  We have the easiest to use product needed and everything is 100 percent configurable by your business users with no programming skills or experience needed.  The user interfaces of competing products were designed for the Super User, Coupa’s UI was designed for the masses. Thanks to Coupa’s intuitive UI, training has been unnecessary for some customers. 
If users do need help, Coupa offers in tool help, as well as a Customer Success portal (support.coupa.com), which is an interactive medium for customer users to share ideas, participate in discussions and learn from our Knowledge Base as well as other Coupa users. This portal is open to anyone that would like to participate. Here are highlights of what you can do on the support portal:
1. Request New Features.
2. Ask For Help.
3. Get Trained.
4. Knowledge Repository.
5. Learn About New Features.
6. Participate in our community forums.
P2P - Shopping Cart / Checkout Process (Self-Description):
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Workflow can be configured such that requisitions are automaticallly routed to designated super buyers for review and approval. 
Delivery addresses are commonly set at the header level of the requisition but we can add address fields to the line level.
P2P - Guided Buying (Self-Description):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In the Coupa application, user access to data, forms, reports, functionality, workflow, content displays, etc. can be controlled via:
1. Roles - roles are comprised of sets of permissions throughout the platform. We provide a set of roles and additional roles can easily be created by copying/modifying an existing role. Users are then assigned roles.  In addition, Coupa can restrict access to almost any feature in the interface, as well as the content the user sees, based on roles, privileges, and content groups.
2. Content Groups - Coupa’s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For example, a US Employees Content Group can be created and assigned to an ACME Company contract. The ACME Co. contract would thus only apply to members of the US Employees Content Group.
3. Account Security Groups - to control transactions.  For example, a manager may have access to see more than just his or her own transactions, but you can limit him or her to only seeing those for his or her particular Cost Center.
Coupa supports multiple spend categories (both goods and other categories including non-catalog items, T&amp;E, contingent labor, etc.) in a unified environment, leveraging a single admin environment, workflow engine, integration platform and optimized UI.</t>
  </si>
  <si>
    <t>Machine Learning Use Cases (Cognitive Systems examples)
_x000D_(REVISED)</t>
  </si>
  <si>
    <t>Sourcing - Core Tech Platform (Self-Description):
Font end in Javascript and HTML5. Java minus the optimizer (3rd party application in C) - multi-view layer available. Sub second performance delivered globally.</t>
  </si>
  <si>
    <t xml:space="preserve">SXM - Core Tech Platform (Self-Description):
We have a modern cloud-first MVC architecture with a RESTful API layer mediating interaction with internal and external services. It is primarily written in Ruby, using the Ruby on Rails framework, with other technologies supporting as appropriate. For example Go for stateless services and Python for machine learning and data analysis. The front end in Javascript and HTML5. 
We deliver sub-second performance globally and we also report it publicly every single month. See here: https://success.coupa.com/Trust/System_Up_Time_and_Metrics
We require NO downtime for a customer maintenance update. We require less than 30 minutes outage for major release updates. Both are major achievements and ones we do not believe exists anywhere else in this industry.		</t>
  </si>
  <si>
    <t>Architecture
_x000D_(REVISED)</t>
  </si>
  <si>
    <t>Software Stack
_x000D_(REVISED)</t>
  </si>
  <si>
    <t>Scripting Language (PaaS)
_x000D_(NEW)</t>
  </si>
  <si>
    <t>Application Support (PaaS)
_x000D_(NEW)</t>
  </si>
  <si>
    <t>P2P - On-Premise Software Option (Self-Description):
Coupa is delivered exclusively as a cloud/SaaS application. We do not install on premise. We have never lost a deal because of this - ever. Not have any legacy, on premise deployments is a huge benefit of Coupa as we are able to focus all development efforts on one code set / one version. In addition, all data in a a structured model, across customers powers our B2B insights programs.
P2P - On-Premise Software Option (Self-Description):
Coupa is delivered exclusively as a cloud/SaaS application. We do not install on premise.
P2P - On-Premise Software Option (Self-Description):
N/A. Coupa is delivered exclusively as a cloud/SaaS application. Note that we have never lost a deal because of this. In 2017, it is an incredible, key differenmtiator to not offer this otion.</t>
  </si>
  <si>
    <t>Sourcing - On-Premise Software Option (Self-Description):
N/A. Coupa is delivered exclusively as a cloud/SaaS application. Note that we have never lost a deal because of this.Even the largest financial services and government defense organizations have recognized that Coupa cloud delivers security, availability, and control without requiring on premise installation.
Is Spend Matters getting serious requests for this functionality?</t>
  </si>
  <si>
    <t>SXM - On-Premise Software Option (Self-Description):
None
Spend Analytics - On-Premise Software Option (Self-Description):
By absolute design which we can review in detail with you, Coupa Analytics is delivered as a multitenant, cloud-based solution. We have designed Coupa to model the leading cloud providers of other industries and have been told by many customers that we do not have an operational equivalent in our industry.
Supplementary Notes:
By absolute design which we can review in detail with you, Coupa Analytics is delivered as a multitenant, cloud-based solution. We have designed Coupa to model the leading cloud providers of other industries and have been told by many customers that we do not have an operational equivalent in our industry.</t>
  </si>
  <si>
    <t>On-Premise Software Option
_x000D_(REVISED)</t>
  </si>
  <si>
    <t>P2P - Cloud (Self-Description):
Coupa’s  platform is delivered exclusively through a hosted, Software as a Service model.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For a detailed description of Coupa's architecture, please refer to the "Coupa Technical Whitepaper," attached.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platforms.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t>
  </si>
  <si>
    <t>Sourcing - SaaS / Cloud (Self-Description):
Coupa’s platform is delivered exclusively through a hosted, Software as a Service model.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For a detailed description of Coupa's architecture, please refer to the "Coupa Technical Whitepaper," attached.</t>
  </si>
  <si>
    <t xml:space="preserve">SXM - SaaS / Cloud (Self-Description):
Note: We do not benchmark ourselves to anyone in our industry for this area as it is impossible. We benchmark ourselves to the leading cloud technology providers like SFDC (a Coupa customer).
Coupa’s platform is delivered exclusively through a hosted, Software as a Service model. None of these legacy on premise or "single tenant SaaS / on premise in the cloud / ASP in the cloud" models.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platforms.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Spend Analytics - SaaS / Cloud (Self-Description):
Coupa’s  platform is delivered exclusively through a hosted, Software as a Service model.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platforms.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Supplementary Notes:
Coupa’s platform is delivered exclusively through a hosted, Software as a Service model. Leveraging the benefits of the Coupa Cloud, our customers are able to appreciate the solution’s extensive business value without significant initial implementation or infrastructure costs
Coupa is built using next generation technology Ruby on Rails which allows us to plug into many different open source projects for advanced technical capabilities that other solutions do not provide. We develop using an agile development methodology, which allows us to frequently change, adapt and enhance or release features and schedule based on demand. Coupa offers 3 releases of net new functionality a year at no extra cost.
Put simply, there is no one in this industry that we can benchmark ourselves to. We benchmark ourselves to Salesforce.com. We are happy to to have the head of our Cloud Operations get on the phone with you but this one is clearly a 5 for us. Please let us know what else you are expecting to see here and we are happy to return a response.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platforms.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t>
  </si>
  <si>
    <t>SaaS/Cloud
_x000D_(REVISED)</t>
  </si>
  <si>
    <t>Geographic Deployments (IaaS)
_x000D_(NEW)</t>
  </si>
  <si>
    <t>Iaas EcoSystem (Open Stack) [e.g. Rackspace, etc.]
_x000D_(NEW)</t>
  </si>
  <si>
    <t>IaaS Ecosystem (AWS)
_x000D_(NEW)</t>
  </si>
  <si>
    <t>IaaS Ecosystem (Microsoft Azure)
_x000D_(NEW)</t>
  </si>
  <si>
    <t>IaaS Ecosystem (Google)
_x000D_(NEW)</t>
  </si>
  <si>
    <t>Dynamic Scaling / Computation (IaaS)
_x000D_(NEW)</t>
  </si>
  <si>
    <t>CLM - IaaS (Self-Description):
AWS currently hosts our servers and runs our data centers.
World-Class Infrastructure
The Coupa Cloud leverages the best of the Amazon Web Services (AWS). Through AWS, our customers get best in class Cloud Computing. With Amazon, we can automatically scale the service during peak load periods, allowing us to continuously add users and customers immediately without any downtime or lead-time to procure new capacity - it's all automated in the Coupa Cloud.
AWS services operate under a model of shared responsibility between Coupa and AWS. By managing the physical infrastructure as well as those components that enable virtualization, AWS helps Coupa optimize its hosting operations.
AWS operates the global cloud infrastructure (IaaS) that Coupa uses to provision a variety of resources such as computing, network and storage. The AWS global infrastructure includes the facilities, network, hardware, and operational software (e.g., host OS, virtualization software, software defined networks etc.) that support the provisioning and use of these resources. 
Coupa assumes the responsibility and management of the guest operating system (including updates and security patches), the Coupa application, other associated application software as well as the configuration of the AWS provided security group firewall.
Infrastructure Designed for Global Data Availability
Coupa provides customers with the ability to reliably access their data around the world. Data is automatically replicated between data centers so that the Coupa service can remain available in case of an issue at any data center. 
Coupa uses 6 out of 16 AWS hosting locations across the globe and these data centers are built in clusters in various global regions. The AWS infrastructure provides the flexibility to place instances and store data within multiple geographic regions as well as across multiple data centers within each region. All data centers are online and serving customers; no data center is “cold”. In case of failure, automated processes move customer data traffic away from the affected area. 
Each data center (Availability Zone in AWS) is designed as an independent failure zone. This means that data center are physically separated within a typical metropolitan region and are in lower risk flood plains (specific flood zone categorization varies by region). In addition to discrete uninterruptable power supply (UPS) and onsite backup generation facilities, each data center is fed via different grids from independent utilities to further reduce single points of failure.
Distributing applications across multiple data centers provides the ability to remain resilient in the face of most failure modes, including natural disasters or system failures.
The hosting location for each customer is determined based on their geographical location as well as any specific hosting requirements. 6 regions Coupa Cloud services are: 
US EAST (Virginia) - 5 data centers
US WEST (Oregon) - 3 data centers
EU (Ireland) - 3 data centers
Frankfurt (Germany) - 3 data centers</t>
  </si>
  <si>
    <t>Dynamic Data Segmentation (IaaS) 
_x000D_(REVISED)</t>
  </si>
  <si>
    <t>Data-as-a-Service (DaaS/IaaS)
_x000D_(NEW)</t>
  </si>
  <si>
    <t>CLM - Security (Self-Description):
In addition to the info you have taken from the sXM solutionmap:  
IN ADDITION: 
Coupa invested heavily in different certification programs. Those independent audits recognize the maturity of our platform, our commitment to be fully transparent to our customers and our focus in providing the most robust and secure platform. 
Currently, Coupa hold the following certifications
SSAE 16 Type II SOC 1 biannually 
SSAE 16 Type II SOC 2 annually
ISO 27001
TUV Rheinland Certified Cloud Service 
PCI-DSS annually
HIPAA AT-101 annually
ITAR AT-101 annually</t>
  </si>
  <si>
    <t>Security (Standards)
_x000D_(REVISED)</t>
  </si>
  <si>
    <t>Sourcing - e-Signatures (Self-Description):
Coupa Contract Collaboration provides native e-signature capability, embedded in the application. Customers may also use third-party providers like DocuSign.</t>
  </si>
  <si>
    <t>CLM - File Attachments (Self-Description):
There is no limit to the number of attachments that can be added to a contract. There is a complete history of actions that were taken on a contract record. There is version control, ability to compare different versions as well as esignature capabilities for the legal agreement. 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contract. Also the final signed legal agreement document is automatically brought back to the Coupa system.</t>
  </si>
  <si>
    <t>e-Signatures
_x000D_(REVISED)</t>
  </si>
  <si>
    <t>P2P - Profiles (Self-Description):
Coupa uses the concept of Content Groups to mass customise the shopping experience and restrict/increase the access to content on a catalog/supplier/contract/project/commodity basis. Content Groups rare assigned to user profiles can be created/updated manually, semi automatically through CSV uploads or dynamically through the API.    
Your system administrator(s) would be centrally responsible for user profiles and account provisioning  (e.g. username, password policies, account activation/deactivation, security roles, permissions, and managing user profile data (e.g. name, email, title, phone, address, department, default locale, default currency, default account, content groups, P-cards, etc.). You can provision users through the setup interface of the Coupa application, or via API and flat file integrations.  Please note that users profile (like any other objects within Coupa) can also be extended with custom field (a field is a business admin configurable exercise with no cost per field) to accomodate customer specific scenarios.</t>
  </si>
  <si>
    <t xml:space="preserve">SXM - Fine Grained Access / Permission Control (Self-Description):
Coupa supports extensive role/data/action based security with granular roles and permissions. We provide a set of standard roles but customers can customize these roles and create their own custom roles as they see fit. Each new module or feature is delivered with a set of granular permissions to allow for the fine-grained control of business functionality, and the targeted assignment of permissions to roles. Unlimited roles can be defined. Table, record, and field level controls are available to different degrees throughout the application.
In addition, we support content groups to segregate access to different types of features and data based on roles. We also use billing group security and users will only see transactional information and metrics for transactions they are authorized to view.
User access and actions are managed via permissions controlled role assignment. Each object access and action in the system is backed by a specific controller permission. These can be configured by customer to meet internal user access requirements. Data access restriction is governed by account security groups assigned at the user level to restrict transactions that user can view and report on. Master data content visibility (i.e.. suppliers, addresses, catalogs, etc.) are governed by content groups assigned at user level restricting users to content appropriate for their location. 
SXM - Fine Grained Role/Data/Action Based Security (Self-Description):
Coupa supports extensive role/data/action based security with granular roles and permissions. We provide a set of standard roles but customers can customize these roles and create their own custom roles as they see fit. Each new module or feature is delivered with a set of granular permissions to allow for the fine-grained control of business functionality, and the targeted assignment of permissions to roles. 
We support content groups to segregate access to different types of features and data based on roles. We also use billing group security and users will only see transactional information and metrics for transactions they are authorized to view.
User access and actions are managed via permissions controlled role assignment. Each object access and action in the system is backed by a specific controller permission. These can be configured by customer to meet internal user access requirements. Data access restriction is governed by account security groups assigned at the user level to restrict transactions that user can view and report on. Master data content visibility (ie. suppliers, addresses, catalogs, etc.) are governed by content groups assigned at user level restricting users to content appropriate for their location.
SXM - Fine Grained Role/Data/Action Based Security (Reasoning):
Again - comparing to analytics in this case is not accurate. The flexible tools for user permissisons and security in supplier management are more like our core procurement applications than like Analytics.
CLM - Auditable, Unalterable, Messaging (From Contracts, Sourcing) (Self-Description):
The system keeps a complete track of any changes made to either the contract's metadata or legal agreement. 
All changes made are recorded and searchable.
Alerts and notifications can be set to keep track of changes made.
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contract. </t>
  </si>
  <si>
    <t>Fine Grained Role/Data/Action Based Security
_x000D_(REVISED)</t>
  </si>
  <si>
    <t>P2P - Big Data (Self-Description):
Since its beginnings in 2007, Coupa has taken a “cloud first” philosophy, a model that leverages a core multi-tenant architecture and data structure, This concept centers on the idea that solutions should be configurable, rather than customized via code, which in turn enables it to leverage information in standard formats from across all users. Since Coupa has been this way from the start, it has all customer data in a structured format (without any legacy on-premise implementations or highly customized implementations that obscure data and prevent cross-customer insights).
And through opt-in programs (e.g., benchmarking), Coupa has managed to gather hundreds of billions of dollars in spend data (expenses, purchases, invoices, sourcing, contracts, etc.) plus the actual results achieved from hundreds of customers and more than 2 million of suppliers. Although Coupa has significant configuration permutations between customers (to support their individual business needs)  Coupa captures all this configuration data in a standard format. 
Perfect Fit Insights takes advantage of the structured and standardized data and metadata to compare customers with each other, through performance indicators that can be compared to the average of an industry, a market, best performers or against their own objectives. The outcomes (besides the comparisons) are actionable recommendations for the customer to generate greater savings, process efficiencies and improvements in system configurations -- which are increasingly configured to the use with the latest release. 
Coupa's Spend360 acquisition has brought some of the best spend big data minds to the Coupa team.
Coupa’s user-friendly dashboards and analysis capabilities provide big data visibility across the Coupa platform. Tight linkage to transactions and configuration provide organizations the agility needed to make spending changes as economic conditions and other factors change.
Coupa Analytics enhances the Coupa unified spend platform and rolls up data across applications from procurement, e-invoicing, contracts, travel and expenses, and more. The common data layer across all Coupa applications makes it easy to aggregate data so organizations can make intelligent decisions faster than ever. Customers benefit through consumerized data science, embedded naturally throughout analytics, so they can become spend analytic experts without having to go to extensive training or have data engineers standing by to help.
Business intelligence and analytics offerings provide limited value if data isn’t available, is outdated or is otherwise not clean. Often times, organizations spend significant time and money to locate, compile and clean data using legacy technology or costly professional services. Coupa solves this problem by addressing the root cause of inaccessible data - by delivering user and supplier adoption in a unified platform. This adoption translates into digital spend transactions at high levels leading to clean data that can be easily turned into insights by Coupa Analytics.</t>
  </si>
  <si>
    <t>SXM - Big Data (Self-Description):
Extensive. Coupa Community Intelligence is Big Data applied to the Coupa customer community and to their spend data in the aggregate. With over $750Bn of spend transacted through Coupa and over 4 million unique suppliers, we have a large pool of data to process, and we are leveraging our internally developed or acquired machine learning and artificial intelligence techniques to mine it. This big data includes configuration, results, and spend across all customers and is industry unique (as per many customers that have investigated other solutions in depth).
Customer data is strictly segregated. The collection and aggregation process is run through our Data Insights internal data infrastructure, on a regional basis (data residency requirements). In addition to the data generated through our BSM apps, we cover the knowledge bases used for AI Classification, which include past analyzed data from Coupa and from third-party sources. With the current infrastructure, we are capable of analyzing trillions of dollars of spend in a matter of days.
SXM - Big Data (Reasoning):
Our use of Big Data in this industry is best in class. We have normalized spend across our cloud, used it to give insights about suppliers and commodities in prescriptive ways to customers as insights, and filter by industry and using AI to classify unclassified data. Furthermore, leveraging external data services we enrich out supplier master with key data such as Financial data, news articles or legal filings.
Coupa has significantly differented capabilities in this area as we have a data warehouse now containing over $840B in spend under management that is normalized across over 700 customers doing business in over 100 countries.
This big data offering, Community Intelligence, is unparalled in the industry. If there is anyone close to doing this, please let us know what multi-tenant, pure cloud architecture they have that is truly configurable that has yielded this voume of data.
We have very differentiating capabilities that put our ratings and approvals features significantly above other industry leaders. 
[additional text, added 9/14/18]: We've included screenshots of 5 areas in our product where we use our data warehouse to bring insight right into the product where it matters. This is us crunching all of this big data about suppliers, buyers, and their spend to provide unparalleled levels of spend insights that no other competitor in the market does. We are literally the first to usher the next wave of Business Spend Management, and one of the first in the Enterprise SaaS market. It is unabridged in data because we've broken the silos. We feel very strongly about getting rated higher, so much so that analyzing all this data is one of our executive level strategies in this space. https://www.coupa.com/community/community-intelligence/
[additional text, added 9/14/18]: We've included screenshots of 5 areas in our product where we use our data warehouse to bring insight right into the product where it matters. This is us crunching all of this big data about suppliers, buyers, and their spend to provide unparalleled levels of spend insights that no other competitor in the market does. We are literally the first to usher the next wave of Business Spend Management, and one of the first in the Enterprise SaaS market. It is unabridged in data because we've broken the silos. We feel very strongly about getting rated higher, so much so that analyzing all this data is one of our executive level strategies in this space. https://www.coupa.com/community/community-intelligence/
Spend Analytics - Big Data (Self-Description):
Extensive. CoupaCommunity Intelligence is Big Data applied to the Coupa customer community and to their spend data in the aggregate. With over $700Bn of spend transacted through Coupa, we have a large pool of data to process, and we are leveraging our internally developed or acquired machine learning and artificial intelligence techniques to mine it. This big data includes configuration, results, and spend across all customers and is industry unique (as per many customers that have investigated other solutions in depth).
Customer data is strictly segregated. The collection and aggregation process is run through our Data Insights internal data infrastructure, on a regional basis (data residency requirements). In addition to the data generated through our BSM apps, we cover the knowledge bases used for AI Classification, which include past analyzed data from Coupa and from third-party sources. With the current infrastructure, we are capable of analyzing trillions of dollars of spend in a matter of days. 
Supplementary Notes:
Extensive. Coupa Community Intelligence is Big Data applied to the Coupa customer community and to their spend data in the aggregate. With over $700Bn of spend transacted through Coupa, we have a large pool of data to process, and we are leveraging our internally developed or acquired machine learning and artificial intelligence techniques to mine it. This big data includes configuration, results, and spend across all customers and is industry unique (as per many customers that have investigated other solutions in depth).
Customer data is strictly segregated. The collection and aggregation process is run through our Data Insights internal data infrastructure, on a regional basis (data residency requirements). In addition to the data generated through our BSM apps, we cover the knowledge bases used for AI Classification, which include past analyzed data from Coupa and from third-party sources. With the current infrastructure, we are capable of analyzing trillions of dollars of spend in a matter of days.
Spend Analytics - Big Data (Reasoning):
We respectfully assert our strong belief that we scored ourselves correctly when we assigned a 5 to this question.  we are winning deals at an ever-increasing rate that are citing our big data as a critical differentiator as well as a key reason for the selection of Coupa. Our rating of 5 based on your instructions guidelines is accurate. Please share what other competitors are doing because customers that have undergone 6-9 month long deep evaluations of competitors have informed us that there is no one doing what we are doing in this space.</t>
  </si>
  <si>
    <t>Big Data Processing
_x000D_(REVISED)</t>
  </si>
  <si>
    <t>Data Models
_x000D_(NEW)</t>
  </si>
  <si>
    <t>Model Extensibility
_x000D_(NEW)</t>
  </si>
  <si>
    <t>Taxonomy Support
_x000D_(NEW)</t>
  </si>
  <si>
    <t>P2P - Catalog Creation / Onboarding (Self-Description):
Coupa has robust catalog functionality that enables customers to maximize their employee’s shopping experience while enforcing on contract purchasing.  Coupa allows customers to:
• Load catalogs via csv file (no complicated .CIF formats).
• Have suppliers load catalogs via the Coupa Supplier Network, which then have to be approved by the customer.
• Load catalogs via our Catalog API direct from a supplier or a third party system.
• Create catalog items directly from sourcing event
• Punchout to a supplier hosted catalog.
• Suggest preferred suppliers for the item searched for.
• Force all off catalog/contract purchases to require buyer review.
• Full Catalog segregation by any data needed (Role, Location, Company, Region, Project, etc).
Catalog format/content structure for Coupa is via CSV file upload.  This file can be loaded by the customer or the supplier.  Catalog integration can also occur where we take a non-Coupa format, and transform it and load it into Coupa via our API’s.  We can also do catalog integration with suppliers via EDI.  If Coupa format cannot be used, integration can be built to automatically transform other formats. Coupa can easily add custom fields to track different types of catalog information for use by your organization.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Coupa’s web interface allows you to add UNSPSC coding to items and/or utilize your own commodity code hierarchical structure.  Reporting can be performed on commodity, UNSPSC or any other attribute of items.  You can specify what  version of UNSPC coding desired to be used.     
Coupa provides an API for loading catalogs and can also allow you to upload via a csv (Excel) file.
Suppliers can publish catalogs directly through the Coupa Supplier Network, which is accessible to suppliers at NO cost.  Catalog content and properties can be managed by a supplier. After a supplier publishes a catalog, you Buyer would receive a notification requiring approval or rejection of the catalog.  
Suppliers can also load catalogs into Coupa via EDI.
Catalog items may be created directly from a sourcing event, either as a straightforward catalog of items (products/services) or as a catalog of items (Products/Services) associated to a contract. Please note that Coupa does NOT charge suppliers for maintaining catalog content. Our focus is on driving strong adoption of the supplier side - that in turns converts into strong adoption on the employee side and ultimately increased levels of spend under management.   
The Coupa platform has standard 'punchout' functionality in which you leave the Coupa platform to go to the vendor’s hosted site, select the items and then the  Coupa platform brings those items back into the Coupa platform shopping cart and requisition.  The Coupa platform has weekly audit reports on item and pricing changes so it is easy for you to manage this process.
Coupa uses the cXML.org standard for punchout which is same as many of our competitors.  During your implementation, Coupa will train you to setup your suppliers for cXML saving you fees later to enable a cXML supplier in future.  Suppliers utilizing this for punchout also choose to receive orders via the same cXML.org standard for PO delivery.  Two of Coupa's big differentiators are that 1) we do not force suppliers to register on a Supplier Network and 2) we do not charge them for doing business with you.     
P2P - Invoice Creation / Capturing / submission (Self-Description):
Coupa offers the following options for receiving invoices into the solution:
- Electronic invoice directly from supplier (cXML,EDI)
- Electronic invoice via Coupa portal (Po Flip, Non PO, Invoice against contract)
- Electronic Invoice via Actionable email (PO Flip)
- PDF invoice associated to supplier email fed directly in Coupa for manual data entry
- Scanned image fed from 3rd party solution with manual completion process in Coupa
- Scanned image with metadata (OCR) loaded directly into Coupa
- Manual entry
Please note that all Coupa based solutions listed above are 100% free for suppliers.
Coupa itself does not perform paper to electronic invoice conversation (we use an OCR partner, 3rd party services and/or provide an easy to use screen for them to input the data themselves).
Although with Coupa in place, a majority of invoices are captured in electronic format directly from the supplier through a number of different mechanisms, we recognize there is sometimes a need early in adoption for a paper scanning solution, possibly in combination with an OCR tool. To streamline the invoicing process, Coupa partners and integrates with state of the art scanning solutions to allow for scanned invoices to be fed into Coupa via an integration point. Coupa fully supports invoicing in multiple locations, regions and languages / currencies. Our robust approval chain capabilities support complex invoice approvals that can differ from region to region.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Coupa Invoice Smash, which is currently in a limited release version with existing customers, will provide the ability to capture and read invoice data from electronic PDF documents. Today, suppliers can email their PDF invoices in to Coupa where they are queued up ready for manual entry or PO flip. With Invoice Smash, the data will automatically be read and pre-populate the invoice in Coupa.</t>
  </si>
  <si>
    <t>Spend Analytics - ETL (Extract / Transform / Load) (Self-Description):
Extensive support. This is delivered as a service. Coupa Analytics handles the ETL of Business Spend Management and customer data so that the customer Data Expert may focus on data analysis and reporting. 
Supplementary Notes:
We have a dedicated spend analysis data modeller that we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consisentency and alerts trigger if this fails or is wildy different from the previous months data setrs. We allow customers to change any look up table or add data during the refresh cycle as with any business the data landscape will change.
Spend Analytics - Rules Set (Self-Description):
We use an advanced AI driven classification model which eliminates the need for user provided rules. This AI based classification is next generation and far exceeds the capabilities of rules based systems.
Supplementary Notes:
We have 700+ knowledge bases (KB) that are customer and industry specific. These knowledge bases are the learning for the AI system. Each time we get a new customer we will build a specific knowledge base for that customer that contains the classification and normalisation elarning for the machine to use on other customers or when the refresh is run. 
Our KBs are extremely detailed and allow us to classify down to the indivual line level of data to a commodity level (4 levels down in a UNSPSC taxonomy). This gives us the ability to classify at speed vast quantities of data. 
We have an SLA that states 90% of spend volume will be classified so we cover the tail completely). The industry specifics allow us to avoid conflicts (FOOD SECTOR and CHEMICAL SECTOR Clash for example). We apply in order and the Data Modeller can sequence the AI runs as well as add overridding rules. Conflict detection is based on description and classification - and if a KB conflicts it is flagged as have 2+ classifications for the same commidity.</t>
  </si>
  <si>
    <t>Data Loading
_x000D_(REVISED)</t>
  </si>
  <si>
    <t>MS-Excel Support
_x000D_(NEW)</t>
  </si>
  <si>
    <t>Sourcing - Cleansing (Self-Description):
State of the art AI classification capabilities</t>
  </si>
  <si>
    <t>Data Cleansing
_x000D_(REVISED)</t>
  </si>
  <si>
    <t>Data Harmonization
_x000D_(REVISED)</t>
  </si>
  <si>
    <t>Spend Analytics - ETL (Extract / Transform / Load) (Self-Description):
Extensive support. This is delivered as a service. Coupa Analytics handles the ETL of Business Spend Management and customer data so that the customer Data Expert may focus on data analysis and reporting. 
Supplementary Notes:
We have a dedicated spend analysis data modeller that we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consisentency and alerts trigger if this fails or is wildy different from the previous months data setrs. We allow customers to change any look up table or add data during the refresh cycle as with any business the data landscape will change.
Spend Analytics - Rules Set (Self-Description):
We use an advanced AI driven classification model which eliminates the need for user provided rules. This AI based classification is next generation and far exceeds the capabilities of rules based systems.
Supplementary Notes:
We have 700+ knowledge bases (KB) that are customer and industry specific. These knowledge bases are the learning for the AI system. Each time we get a new customer we will build a specific knowledge base for that customer that contains the classification and normalisation elarning for the machine to use on other customers or when the refresh is run. 
Our KBs are extremely detailed and allow us to classify down to the indivual line level of data to a commodity level (4 levels down in a UNSPSC taxonomy). This gives us the ability to classify at speed vast quantities of data. 
We have an SLA that states 90% of spend volume will be classified so we cover the tail completely). The industry specifics allow us to avoid conflicts (FOOD SECTOR and CHEMICAL SECTOR Clash for example). We apply in order and the Data Modeller can sequence the AI runs as well as add overridding rules. Conflict detection is based on description and classification - and if a KB conflicts it is flagged as have 2+ classifications for the same commidity.
Spend Analytics - Enrich (Self-Description):
Our enrich capabilities are extensive. We deliver advanced capabilities using  state of the art AI classsification for advanced classification and cleansing rules that leverage over 1.5 trillion in spend data warehouses to enrich, normalize, and classify data. This is applied to cleansing, enriching, classification, and normalization and supports advanced formula classifications and cleansing rules. 
Supplementary Notes:
We have built specific processes for handling more list based descriptive data prior to classification (ie disecting Bill of Material classification into the component line levels or timesheet decomposition). We pride ourseleves on having the most detailed spend enrichment knowledge set in the market (1.5T and growing) allowing fast and highly granular commodity classification.</t>
  </si>
  <si>
    <t>Data Enrichment
_x000D_(REVISED)</t>
  </si>
  <si>
    <t>Data Management
_x000D_(REVISED)</t>
  </si>
  <si>
    <t>Spend Analytics - Data Integrity Analytics (Self-Description):
Yes.The system assesses the quality and likely correctness of the data being loaded.
Supplementary Notes:
Yes.The system assesses the quality and likely correctness of the data being loaded. We have several algorithms that check totals and check for data quality (ie description field containing nouns, verbs etc not just numbers). We also check date formats and language identification plus make sure that we can add up the number fields. Daily validation is run on test environments representative of customer data to reconcile data between the analytics platform and the transactional system. Automated monitoring and operational health checks to monitor data freshness, data load issues, etc.</t>
  </si>
  <si>
    <t>Auto Data Verification 
_x000D_(REVISED)</t>
  </si>
  <si>
    <t>SXM - AR/Auto Detection of Missing / Needed / Erroneous Data (Self-Description):
Yes. The system can assess the quality and, to an extent, the correctness of the data being provided. We have several algorithms that can be employed that can check not only numerical ranges and totals but also check for textual data quality (i.e., description field containing nouns, verbs etc. not just numbers). We can also check date formats and language identification.
Spend Analytics - Data Integrity Analytics (Self-Description):
Yes.The system assesses the quality and likely correctness of the data being loaded.
Supplementary Notes:
Yes.The system assesses the quality and likely correctness of the data being loaded. We have several algorithms that check totals and check for data quality (ie description field containing nouns, verbs etc not just numbers). We also check date formats and language identification plus make sure that we can add up the number fields. Daily validation is run on test environments representative of customer data to reconcile data between the analytics platform and the transactional system. Automated monitoring and operational health checks to monitor data freshness, data load issues, etc.</t>
  </si>
  <si>
    <t>AR/Auto Detection of Missing / Needed / Erroneous Data
_x000D_(REVISED)</t>
  </si>
  <si>
    <t>MDM Capability
_x000D_(NEW)</t>
  </si>
  <si>
    <t>Sourcing - Auditable, Unalterable, Messaging (Self-Description):
Both the customer and their supplier can send Messages in Coupra Contract Collaboration. The Messages are secure, unalterable, auditable and persistent. At the sender's option, a Message may be viewed (1) by both the customer and supplier, (2) within the sender's organization only, or (3) by specified individuals only.</t>
  </si>
  <si>
    <t>Message Logging
_x000D_(REVISED)</t>
  </si>
  <si>
    <t>Sandboxing
_x000D_(NEW)</t>
  </si>
  <si>
    <t>Sourcing - Documentary Support (Self-Description):
Auto-classification and verification is supported, with multi-version support.
Sourcing - Unlimited Attachments w/ Revision Control (Self-Description):
Unlimited attachments with no data limits, including support for auto-diff detection.
Sourcing - Attachments (Self-Description):
A contract may have unlimited attachments. If the customer needs to version or sign those attachments, the customer can create a separate document for each attachment.</t>
  </si>
  <si>
    <t xml:space="preserve">SXM - Document and Version Management (Self-Description):
Coupa is a best in class document management platform. This capability is core to our Coupa Contracts approach as contracts are the heart of the spend transactions. Coupa keeps a full history of all changes to a contract from the time it is created until it is marked as Complete. Additionally, CLM support enhanced document locking (contracts can be locked automatically when someone is editing) and the use of Microsoft Word documents within Contract Lifecycle Management. The latter enables to have a single workflow in Contract Lifecycle Management to manage all contracts and to leverage the document editing, review, markup features of MS Word. Full Docusign support (including signatory status and visibility within Coupa) as well native electronic signature are available. We have extensive capabilities for template control and other contract functionality as well as full operational and reporting of contract consumption embedded throughout the platform
SXM - Document Management (Self-Description):
Coupa is a best in class document management platform. This capability is core to our Coupa Contracts approach as contracts are the heart of the spend transactions. Coupa keeps a full history of all changes to a contract from the time it is created until it is marked as Complete. Additionally, CLM support enhanced document locking (contracts can be locked automatically when someone is editing) and the use of Microsoft Word documents within Contract Lifecycle Management. The latter enables to have a single workflow in Contract Lifecycle Management to manage all contracts and to leverage the document editing, review, markup features of MS Word. Full Docusign support (including signatory status and visibility within Coupa) as well native electronic signature are available. We have extensive capabilities for template control and other contract functionality as well as full operational and reporting of contract consumption embedded throughout the platform.
SXM - Document Management (Reasoning):
Please be specific and define how CLM is a weakness. Our use of embedded contracts throughout the entire platform for true document management is unparalleled in this market. This is the fucntionality customers actually need - operationalizing their contracts.
CLM - File Attachments (Self-Description):
There is no limit to the number of attachments that can be added to a contract. There is a complete history of actions that were taken on a contract record. There is version control, ability to compare different versions as well as esignature capabilities for the legal agreement. 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contract. Also the final signed legal agreement document is automatically brought back to the Coupa system.
CLM - Version Control (From Contracts, Sourcing) (Self-Description):
It is not possible for anyone to change the terms or conditions of the contract once it has been signed and thus legally binding. 
The core document, attachments,metadata and esignature verifiers remain intact once the contract has been published.
There is a robust amedment flow that allows changes to the terms and conditions of the contract. 
In this flow the original contract remains untouched and the amendment is stored as the current, active version. 
There are extensive version control capabilities that records each specific action. </t>
  </si>
  <si>
    <t>Spend Analytics - Semi-Structured / Unstructured Data (Self-Description):
Coupa supports unformatted data feeds and match to customer export formats as part of our service. We deliver a ready-to-use procurement information system within days and independent of customers current infrastructure.
Supplementary Notes:
Coupa supports unformatted data feeds and match to customer export formats as part of our service. We deliver a ready-to-use procurement information system within days and independent of customers current infrastructure.
Spend Analytics - Semi-Structured / Unstructured Data (Reasoning):
We would like to further discuss on the call.</t>
  </si>
  <si>
    <t>Unstructured Data Management
_x000D_(REVISED)</t>
  </si>
  <si>
    <t>Metadata Extraction
_x000D_(NEW)</t>
  </si>
  <si>
    <t>Media Management
_x000D_(REVISED)</t>
  </si>
  <si>
    <t>Archival Management
_x000D_(REVISED)</t>
  </si>
  <si>
    <t>P2P - Catalog Mobility (Self-Description):
The Coupa application works natively on an iPad (no app is required) because we take mobility front and center in our UI designs. [his includes managing/updating catalog on the buyer as well as supplier side. Suppliers/Buyers are also alerted through email on the status of the catalog they are managing.  Please reference the Coupa Mobile Security PDF (attached)
P2P - Mobility (Self-Description):
Please see the mobile security PDF attached
With Coupa, approvers can approve requisitions from their laptop or any web-enabled mobile device such as iPhone, Android, iPad, Fire, Blackberry and others, with no setup on any device.  The Coupa application works natively on an iPad (no app is required) because we take mobility front and center in our UI designs. Because our system runs on all of these devices with basically no configuration needed, it means more users will access Coupa and approve quickly – a big benefit for your company. Additionally Coupa's iPhone and Android apps allow for performing quick approvals. Over 70% of Coupa approvals are done outside of Coupa via email, smartphone, or Coupa's iPhone and Android apps. All our mobile apps communicate and transmit data over SSL encryption layer.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Continue to submit your reports when you get a connection.
P2P - PO Mobility (Self-Description):
Please see Coupa's Mobile Security Over view PDF attached along with the below answer.
With Coupa, approvers can approve requisitions from their laptop or any web-enabled mobile device such as iPhone, Android, iPad, Fire, Blackberry and others, with no setup on any device.  The Coupa application works natively on an iPad (no app is required) because we take mobility front and center in our UI designs. Because our system runs on all of these devices with basically no configuration needed, it means more users will access Coupa and approve quickly – a big benefit for your company. Additionally Coupa's iPhone and Android apps allow for performing quick approvals. Over 70% of Coupa approvals are done outside of Coupa via email, smartphone, or Coupa's iPhone and Android apps. All our mobile apps communicate and transmit data over SSL encryption layer.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Continue to submit your reports when you get a connection.
P2P - Receiving Mobility (Self-Description):
Coupa works on mobile device such as iPhone, Android, iPad, Fire, Blackberry and others, with no setup on any device.  The Coupa application works natively on an iPad (no app is required) because we take mobility front and center in our UI designs.  
We have also recently added the abilty to support email based receipt activities. In this case, the user has the ability to confirm the receipt through a simple action on the email. 
P2P - Mobile (Self-Description):
With Coupa, approvers can approve requisitions from their laptop or any web-enabled mobile device such as iPhone, Android, iPad, Fire, Blackberry and others, with no setup on any device.  Coupa has invested heavily not only in natively supporting the most popular platforms, but also in usability and adoption - in fact, more that 70% of approvals in the Coupa system are done via a mobile device, without ever logging in to the web component. Coupa Mobile has advanced functionality that allows for mobile access of our solution via a laptop, tablet, Android, iPhone, Blackberry or any other web enabled device. And because our system runs on all of these devices with basically no configuration needed, it means more users will access Coupa and approve quickly – a big benefit for your company. 
Coupa also has actionable notifications where a supplier can respond to a sourcing event with no portal or login, acknowledge and add comments to an order from email without login in, create a legally compliant invoice with no portal or login, and users can not only approve, but create receipts from email notifications.  Coupa also has the ability for suppliers to receive document status updates (Po, Invocie etc) via push emails or SMS texts, so they never have to login to a portal to see this information, very similair to our consumer lives.
Additionally Coupa's iPhone and Android apps allow for performing quick approvals.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We can not disclose roadmap information in a survey but are happy to present to the spendmatters team.
P2P - Invoice Mobility (Self-Description):
With Coupa, approvers can approve transactions from their laptop or any web-enabled mobile device such as iPhone, Android, iPad, Fire, Blackberry and others, with no setup on any device.  The Coupa application works natively on any device (no app is required) because we take mobility front and center in our UI designs. Because our system runs on all of these devices with no configuration needed, it means more users will access Coupa and approve quickly. Additionally Coupa's iPhone and Android apps allow for performing quick approvals. Over 70% of Coupa approvals are done outside of Coupa via email, smartphone, or Coupa's iPhone and Android apps.
In the Coupa Mobile app, you can: 
--Approve/Reject Requisitions, Expense Reports, and Invoices.
--View your recently created or approved Requisitions 
--Get Push Notifications for your approval requests for immediate attention of your approvers</t>
  </si>
  <si>
    <t>Sourcing - Mobile Support (Self-Description):
With Coupa, approvers can approve requisitions from their laptop or any web-enabled mobile device such as iPhone, Android, iPad, Fire, Blackberry and others, with no setup on any device. Coupa has invested heavily not only in natively supporting the most popular platforms, but also in usability and adoption - in fact, more that 70% of approvals in the Coupa system are done via a mobile device, without ever logging in to the web component. Coupa Mobile has advanced functionality that allows for mobile access of our solution via a laptop, tablet, Android, iPhone, Blackberry or any other web enabled device. And because our system runs on all of these devices with basically no configuration needed, it means more users will access Coupa and approve quickly – a big benefit for your company. 
 Coupa also has actionable notifications where a supplier can respond to a sourcing event with no portal or login, acknowledge and add comments to an order from email without login in, create a legally compliant invoice with no portal or login, and users can not only approve, but create receipts from email notifications. Coupa also has the ability for suppliers to receive document status updates (Po, Invocie etc) via push emails or SMS texts, so they never have to login to a portal to see this information, very similair to our consumer lives.
 Additionally Coupa's iPhone and Android apps allow for performing quick approvals.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We can not disclose roadmap information in a survey but are happy to present to the spendmatters team.
This article is very interesting and really supports everything Coupa has said for the last 5 years: https://www.franfunnel.com/bulletin/mobile-business-apps-in-2017-5-trends-that-matter/</t>
  </si>
  <si>
    <t>SXM - Mobile (Self-Description):
With Coupa, approvers can approve requisitions from their laptop or any web-enabled mobile device such as iPhone, Android, iPad, Fire, Blackberry and others, with no setup on any device. Coupa has invested heavily not only in natively supporting the most popular platforms, but also in usability and adoption - in fact, more that 70% of approvals in the Coupa system are done via a mobile device, without ever logging in to the web component. Coupa Mobile has advanced functionality that allows for mobile access of our solution via a laptop, tablet, Android, iPhone, Blackberry or any other web enabled device. And because our system runs on all of these devices with basically no configuration needed, it means more users will access Coupa and approve quickly – a big benefit for your company. 
Coupa also has actionable notifications where a supplier can respond to a sourcing event with no portal or login, acknowledge and add comments to an order from email without login in, create a legally compliant invoice with no portal or login, and users can not only approve, but create receipts from email notifications. Coupa also has the ability for suppliers to receive document status updates (Po, Invoice etc) via push emails or SMS texts, so they never have to login to a portal to see this information, very similar to our consumer lives.
Additionally Coupa's iPhone and Android apps allow for performing quick approvals.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We can not disclose roadmap information in a survey but are happy to present to the spendmatters team.
This article is very interesting and really supports everything Coupa has said for the last 5 years: https://www.franfunnel.com/bulletin/mobile-business-apps-in-2017-5-trends-that-matter/
Spend Analytics - Mobile (Self-Description):
With Coupa, approvers can approve requisitions from their laptop or any web-enabled mobile device such as iPhone, Android, iPad, Fire, Blackberry and others, with no setup on any device.  Coupa has invested heavily not only in natively supporting the most popular platforms, but also in usability and adoption - in fact, more that 70% of approvals in the Coupa system are done via a mobile device, without ever logging in to the web component. Coupa Mobile has advanced functionality that allows for mobile access of our solution via a laptop, tablet, Android, iPhone, Blackberry or any other web enabled device. And because our system runs on all of these devices with basically no configuration needed, it means more users will access Coupa and approve quickly – a big benefit for your company. 
Coupa also has actionable notifications where a supplier can respond to a sourcing event with no portal or login, acknowledge and add comments to an order from email without login in, create a legally compliant invoice with no portal or login, and users can not only approve, but create receipts from email notifications.  Coupa also has the ability for suppliers to receive document status updates (Po, Invocie etc) via push emails or SMS texts, so they never have to login to a portal to see this information, very similair to our consumer lives.
Additionally Coupa's iPhone and Android apps allow for performing quick approvals. In the Coupa Mobile app, you can: 
--Approve/Reject Requisitions, Purchase Order Changes,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We can not disclose roadmap information in a survey but are happy to present to the spendmatters team.
Supplementary Notes:
The current analytics solution is built responsively using modern HTML5 technologies. The dashboards can be viewed &amp; interacted with on mobile devices (smartphones &amp; tablets) via a mobile web browser.</t>
  </si>
  <si>
    <t>Mobile Support
_x000D_(REVISED)</t>
  </si>
  <si>
    <t>Advanced Mobile Support
_x000D_(NEW)</t>
  </si>
  <si>
    <t>P2P - OCR / Scanners (Self-Description):
OCR is 80's technology. :)  It has not been shown to work well in the AP world except hrough a lot of money and people thrown at it. This feedback is through countless customers.
Our key differntiation is that we actually digitize the majority of suppliers quickky reducing the need for legacy OCR. In addition, we provide: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2.) Modern digital PDF extract
Via InvoiceSmash where data can automatically  be extreacted from PDF inovoices sent via email. This is the future and we will continue to innovate around this area.
P2P - Invoice Creation / Capturing / submission (Self-Description):
Coupa offers the following options for receiving invoices into the solution:
- Electronic invoice directly from supplier (cXML,EDI)
- Electronic invoice via Coupa portal (Po Flip, Non PO, Invoice against contract)
- Electronic Invoice via Actionable email (PO Flip)
- PDF invoice associated to supplier email fed directly in Coupa for manual data entry
- Scanned image fed from 3rd party solution with manual completion process in Coupa
- Scanned image with metadata (OCR) loaded directly into Coupa
- Manual entry
Please note that all Coupa based solutions listed above are 100% free for suppliers.
Coupa itself does not perform paper to electronic invoice conversation (we use an OCR partner, 3rd party services and/or provide an easy to use screen for them to input the data themselves).
Although with Coupa in place, a majority of invoices are captured in electronic format directly from the supplier through a number of different mechanisms, we recognize there is sometimes a need early in adoption for a paper scanning solution, possibly in combination with an OCR tool. To streamline the invoicing process, Coupa partners and integrates with state of the art scanning solutions to allow for scanned invoices to be fed into Coupa via an integration point. Coupa fully supports invoicing in multiple locations, regions and languages / currencies. Our robust approval chain capabilities support complex invoice approvals that can differ from region to region.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Coupa Invoice Smash, which is currently in a limited release version with existing customers, will provide the ability to capture and read invoice data from electronic PDF documents. Today, suppliers can email their PDF invoices in to Coupa where they are queued up ready for manual entry or PO flip. With Invoice Smash, the data will automatically be read and pre-populate the invoice in Coupa.</t>
  </si>
  <si>
    <t xml:space="preserve">Sourcing - OCR Support (Self-Description):
OCR is 80's technology. :)  It has not been shown to work well in the AP world except hrough a lot of money and people thrown at it. This feedback is through countless customers in our advisory boards. Our key differntiation is that we actually digitize the majority of suppliers. In addition, we provide:
1.) Modern digital PDF extract
Via InvoiceSmash where data can automatically  be extreacted from PDF inovoices sent via email. This is the future and we will continue to innovate around this area. 
This capabilities leverage the power of the Coupa Community. Supplier corrections are auto applied across the community as it is a shared supplier model.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t>
  </si>
  <si>
    <t xml:space="preserve">SXM - OCR and Automatic (meta-data) Indexing (Self-Description):
OCR legacy technology. Our key differentiation is that we actually digitize the majority of suppliers. In addition, we provide:
1.) Modern digital PDF extract
Via InvoiceSmash where data can automatically be extracted from PDF invoices sent via email. This is the future and we will continue to innovate around this area. 
This capabilities leverage the power of the Coupa Community. Supplier corrections are auto applied across the community as it is a shared supplier model.
2.)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SXM - OCR (Self-Description):
OCR is 80's technology. :) It has not been shown to work well in the AP world except through a lot of money and people thrown at it. This feedback is through countless customers in our advisory boards. Our key differentiation is that we actually digitize the majority of suppliers. In addition, we provide:
1.) Modern digital PDF extract
Via InvoiceSmash where data can automatically be extracted from PDF invoices sent via email. This is the future and we will continue to innovate around this area. 
This capabilities leverage the power of the Coupa Community. Supplier corrections are auto applied across the community as it is a shared supplier model.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Spend Analytics - OCR (Self-Description):
Invoicing: 
Our key differntiation is that we actually digitize the majority of suppliers quickky reducing the need for legacy OCR. In addition, we provide: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2.) Modern digital PDF extract
Via InvoiceSmash where data can automatically  be extreacted from PDF inovoices sent via email. This is the future and we will continue to innovate around this area.
Expenses: 
With Receipt Scanning OCR, users can simply snap a picture of their receipts, and Coupa will extract the expense details, including Amount, Currency, Expense Date, and Merchant. This saves valuable time and further automates the expense creation process.
Supplementary Notes:
OCR is a capability of the Coupa platform not specifically for Spend Analytics especially since Coupa does not compete directly on pure play Analytics. Instead Data that is extracted into the Coupa platform via OCR (invoices / expenses) is fed into the analytics platform as a part of our regular data feed &amp; ETL. This data is then available for analysis. We're not looking to invest R&amp;D in legacy OCR nor are our customers asking for that capability from Coupa. The reason the below is important is because analytics relies on good data and Coupa's platform supports actually getting that good clean data. It is a critical ecosystem.
Invoicing: 
Our key differntiation is that we actually digitize the majority of suppliers quickky reducing the need for legacy OCR. In addition, we provide:
1.) Legacy OCR support: 
Coupa fully supports the ability to integrate into 3rd party OCR scanning solution. Documents can either be scanned and then simply attached to invoices, or customers can elect to use Coupa’s partners for scanning and to convert scanned documents into electronic data format in Coupa. 
Coupa provides OCR via our best in class partners, where our OCR partner can feed invoices into Coupa. We also have an open API that customer can call and query any invoice data needed for fast search in other systems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2.) Modern digital PDF extract
Via InvoiceSmash where data can automatically be extreacted from PDF inovoices sent via email. This is the future and we will continue to innovate around this area.
Expenses: 
With Receipt Scanning OCR, users can simply snap a picture of their receipts, and Coupa will extract the expense details, including Amount, Currency, Expense Date, and Merchant. This saves valuable time and further automates the expense creation process.
</t>
  </si>
  <si>
    <t>OCR
_x000D_(REVISED)</t>
  </si>
  <si>
    <t>Virtual Assistant / chatbot
_x000D_(NEW)</t>
  </si>
  <si>
    <t>P2P - Intelligent Apps (Self-Description):
Please see the previous responses on AI/Robotics and Big Data.  
We have open APIs and have successfully connected to Alexa in labs. To date, customer advisory boards are priritizing this as lower priority however we balance their input.
Auto Classification for Items – streamlining the data entry process for employees, the app offers auto-coding of items.   in real-time.  This drives reporting accuracy so the back office can have real time reporting with reduced data misclassification.
Another example is SmarterTrip in Coupa Expenses that follows the traveler, acting as a virtual personal assistant that predicts and pre-populates their expense report based on their intinerary, geo-location data and past usage is one example.
Intelligent Voice Capture – freeing mobile workers from their keyboards, Coupa is taking the industry far beyond basic voice entry. Intelligent voice capture parses spoken sentences and populates each expense item detail accordingly – including event, date, price and location.</t>
  </si>
  <si>
    <t xml:space="preserve">Sourcing - Intelligent Apps (Self-Description):
SmarterTrip in Coupa Expenses that follows the traveler, acting as a virtual personal assistant that predicts and pre-populates their expense report based on their intinerary, geo-location data and past usage is one example.
Intelligent Voice Capture – freeing mobile workers from their keyboards, Coupa is taking the industry far beyond basic voice entry. Intelligent voice capture parses spoken sentences and populates each expense item detail accordingly – including event, date, price and location.
Auto Classification for Items – streamlining the data entry process for employees, the app offers auto-coding of items.   in real-time.  This drives reporting accuracy so the back office can have real time reporting with reduced data misclassification.
We have open APIs and have successfully connected to Alexa in labs. To date, customer advisory boards are priritizing this as lower priority however we balance their input.
Note: We have seen very little chatbot success in the real world - consumer or business. Even United Airlines retired their chatbot. We continue to have chatbots in labs but are working on very pragmatic use cases.
</t>
  </si>
  <si>
    <t xml:space="preserve">SXM - Intelligent Apps (Self-Description):
The Coupa BSM platform has been designed to be intelligent from the ground up. This manifests itself through 3 different layers of prescriptive intelligence:
1. Application intelligence is when an individual application can be smart thanks to the clever use of technology, like our voice-based ability to "speak" expenses to add to a report ("Starbucks $3.50")
2. Suite synergy intelligence is how apps are connected with one another. Not just a logo, not just a common UI, but integrated functionality to deliver powerful, end-to-end business workflows across modules. For example, with spend analysis, we can detect that spend is increasing in a specific area of travel [Expenses] and recommend our customer to run a sourcing event [Sourcing], or renew/rescope a contract [Procurement/Contracts]
3. Community intelligence is the wraparound layer. It describes how community-powered intelligence will drive competitive advantages for our customers.
Our understanding is that we have more intelligent production capabilities than others in the industry (informed by customers that have just performed extensive evaluations). Over the past months, we have invested in new technologies to support intelligent apps
- Alexa integration for inventory management
- Refined algorithmic models for AI and ML for community intelligence and AIC
We are also looking at NLP for querying data and generating reports in Spend Analytics. 
SXM - Intelligent Apps (Reasoning):
Coupa has done this in the place where it matters. Voice for expense creation, inventory management voice with Alexa commands, Slack integration for user notifications, SMS for supplier notifications, and open APIs for remote approvals and additions to documents. We are really doing this in the places where it makes sense and is useful for users. As mentioned above, we develop for customer success and not RFP checkboxes.
Spend Analytics - Intelligent Apps (Self-Description):
The Coupa BSM platform has been designed to be intelligent from the ground up. This manifests itself through 3 different layers of prescriptive intelligence:
1. Application intelligence is when an individual application can be smart thanks to the clever use of technology, like our voice-based ability to "speak" expenses to add to a report ("Starbucks $3.50")
2. Suite synergy intelligence is how apps are connected with one another. Not just a logo, not just a common UI, but integrated functionality to deliver powerful, end-to-end business workflows across modules.  For example, with spend analysis, we can detect that spend is increasing in a specific area of travel [Expenses] and recommend our customer to run a sourcing event [Sourcing], or renew/rescope a contract [Procurement/Contracts]
3. Community intelligence is the wraparound layer. It describes how community-powered intelligence will drive competitive advantages for our customers.
Over the past months, we have invested in new technologies to support intelligent apps
- Alexa integration for inventory management
- Refined algorithmic models for AI and ML for community intelligence and AIC
We are also looking at NLP for querying data and generating reports in Spend Analytics. 
Supplementary Notes:
Our understanding is that we have more intelligent production capabilities than others in the industry (informed by customers that have just performed extensive evaluations). Over the past months, we have invested in new technologies to support intelligent apps
- Alexa integration for inventory management
- Refined algorithmic models for AI and ML for community intelligence and AIC
We are also looking at NLP for querying data and generating reports in Spend Analytics. 
The Coupa BSM platform has been designed to be intelligent from the ground up. This manifests itself through 3 different layers of prescriptive intelligence:
1. Application intelligence is when an individual application can be smart thanks to the clever use of technology, like our voice-based ability to "speak" expenses to add to a report ("Starbucks $3.50")
2. Suite synergy intelligence is how apps are connected with one another. Not just a logo, not just a common UI, but integrated functionality to deliver powerful, end-to-end business workflows across modules. For example, with spend analysis, we can detect that spend is increasing in a specific area of travel [Expenses] and recommend our customer to run a sourcing event [Sourcing], or renew/rescope a contract [Procurement/Contracts]
3. Community intelligence is the wraparound layer. It describes how community-powered intelligence will drive competitive advantages for our customers.
</t>
  </si>
  <si>
    <t>Intelligent Apps (i.e., use of AI techniques like machine learning within the native app or partner apps)
_x000D_(REVISED)</t>
  </si>
  <si>
    <t>P2P - Block chain (Self-Description):
We are working with our customer advisory boards and partners, as well as in our labs to best understand how the spend management space will utilize blockchain.
Donna Wilczek is happy to have a verbal conversation about extensive input on this area but we cannot put this into a spreadsheet due to confidentiality.</t>
  </si>
  <si>
    <t>Sourcing - Block Chain Support (Self-Description):
We are working with our customer advisory boards and partners, as well as in our labs to best understand how the spend management space will utilize blockchain.
 Donna Wilczek is happy to have a verbal conversation about extensive input on this area but we cannot put this into a spreadsheet due to confidentiality. Also, a friendly reminder from her to please not buy into the buzz. ;)</t>
  </si>
  <si>
    <t>SXM - Block Chain (Self-Description):
We are working with our customer advisory boards and partners, as well as in our labs to best understand how the spend management space will utilize blockchain. More details can be discussed in a follow up conversation due to confidentiality however we will tell you that most are unwilling to move to a distributed ledger at this point in time. It is not high on their projects list due to limited value and use cases.
Spend Analytics - Block Chain (Self-Description):
Future. 
We do not have any offering relying on the distributed ledger as of yet, but we are exploring its applicability around a couple of use cases:
- Contract management: Blockchain can help with smart contracts
- Supplier Information Management: as we are revamping certain workflows between our Coupa Supplier Portal, our SIM app, our Invoicing module, Blockchain might enable the selective and efficient sharing of information by supplier to mutiple buyers. Interestingly, we would use the decentralized nature of Blockchain to help suppliers regroup all their key business information and digital assets around Coupa and share them with an infinite number of trading partners or buyers.
- Payment: as we are lauching Coupa Pay, we will explore the potential of Blockchain for supply-chain payments or supply-chain finance 
Supplementary Notes:
Future. 
We do not have any offering relying on the distributed ledger as of yet, but we are exploring its applicability around a couple of use cases:
- Contract management: Blockchain can help with smart contracts
- Supplier Information Management: as we are revamping certain workflows between our Coupa Supplier Portal, our SIM app, our Invoicing module, Blockchain might enable the selective and efficient sharing of information by supplier to mutiple buyers. Interestingly, we would use the decentralized nature of Blockchain to help suppliers regroup all their key business information and digital assets around Coupa and share them with an infinite number of trading partners or buyers.
- Payment: as we are lauching Coupa Pay, we will explore the potential of Blockchain for supply-chain payments or supply-chain finance</t>
  </si>
  <si>
    <t>Block Chain
_x000D_(REVISED)</t>
  </si>
  <si>
    <t>P2P - Internet of Things (IoT) (Self-Description):
Currently we can integrate via our API's with any payment mechanism, including IoT.  we are working with our customer advisory boards and partners, as well as in our labs to best understand how the spend management space will utilize IoT, as from our discussions with analysts and customers, we are seeing this just at the infancy and really focused on revenue side sell side activities and replenishment, which we can take orders through our OpenBusiness Network and transmit if a customer has that requirement today.  Adoption of IoT is still in it's infancy and we have not seen customers have the maturity to utilize in our space yet, but discussions are ongoing.</t>
  </si>
  <si>
    <t>IoT
_x000D_(REVISED)</t>
  </si>
  <si>
    <t>RoadMap
_x000D_(NEW)</t>
  </si>
  <si>
    <t>Integration Platform-as-a-Service (IPaaS)
_x000D_(NEW)</t>
  </si>
  <si>
    <t>P2P - Ability to Connect to Multiple Supplier/Business Networks (Self-Description):
The Coupa Open Busines sNetwork model does not rely on monetizing suppliers transactional activities. We therefore offer customers an open approach for connecting to their suppliers: In addition to Coupa OBM functionality described above, customers also have the ability to connect with 3rd party networks by levraging  the Coupa Open API to connect to different supplier networks.
P2P - Open Standards (Self-Description):
Coupa  leverages open standards (cXML, REST based API, EDI) for facilitating transactional activities with ERP systems and suppliers. These can be found at www.integrate.coupa.com.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 
P2P - Invoice Creation / Capturing / submission (Self-Description):
Coupa offers the following options for receiving invoices into the solution:
- Electronic invoice directly from supplier (cXML,EDI)
- Electronic invoice via Coupa portal (Po Flip, Non PO, Invoice against contract)
- Electronic Invoice via Actionable email (PO Flip)
- PDF invoice associated to supplier email fed directly in Coupa for manual data entry
- Scanned image fed from 3rd party solution with manual completion process in Coupa
- Scanned image with metadata (OCR) loaded directly into Coupa
- Manual entry
Please note that all Coupa based solutions listed above are 100% free for suppliers.
Coupa itself does not perform paper to electronic invoice conversation (we use an OCR partner, 3rd party services and/or provide an easy to use screen for them to input the data themselves).
Although with Coupa in place, a majority of invoices are captured in electronic format directly from the supplier through a number of different mechanisms, we recognize there is sometimes a need early in adoption for a paper scanning solution, possibly in combination with an OCR tool. To streamline the invoicing process, Coupa partners and integrates with state of the art scanning solutions to allow for scanned invoices to be fed into Coupa via an integration point. Coupa fully supports invoicing in multiple locations, regions and languages / currencies. Our robust approval chain capabilities support complex invoice approvals that can differ from region to region.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Coupa Invoice Smash, which is currently in a limited release version with existing customers, will provide the ability to capture and read invoice data from electronic PDF documents. Today, suppliers can email their PDF invoices in to Coupa where they are queued up ready for manual entry or PO flip. With Invoice Smash, the data will automatically be read and pre-populate the invoice in Coupa.</t>
  </si>
  <si>
    <t>Sourcing - Open Standards (Self-Description):
Coupa leverages open standards (cXML, REST based API, EDI) for facilitating transactional activities with ERP systems and suppliers. These can be found at www.integrate.coupa.com. 
 Coupa has integrated to over 75 different systems, from homegrown to ERPs such as Oracle/SAP, asset management, HR, recipe management and more..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
Our Open Business Network has over 140 million API calls per month now.</t>
  </si>
  <si>
    <t xml:space="preserve">SXM - Open Standards (Self-Description):
A majority of our supplier-entered invoices and orders are bulk uploaded or downloaded through various integration channels. We are certified and integrated with most major AR and AP systems.
Coupa leverages open standards (cXML, REST based API, EDI) for facilitating transactional activities with ERP systems and suppliers. These can be found at www.integrate.coupa.com.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
SXM - Open Standards (Reasoning):
This is very different than analytics from an architecture and openness perspective. Analytics has necessarily limitations to ensure performance of out of box reports. SIM, supplier management, Risk, have open APIs and built in tools to load external data and use it for workflow, reports, and configurations.
Spend Analytics - ETD (extract / transform / dump) (Self-Description):
Coupa Analytics provides ETL of key Business Spend Management data for reporting purposes
Supplementary Notes:
Coupa Analytics provides ETL of key Business Spend Management data for reporting purposes. The Data Modeller core to AIC can also export directly to flat File, Database formats and to SAP, Oracle, Sage etc ERP (mentioned in the ERP support area) - there is no limit to the export file size (other than the limit from the export format ie old XLS limits if you choose to epxort to this format). We also have the ability to push into SFTP or directly into the back end.
Data can also be extracted via CSV once a standard tabular report template is generated. Every metric &amp; attribute available can be exported. If more fields or more data is required, customers may use custom extraction.
Spend Analytics - Open Standards (Self-Description):
Coupa  leverages open standards (cXML, REST based API, EDI) for facilitating transactional activities with ERP systems and suppliers. These can be found at www.integrate.coupa.com.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 
Supplementary Notes:
</t>
  </si>
  <si>
    <t>Open Integration Standards Support
_x000D_(REVISED)</t>
  </si>
  <si>
    <t>P2P - Internet Shopping / Catalog Visibility (Self-Description):
Coupa provides multiple ways for an end user to identify and put the items in their 'shopping cart', amongst these the capability for 'free form'.   'Free Form' requests are a way to request items not available in catalogs or punchout sites. Selecting 'Free Form' requests from the toolbar or the homepage will open a 'form' that the user can identify information to the degree that they can yet addressing the questions that procurement may have, and then put the 'free form' into the 'shopping cart'.  When the end user selects the shopping cart they will see the current contents of their cart, plus the 'free form' item. When the requisition process is complete the end user can submit the 'free form' request through the normal approval process as they would the other items in the shopping cart.
In addition, Coupa offers a unique Coupa-only feature called iRequest, which allows a user to essentially go on the web to find the things they need, and have the item's picture, price, description, quantity and more pulled back into Coupa's shopping cart as a line item. To activate this feature, you would simply drag the iRequest bookmarket into your bookmarks bar, find the site that has what you need at the best price, click the iRequest button in your browser bar, and that item will automatically be added to a requisition in Coupa. All you need to do is add the price, and submit the requisition.
P2P - Third-Party Content (Self-Description):
Coupa offers a unique Coupa-only feature called iRequest, which allows a user to essentially go on the web to find the things they need, and have the item's picture, price, description, quantity and more pulled back into Coupa's shopping cart as a line item. To activate this feature, you would simply drag the iRequest bookmarket into your bookmarks bar, find the site that has what you need at the best price, click the iRequest button in your browser bar, and that item will automatically be added to a requisition in Coupa. All you need to do is add the price, and submit the requisition.
P2P - Systems Integration (Self-Description):
Coupa offers a flexible framework for importing requisitions and POs from 3rd party systems, including IMS, WMS, MRP, ERP solutions. We are already supporting such integration with solutions such as SAP, FieldGlass, Maximo, etc…
P2P - Preferred Supplier Management (Self-Description):
Users can search Coupa for desired items, and search results can display preferred suppliers/items to the user.  This helps to ensure that catalog and contract items are being purchased.
P2P - Extensibility (Self-Description):
DONNA to review/update.
The majority of our clients are using the Coupa platform to cover the entire requisition to invoice process (including requisition, purchase order, receipts and invoices). In these cases, Coupa is sending an approved to pay invoice file over to the client's AP module for payment processing and receiving invoice payment updates from the AP module. However, since the Coupa platform was designed to be flexible with open API's for all objects, we also offer the ability to integrate with 3rd party systems (e.g. tax management solutions such as Taxware or Vertex) to perform additional calculations and update the PO or Invoice accordingly. 
P2P - Services Procurement Integration (Self-Description):
Coupa's customers manage many types of services through our platform (a significant % of spend is services related), however, we do not have a specific "labor services" module to date. We offer web form, rate card and services line support that allows our customers to create services POs. Coupa to date has been integrated with more than 30 different systems, including specialist systems for temp labor such as fieldglass and peopleclick.  We were actually told in a deal we provided more Coupa-Fieldglass references integrated then SAP (at that time last year)
Confidential. We request a discussion on these items as they cover key areas such as advanced services procurement and timesheets and more.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P2P - International Trade and Logistics (Self-Description):
Coupa offers an open platform for integrating into 3rd party solutions. This can include pushing all PO data into a 3rd party tool to trigger another process (e.g. complex international shipping arrangments) or simply updating the data within from a 3rd party solution (e.g. taxware) to address specific legal/logistics requirements.
P2P - Fulfillment (Self-Description):
Advance Ship Notices may be populated in the customer's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P2P - Receiving Integration (Self-Description):
 DONNA any thoughts here? Need to check with Top Guns for ERS reference. 
Receipts can be generated from within Coupa or integrated with an external system. More advanced scenario (e.g. ERS) can also be implemented in line with customer specific requirements. 
P2P - International Trade and Logistics (Self-Description):
Coupa offers an open platform for integrating into 3rd party solutions. This can include pushing all PO data into a 3rd party tool to trigger another process (e.g. complex international shipping arrangments) or simply updating the data within from a 3rd party solution (e.g. taxware) to address specific legal/logistics requirements.
P2P - Ability to Connect to Multiple Supplier/Business Networks (Self-Description):
The Coupa Open Busines sNetwork model does not rely on monetizing suppliers transactional activities. We therefore offer customers an open approach for connecting to their suppliers: In addition to Coupa OBM functionality described above, customers also have the ability to connect with 3rd party networks by levraging  the Coupa Open API to connect to different supplier networks.
P2P - Integrations (Self-Description):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P2P - Invoice Integrations (Self-Description):
Describe your e-invoicing solution integration with your end-to-end P2P and related system processes.
Coupa is the only provider to offer a unified, cloud-based spend management platform that is seamless and delivers a broad range of capabilities that would otherwise require the purchase and use of multiple disparate point applications. The core of our platform consists of procurement, invoicing and expense management modules that form our transactional engine and capture a company’s spend. In addition, our platform offers supporting modules, including sourcing, analytics, contract management, supplier management, inventory management and storefront, that help companies further manage their spend. Moreover, through our free Coupa Open Business Network, suppliers of all sizes can easily interact with buyers electronically, thus significantly reducing paper, improving operating efficiencies and reducing costs.
Within Coupa, the P2P/Invoicing process can be designed to limit or reduce human intervention—from initial purchase requests to approving OK to Pay. 
Automated Requisitions:  Users can search and shop for items through Coupa. Selected products can be placed in the user’s shopping cart.  When the user chooses to “check out,” Coupa will generate a requisition that is automatically routed to designated approvers.
Automated Approvals:  Approval chains and management hierarchies can be designed such that no human intervention is required for requisitions that satisfy approval conditions.  However, if you require an individual to intervene for approval, then Coupa can also be designed to route requisitions to specific individuals for review and approval.
Automated Purchase Orders:  After a requisition has been approved, details from the requisition will be used to create a purchase order, which can be automatically transmitted in the method that is desired for each supplier (e.g. email, fax, cXML, EDI).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Receiving:  Whether your end-users get the goods shipped to them or you have a central receiving group, Coupa has you covered. There are three main ways to receive items and create receipts in Coupa: End-user receiving, Quick Receiving by central receivers, and Detailed Receiving by central receivers. Automated receipt confirmation and reminders can be sent to users. Coupa also supports combining receiving with invoicing, allowing you to get full 3-way matching to ensure you are only paying for what’s been already received.
Payments:  After invoices are approved, Coupa can send OK to Pay files to your payment/ERP system, from which payment details (such as Date, Check Number, amount and comments) can be returned to Coupa for tracking and reporting.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ERP platform.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t>
  </si>
  <si>
    <t xml:space="preserve">Sourcing - Integrations (Self-Description):
Coupa's open architecture allows customers to integrate any 3rd party system on the market. Our service can integrate with limitless types of software applications - from financial/ERP, to HR to Inventory Management. 
</t>
  </si>
  <si>
    <t>P2P - Internet Shopping / Catalog Visibility (Self-Description):
Please see new partnership with Amzon Business for Coupa Open Buy. We will be demonstrating this to you as part of our update briefing on 1/26. https://www.coupa.com/software/procurement/open-buy/
P2P - Services Procurement Integration (Self-Description):
See announcment of GA (General Availability) of Services Maestro in Jan 18. Shown in detail to Andrew Karpie and will be demonstrated during our 1/26 briefing with the Spend Matters team</t>
  </si>
  <si>
    <t>APIs
_x000D_(REVISED)</t>
  </si>
  <si>
    <t>P2P - Systems Integration (Self-Description):
Coupa offers a flexible framework for importing requisitions and POs from 3rd party systems, including IMS, WMS, MRP, ERP solutions. We are already supporting such integration with solutions such as SAP, FieldGlass, Maximo, etc…
P2P - Preferred Supplier Management (Self-Description):
Users can search Coupa for desired items, and search results can display preferred suppliers/items to the user.  This helps to ensure that catalog and contract items are being purchased.
P2P - Requisitioning Budget Checking Process (Self-Description):
Budget levels and rules are configurable by business users through the Setup page of the Coupa application. 
In addition, Coupa's lookup functionality allows you to map external reference data to a lookup value. This facilitates much better data mapping from Coupa to external applications and vice versa and is ideal for customers with complex integrations. Lookups will allow you to integrate lists of data into Coupa via our API, keep the lists updated, and expose a list as a custom field in various places within Coupa for your users. This is helping customers integrate Coupa to their applications in creative, useful, and powerful ways.
Coupa’s budgeting capabilities allow a company to set budgets and ensure that spend fits within the agreed-to budget. Budget lines can be configured and defined by period, amount, cost center, location, or any other accounting code. Following is a high-level summary of how budget calculations work in Coupa:
1. Budgets are established.
2. When requisitions and POs are reviewed/issued, the appropriate budget is decremented by the amount of the order line.  Hard and soft stops can help control how requisitions are handled if budgets are exceeded.
3. When invoices are approved, the appropriate budget is decremented/increased to reflect the actual spend.
4. For non-PO invoices, the appropriate budget is decremented by the amount of invoice line upon approval.
Coupa supports both budget hard stops and soft stops.  
Soft stop - Soft stops can alert users that a purchase request may put you over budget, but still allow a user to submit a purchase requisition. The user can see the budget impact of their requisition before they hit submit. This empowers the user to make smarter purchases and be aware of budget restrictions, without a formal hard stop.  It would be up to the manager, buyer, etc. to give final approval of the purchase request.
Hard stop - With budget hard stops, Coupa can prevent a requestor from submitting a requisition that goes over budget.  If a requisition line will cause a budget overrun, then our budget hard stop feature will prevent the requestor from submitting the requisition.
Coupa's lookup functionality allows you to map external reference data to a lookup value. This facilitates much better data mapping from Coupa to external applications and vice versa and is ideal for customers with complex integrations. Lookups will allow you to integrate lists of data into Coupa via our API, keep the lists updated, and expose a list as a custom field in various places within Coupa for your users. This is helping customers integrate Coupa to their applications in creative, useful, and powerful ways.
For details on Coupa's Budget API, plrease refer to:
https://coupadocs.atlassian.net/wiki/display/integrate/Budget+Lines+API
P2P - Requisitioning Inventory Checking Process (Self-Description):
Coupa Inventory provides organizations with real time visibility into inventory availability right as an item is being ordered, thus reducing redundant and wasteful spend. It also helps manage fulfillment and keep track of items as organizations perform regular cycle counts and manage discrepancies. Key capabilities include:
● Real-time visibility into inventory availability at the time of ordering an item
● Cycle counts, discrepancy reports, and asset tags
● Easily viewing stock on hand and automatically allocating inbound orders to be picked or backordered
● Route stock discrepancies for approval
● Set custom alerts to surface key inventory events and activities
● Identifying opportunities for better inventory management
● Customizable audit reports to track inventory, view trends, and gain insights
Inventory/Warehouse checks can be done with Coupa Inventory or Via integration
1. A Requestor can see real time results of inventory while searching, and submit the requsition.  The approved requisition can create a Picklist if instock, or a back order to be fulfilled when stock is created.
2. Automated: If the manual process is not desired, and you currently have a Warehouse Management or Inventory system, we can do a real time check after submission to your inventory system to determine if the item is on hand; and if it is it will become an internal order.  If the item is not on hand, it can turn into an external order if supplier is predetermined; if no supplier is predetermined, we can route it to the buyer for sourcing.
If you are punching out to an external vendor site, that site may take inventory into account. If the order is placed for an out of stock item, the vendor can send an order acknowledgement or substitute, depending on business requirements.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P2P - Extensibility (Self-Description):
DONNA to review/update.
The majority of our clients are using the Coupa platform to cover the entire requisition to invoice process (including requisition, purchase order, receipts and invoices). In these cases, Coupa is sending an approved to pay invoice file over to the client's AP module for payment processing and receiving invoice payment updates from the AP module. However, since the Coupa platform was designed to be flexible with open API's for all objects, we also offer the ability to integrate with 3rd party systems (e.g. tax management solutions such as Taxware or Vertex) to perform additional calculations and update the PO or Invoice accordingly. 
P2P - Services Procurement Integration (Self-Description):
Coupa's customers manage many types of services through our platform (a significant % of spend is services related), however, we do not have a specific "labor services" module to date. We offer web form, rate card and services line support that allows our customers to create services POs. Coupa to date has been integrated with more than 30 different systems, including specialist systems for temp labor such as fieldglass and peopleclick.  We were actually told in a deal we provided more Coupa-Fieldglass references integrated then SAP (at that time last year)
Confidential. We request a discussion on these items as they cover key areas such as advanced services procurement and timesheets and more.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P2P - International Trade and Logistics (Self-Description):
Coupa offers an open platform for integrating into 3rd party solutions. This can include pushing all PO data into a 3rd party tool to trigger another process (e.g. complex international shipping arrangments) or simply updating the data within from a 3rd party solution (e.g. taxware) to address specific legal/logistics requirements.
P2P - Receiving Integration (Self-Description):
 DONNA any thoughts here? Need to check with Top Guns for ERS reference. 
Receipts can be generated from within Coupa or integrated with an external system. More advanced scenario (e.g. ERS) can also be implemented in line with customer specific requirements. 
P2P - International Trade and Logistics (Self-Description):
Coupa offers an open platform for integrating into 3rd party solutions. This can include pushing all PO data into a 3rd party tool to trigger another process (e.g. complex international shipping arrangments) or simply updating the data within from a 3rd party solution (e.g. taxware) to address specific legal/logistics requirements.
P2P - Supplier Information Management (Self-Description):
Coupa Supplier Information Management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P2P - Supplier Performance and Risk Management (Self-Description):
We can integrate with a 3rd party contract management system, and typically see transactions coming from the contract system (source of truth for contracts) to Coupa.  All changes should be made in the source of truth so outbound changes are not needed.  Coupa has contract compliance, where the request is tracked against the contract, enforced, reportable and spend alerts can be triggered.  
The Coupa platform provides a framework for basic supplier performance measurement including order acknowledgements, late deliveries, over-invoicing, a questionnaire routed to requesters rating the supplier's performance and other analytics. Coupa’s product roadmap includes Supplier Performance functionality.  Features planned include the following:
•Subjective &amp; Objective evaluations.
•Performance collaboration with suppliers.
•3rd Party Data integration.
•Comprehensive scorecards.
•Corrective action plan and monitoring.
•360 Supplier Summaries.
P2P - Integrations (Self-Description):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P2P - Invoice Integrations (Self-Description):
Describe your e-invoicing solution integration with your end-to-end P2P and related system processes.
Coupa is the only provider to offer a unified, cloud-based spend management platform that is seamless and delivers a broad range of capabilities that would otherwise require the purchase and use of multiple disparate point applications. The core of our platform consists of procurement, invoicing and expense management modules that form our transactional engine and capture a company’s spend. In addition, our platform offers supporting modules, including sourcing, analytics, contract management, supplier management, inventory management and storefront, that help companies further manage their spend. Moreover, through our free Coupa Open Business Network, suppliers of all sizes can easily interact with buyers electronically, thus significantly reducing paper, improving operating efficiencies and reducing costs.
Within Coupa, the P2P/Invoicing process can be designed to limit or reduce human intervention—from initial purchase requests to approving OK to Pay. 
Automated Requisitions:  Users can search and shop for items through Coupa. Selected products can be placed in the user’s shopping cart.  When the user chooses to “check out,” Coupa will generate a requisition that is automatically routed to designated approvers.
Automated Approvals:  Approval chains and management hierarchies can be designed such that no human intervention is required for requisitions that satisfy approval conditions.  However, if you require an individual to intervene for approval, then Coupa can also be designed to route requisitions to specific individuals for review and approval.
Automated Purchase Orders:  After a requisition has been approved, details from the requisition will be used to create a purchase order, which can be automatically transmitted in the method that is desired for each supplier (e.g. email, fax, cXML, EDI).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Receiving:  Whether your end-users get the goods shipped to them or you have a central receiving group, Coupa has you covered. There are three main ways to receive items and create receipts in Coupa: End-user receiving, Quick Receiving by central receivers, and Detailed Receiving by central receivers. Automated receipt confirmation and reminders can be sent to users. Coupa also supports combining receiving with invoicing, allowing you to get full 3-way matching to ensure you are only paying for what’s been already received.
Payments:  After invoices are approved, Coupa can send OK to Pay files to your payment/ERP system, from which payment details (such as Date, Check Number, amount and comments) can be returned to Coupa for tracking and reporting.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ERP platform.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t>
  </si>
  <si>
    <t>Sourcing - ERP Integration (Self-Description):
Significant integration options from full REST based API to custom SAP, Oracle, and NetSuite, Dynamics, and more. This is a key reason many companies select Coupa - especially the large global providers with numerous ERP systems
Sourcing - ERP (Self-Description):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t>
  </si>
  <si>
    <t>P2P - Services Procurement Integration (Self-Description):
See announcment of GA (General Availability) of Services Maestro in Jan 18. Shown in detail to Andrew Karpie and will be demonstrated during our 1/26 briefing with the Spend Matters team
P2P - Supplier Performance and Risk Management (Self-Description):
See announcement of General Availability of Risk Aware from Oct 2017. https://www.coupa.com/software/risk-aware/. We will also cover this in out 1/26 briefing with the Spend Matters team</t>
  </si>
  <si>
    <t>Spend Analytics - Out of the box ERP integrations (Self-Description):
ERP integrations and support is extensive. We offer API, flat file, and ERP specific integration types. We support ERP integration to many ERPs such Netsuite, Oracle, SAP, etc. and have integration over 700 customers to various ERPs. Please refer to  https://success.coupa.com/Integrate for extensive information on this area.
Supplementary Notes:
We have integrated to hundreds of different ERP systems - individual customers range from having 1 ERP to 50+ ERPs and every customer integrates data to Coupa. We do not need tightly coupled integration for monthly refreshes (plus most IT depts do not want a tightly coupled real time link to the SAP environment). We can define need database schemas very quickly within the data modeller so bringing on unfamilar data is extremely easy.
Spend Analytics - Out of the box ERP integrations (Reasoning):
We always integrate to an ERP with any spend analysis engagement - we can also put the data back into the ERP or contract management system as well once cleaned / categorised or enriched - all major ERPS are supported and each one of our 800 engagements have one or more integrations.  Details are provided here: https://success.coupa.com/Integrate. Numerous customers have informed us that 1.) our ability to integrate anything they have easily and 2.) the many case studies attesting to this area have been a key reason for selecting Coupa.
Spend Analytics - Real-Time Integration (Self-Description):
Yes. There is limited support for data extraction to other systems
Supplementary Notes:
Yes. There is a full API and it's simple to configure. We have integrated to 500+ ERPs around the world using almost everything under the sun. Please let us know more specifically what is needed and we can arrange an integarte architect discussion if we haven't already answered this question on the last call.
Coupa provides extensive integration options to standard ERP systems and other 3rd party systems. For example Coupa API, flat files, web services, custom code, or any integration provider to make seamless connections between Coupa and your system. The REST API supports the following methods:
GET (Read Data) - A HTTP GET Request will query Coupa and return information in XML format. A request at the resource root will list the ﬁrst 50 objects starting from ID 1. You can further tune your query with Arguments 
PUT (Update Data) - A HTTP PUT Request to /api/[resource]/[id] will attempt update a resource. Only one resource can be updated per request. The payload should be an XML document with the elements you want to update. 
Not all fields are available through the API and any referenced data must already exist or the value will not be changed. For example, if you tried to set the payment terms for a supplier to "Net 60", but "Net 60" was not setup as a valid payment type, the payment term for that supplier would not update. The system may fail this type of attempted update silently. See the detailed business object pages or contact support with specific questions.
POST (Create Data) - A HTTP POST Request to the resource root with an XML payload will attempt to create a new resource. If successful, the resource is returned with the new id. 
You can not set the ID of any resource when creating it, Coupa will create the ID. More information is available on the detailed business object pages.
DELETE (Delete Data) - Deleting data is not supported for any resource via the API. Some resources, such as suppliers, support having their status set to 'inactive'. This would be done via a PUT (update existing supplier) or POST (create new supplier) request. 
Supported API operators:
- (none/default) exact match/equality
Example: https://example.coupahost.com/api/purchase_orders?id=100
Example will return the Purchase Order with a Coupa ID of 100
contains (not available for datetime)
Example: https://example.coupahost.com/api/suppliers?name[contains]=.com
Example will return the first 50 suppliers containing ".com" in the Supplier Name field.
starts_with (not available for datetime)
Example: https://example.coupahost.com/api/budget_lines?notes[starts_with]=San%20Francisco
Example will return the first 50 budget lines a note beginning with "San Francisco"
ends_with (not available for datetime)
Example: https://example.coupahost.com/api/items?name[ends_with]=Gray
Example will return the first 50 items with a name ending in "Gray"
gt- greater than (&gt;)
Example: https://example.coupahost.com/api/purchase_orders/version[gt]=1
Example will return the first 50 purchase orders that have a revision of 2 or higher (&gt;1).
lt- less than (&lt;)
Example: https://example.coupahost.com/api/suppliers?updated-at[lt]=2010-01-15
Example will return the first 50 supplier records which were last updated before, but not including, January 15th 2010.
gt_or_eq- greater than or equal to (&gt;=)
Example: https://example.coupahost.com/api/purchase_orders/version[gt_or_eq]=3
Example will return the first 50 purchase orders that have a revision of 3 or higher (&gt;=3).
lt_or_eq- less than or equal to (&lt;=)
Example: https://example.coupahost.com/api/purchase_orders/version[lt_or_eq]=1
Example will return the first 50 supplier records which were last updated before and including January 15th 2010.
not_eq- not equal to (!=)
Example: https://example.coupahost.com/api/purchase_orders?status[not_eq]=active
Example will return the first 50 supplier records not in "active" status
blank (not available for datetime) - true/false operator determines if the field is blank.
Example: https://example.coupahost.com/api/suppliers?po-email[blank]=true
For more details on the integration via REST API please refer to https://success.coupa.com/Integrate/Other_Playbooks/Invoicing_Platform_Integration/Build/03_API
Spend Analytics - Integrations (Self-Description):
Single Coupa instance is provisioned for each customer to be able to manage and analyze spend across all of the organization's business operations in one platform. Customers integrate via flat files or APIs and typically utilize middleware to be able to parse data out from different ERPs into one Coupa standard format to provide users consistent experience regardless ERP endpoints
Supplementary Notes:
We have designed Coupa to have one instance across any number of ERPs. Our customers range from having 1 ERP to 50+ ERPs.</t>
  </si>
  <si>
    <t>ERP/MRP
_x000D_(REVISED)</t>
  </si>
  <si>
    <t>P2P - Systems Integration (Self-Description):
Coupa offers a flexible framework for importing requisitions and POs from 3rd party systems, including IMS, WMS, MRP, ERP solutions. We are already supporting such integration with solutions such as SAP, FieldGlass, Maximo, etc…
P2P - Preferred Supplier Management (Self-Description):
Users can search Coupa for desired items, and search results can display preferred suppliers/items to the user.  This helps to ensure that catalog and contract items are being purchased.
P2P - Extensibility (Self-Description):
DONNA to review/update.
The majority of our clients are using the Coupa platform to cover the entire requisition to invoice process (including requisition, purchase order, receipts and invoices). In these cases, Coupa is sending an approved to pay invoice file over to the client's AP module for payment processing and receiving invoice payment updates from the AP module. However, since the Coupa platform was designed to be flexible with open API's for all objects, we also offer the ability to integrate with 3rd party systems (e.g. tax management solutions such as Taxware or Vertex) to perform additional calculations and update the PO or Invoice accordingly. 
P2P - Services Procurement Integration (Self-Description):
Coupa's customers manage many types of services through our platform (a significant % of spend is services related), however, we do not have a specific "labor services" module to date. We offer web form, rate card and services line support that allows our customers to create services POs. Coupa to date has been integrated with more than 30 different systems, including specialist systems for temp labor such as fieldglass and peopleclick.  We were actually told in a deal we provided more Coupa-Fieldglass references integrated then SAP (at that time last year)
Confidential. We request a discussion on these items as they cover key areas such as advanced services procurement and timesheets and more.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P2P - International Trade and Logistics (Self-Description):
Coupa offers an open platform for integrating into 3rd party solutions. This can include pushing all PO data into a 3rd party tool to trigger another process (e.g. complex international shipping arrangments) or simply updating the data within from a 3rd party solution (e.g. taxware) to address specific legal/logistics requirements.
P2P - Receiving Integration (Self-Description):
 DONNA any thoughts here? Need to check with Top Guns for ERS reference. 
Receipts can be generated from within Coupa or integrated with an external system. More advanced scenario (e.g. ERS) can also be implemented in line with customer specific requirements. 
P2P - International Trade and Logistics (Self-Description):
Coupa offers an open platform for integrating into 3rd party solutions. This can include pushing all PO data into a 3rd party tool to trigger another process (e.g. complex international shipping arrangments) or simply updating the data within from a 3rd party solution (e.g. taxware) to address specific legal/logistics requirements.
P2P - Supplier Information Management (Self-Description):
Coupa Supplier Information Management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P2P - Supplier Performance and Risk Management (Self-Description):
We can integrate with a 3rd party contract management system, and typically see transactions coming from the contract system (source of truth for contracts) to Coupa.  All changes should be made in the source of truth so outbound changes are not needed.  Coupa has contract compliance, where the request is tracked against the contract, enforced, reportable and spend alerts can be triggered.  
The Coupa platform provides a framework for basic supplier performance measurement including order acknowledgements, late deliveries, over-invoicing, a questionnaire routed to requesters rating the supplier's performance and other analytics. Coupa’s product roadmap includes Supplier Performance functionality.  Features planned include the following:
•Subjective &amp; Objective evaluations.
•Performance collaboration with suppliers.
•3rd Party Data integration.
•Comprehensive scorecards.
•Corrective action plan and monitoring.
•360 Supplier Summaries.
P2P - Ability to Connect to Multiple Supplier/Business Networks (Self-Description):
The Coupa Open Busines sNetwork model does not rely on monetizing suppliers transactional activities. We therefore offer customers an open approach for connecting to their suppliers: In addition to Coupa OBM functionality described above, customers also have the ability to connect with 3rd party networks by levraging  the Coupa Open API to connect to different supplier networks.
P2P - Integrations (Self-Description):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P2P - Invoice Integrations (Self-Description):
Describe your e-invoicing solution integration with your end-to-end P2P and related system processes.
Coupa is the only provider to offer a unified, cloud-based spend management platform that is seamless and delivers a broad range of capabilities that would otherwise require the purchase and use of multiple disparate point applications. The core of our platform consists of procurement, invoicing and expense management modules that form our transactional engine and capture a company’s spend. In addition, our platform offers supporting modules, including sourcing, analytics, contract management, supplier management, inventory management and storefront, that help companies further manage their spend. Moreover, through our free Coupa Open Business Network, suppliers of all sizes can easily interact with buyers electronically, thus significantly reducing paper, improving operating efficiencies and reducing costs.
Within Coupa, the P2P/Invoicing process can be designed to limit or reduce human intervention—from initial purchase requests to approving OK to Pay. 
Automated Requisitions:  Users can search and shop for items through Coupa. Selected products can be placed in the user’s shopping cart.  When the user chooses to “check out,” Coupa will generate a requisition that is automatically routed to designated approvers.
Automated Approvals:  Approval chains and management hierarchies can be designed such that no human intervention is required for requisitions that satisfy approval conditions.  However, if you require an individual to intervene for approval, then Coupa can also be designed to route requisitions to specific individuals for review and approval.
Automated Purchase Orders:  After a requisition has been approved, details from the requisition will be used to create a purchase order, which can be automatically transmitted in the method that is desired for each supplier (e.g. email, fax, cXML, EDI).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Receiving:  Whether your end-users get the goods shipped to them or you have a central receiving group, Coupa has you covered. There are three main ways to receive items and create receipts in Coupa: End-user receiving, Quick Receiving by central receivers, and Detailed Receiving by central receivers. Automated receipt confirmation and reminders can be sent to users. Coupa also supports combining receiving with invoicing, allowing you to get full 3-way matching to ensure you are only paying for what’s been already received.
Payments:  After invoices are approved, Coupa can send OK to Pay files to your payment/ERP system, from which payment details (such as Date, Check Number, amount and comments) can be returned to Coupa for tracking and reporting.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ERP platform.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t>
  </si>
  <si>
    <t>Sourcing - P2P (Self-Description):
Our P2P is industry leading and includes full expense management (winning against standalone Concur projects).</t>
  </si>
  <si>
    <t>Spend Analytics - Source-to-Pay Integrations (out-of-the-box ) (Self-Description):
ERP integrations and S2P support is extensive. We offer API, flat file, and ERP specific integration types. We also support unformatted data feeds and match to customer export formats. We support ERP integration to many ERPs such Netsuite, Oracle, SAP, etc. and have integration over 700 customers to various ERPs. Please refer to  https://success.coupa.com/Integrate for extensive information on this area.
We also deliver a fully unified S2P platform that is used by the majority of our Spend Analytics customers.
Supplementary Notes:
We link to Ariba, Wax Digital, Coupa S2P, and other brand S2P solutions as per above with integration and batch transfer. We have an Open Business Network model and it does not matter to us what other systems a customer is using if all they are looking for is data classification type functionality.
We also bring in contract data from any 3rd party contract management systems and link this to the supplier from the AP systems. This is because most of the time the contract name in a contract managment system can be completely different that held in the finance systems.
Spend Analytics - Real-Time Integration (Self-Description):
Yes. There is limited support for data extraction to other systems
Supplementary Notes:
Yes. There is a full API and it's simple to configure. We have integrated to 500+ ERPs around the world using almost everything under the sun. Please let us know more specifically what is needed and we can arrange an integarte architect discussion if we haven't already answered this question on the last call.
Coupa provides extensive integration options to standard ERP systems and other 3rd party systems. For example Coupa API, flat files, web services, custom code, or any integration provider to make seamless connections between Coupa and your system. The REST API supports the following methods:
GET (Read Data) - A HTTP GET Request will query Coupa and return information in XML format. A request at the resource root will list the ﬁrst 50 objects starting from ID 1. You can further tune your query with Arguments 
PUT (Update Data) - A HTTP PUT Request to /api/[resource]/[id] will attempt update a resource. Only one resource can be updated per request. The payload should be an XML document with the elements you want to update. 
Not all fields are available through the API and any referenced data must already exist or the value will not be changed. For example, if you tried to set the payment terms for a supplier to "Net 60", but "Net 60" was not setup as a valid payment type, the payment term for that supplier would not update. The system may fail this type of attempted update silently. See the detailed business object pages or contact support with specific questions.
POST (Create Data) - A HTTP POST Request to the resource root with an XML payload will attempt to create a new resource. If successful, the resource is returned with the new id. 
You can not set the ID of any resource when creating it, Coupa will create the ID. More information is available on the detailed business object pages.
DELETE (Delete Data) - Deleting data is not supported for any resource via the API. Some resources, such as suppliers, support having their status set to 'inactive'. This would be done via a PUT (update existing supplier) or POST (create new supplier) request. 
Supported API operators:
- (none/default) exact match/equality
Example: https://example.coupahost.com/api/purchase_orders?id=100
Example will return the Purchase Order with a Coupa ID of 100
contains (not available for datetime)
Example: https://example.coupahost.com/api/suppliers?name[contains]=.com
Example will return the first 50 suppliers containing ".com" in the Supplier Name field.
starts_with (not available for datetime)
Example: https://example.coupahost.com/api/budget_lines?notes[starts_with]=San%20Francisco
Example will return the first 50 budget lines a note beginning with "San Francisco"
ends_with (not available for datetime)
Example: https://example.coupahost.com/api/items?name[ends_with]=Gray
Example will return the first 50 items with a name ending in "Gray"
gt- greater than (&gt;)
Example: https://example.coupahost.com/api/purchase_orders/version[gt]=1
Example will return the first 50 purchase orders that have a revision of 2 or higher (&gt;1).
lt- less than (&lt;)
Example: https://example.coupahost.com/api/suppliers?updated-at[lt]=2010-01-15
Example will return the first 50 supplier records which were last updated before, but not including, January 15th 2010.
gt_or_eq- greater than or equal to (&gt;=)
Example: https://example.coupahost.com/api/purchase_orders/version[gt_or_eq]=3
Example will return the first 50 purchase orders that have a revision of 3 or higher (&gt;=3).
lt_or_eq- less than or equal to (&lt;=)
Example: https://example.coupahost.com/api/purchase_orders/version[lt_or_eq]=1
Example will return the first 50 supplier records which were last updated before and including January 15th 2010.
not_eq- not equal to (!=)
Example: https://example.coupahost.com/api/purchase_orders?status[not_eq]=active
Example will return the first 50 supplier records not in "active" status
blank (not available for datetime) - true/false operator determines if the field is blank.
Example: https://example.coupahost.com/api/suppliers?po-email[blank]=true
For more details on the integration via REST API please refer to https://success.coupa.com/Integrate/Other_Playbooks/Invoicing_Platform_Integration/Build/03_API
Spend Analytics - Integrations (Self-Description):
Single Coupa instance is provisioned for each customer to be able to manage and analyze spend across all of the organization's business operations in one platform. Customers integrate via flat files or APIs and typically utilize middleware to be able to parse data out from different ERPs into one Coupa standard format to provide users consistent experience regardless ERP endpoints
Supplementary Notes:
We have designed Coupa to have one instance across any number of ERPs. Our customers range from having 1 ERP to 50+ ERPs.</t>
  </si>
  <si>
    <t>S2P / P2P
_x000D_(REVISED)</t>
  </si>
  <si>
    <t>P2P - Integrations (Self-Description):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t>
  </si>
  <si>
    <t>Spend Analytics - ETL (Extract / Transform / Load) (Self-Description):
Extensive support. This is delivered as a service. Coupa Analytics handles the ETL of Business Spend Management and customer data so that the customer Data Expert may focus on data analysis and reporting. 
Supplementary Notes:
We have a dedicated spend analysis data modeller that we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consisentency and alerts trigger if this fails or is wildy different from the previous months data setrs. We allow customers to change any look up table or add data during the refresh cycle as with any business the data landscape will change.
Spend Analytics - 3rd Party Data Feed Integrations (out-of-the-box) (Self-Description):
Coupa integrates with 3rd party data feeds out of the box. We support the extension of the schema to accept related third party and ERP data.  We also support unformatted data feeds and match to customer export formats as part of our service. We deliver a ready-to-use procurement information system within days and independent of customers current infrastructure.
Supplementary Notes:
Coupa integrates with 3rd party data feeds out of the box such as D&amp;B, DueDil, BvD, CVM Diversity data, Cedex Ethical Data and various Sentiment Engines as well as Coupa's own Risk Aware product. We support the extension of the data model to ANY accept related third party and ERP data. We also support unformatted data feeds and match to customer export formats as part of our service. Supporting the unformatted data models allows customers to significantly reduce integration efforts.
Spend Analytics - 3rd Party Data Feed Integrations (out-of-the-box) (Reasoning):
Our integration is used in conjunction with the normalisation engine to make sure you are linking the correct data to the correct supplier / line description category - so that you dont get any mismatches or false positives. The vast majority of our customers use 1 or more 3rd party enrichment sources.
Spend Analytics - Real-Time Integration (Self-Description):
Yes. There is limited support for data extraction to other systems
Supplementary Notes:
Yes. There is a full API and it's simple to configure. We have integrated to 500+ ERPs around the world using almost everything under the sun. Please let us know more specifically what is needed and we can arrange an integarte architect discussion if we haven't already answered this question on the last call.
Coupa provides extensive integration options to standard ERP systems and other 3rd party systems. For example Coupa API, flat files, web services, custom code, or any integration provider to make seamless connections between Coupa and your system. The REST API supports the following methods:
GET (Read Data) - A HTTP GET Request will query Coupa and return information in XML format. A request at the resource root will list the ﬁrst 50 objects starting from ID 1. You can further tune your query with Arguments 
PUT (Update Data) - A HTTP PUT Request to /api/[resource]/[id] will attempt update a resource. Only one resource can be updated per request. The payload should be an XML document with the elements you want to update. 
Not all fields are available through the API and any referenced data must already exist or the value will not be changed. For example, if you tried to set the payment terms for a supplier to "Net 60", but "Net 60" was not setup as a valid payment type, the payment term for that supplier would not update. The system may fail this type of attempted update silently. See the detailed business object pages or contact support with specific questions.
POST (Create Data) - A HTTP POST Request to the resource root with an XML payload will attempt to create a new resource. If successful, the resource is returned with the new id. 
You can not set the ID of any resource when creating it, Coupa will create the ID. More information is available on the detailed business object pages.
DELETE (Delete Data) - Deleting data is not supported for any resource via the API. Some resources, such as suppliers, support having their status set to 'inactive'. This would be done via a PUT (update existing supplier) or POST (create new supplier) request. 
Supported API operators:
- (none/default) exact match/equality
Example: https://example.coupahost.com/api/purchase_orders?id=100
Example will return the Purchase Order with a Coupa ID of 100
contains (not available for datetime)
Example: https://example.coupahost.com/api/suppliers?name[contains]=.com
Example will return the first 50 suppliers containing ".com" in the Supplier Name field.
starts_with (not available for datetime)
Example: https://example.coupahost.com/api/budget_lines?notes[starts_with]=San%20Francisco
Example will return the first 50 budget lines a note beginning with "San Francisco"
ends_with (not available for datetime)
Example: https://example.coupahost.com/api/items?name[ends_with]=Gray
Example will return the first 50 items with a name ending in "Gray"
gt- greater than (&gt;)
Example: https://example.coupahost.com/api/purchase_orders/version[gt]=1
Example will return the first 50 purchase orders that have a revision of 2 or higher (&gt;1).
lt- less than (&lt;)
Example: https://example.coupahost.com/api/suppliers?updated-at[lt]=2010-01-15
Example will return the first 50 supplier records which were last updated before, but not including, January 15th 2010.
gt_or_eq- greater than or equal to (&gt;=)
Example: https://example.coupahost.com/api/purchase_orders/version[gt_or_eq]=3
Example will return the first 50 purchase orders that have a revision of 3 or higher (&gt;=3).
lt_or_eq- less than or equal to (&lt;=)
Example: https://example.coupahost.com/api/purchase_orders/version[lt_or_eq]=1
Example will return the first 50 supplier records which were last updated before and including January 15th 2010.
not_eq- not equal to (!=)
Example: https://example.coupahost.com/api/purchase_orders?status[not_eq]=active
Example will return the first 50 supplier records not in "active" status
blank (not available for datetime) - true/false operator determines if the field is blank.
Example: https://example.coupahost.com/api/suppliers?po-email[blank]=true
For more details on the integration via REST API please refer to https://success.coupa.com/Integrate/Other_Playbooks/Invoicing_Platform_Integration/Build/03_API
Spend Analytics - Real-Time Integration (Self-Description):
Yes. There is limited support for data extraction to other systems
Supplementary Notes:
Yes. There is a full API and it's simple to configure. We have integrated to 500+ ERPs around the world using almost everything under the sun. Please let us know more specifically what is needed and we can arrange an integarte architect discussion if we haven't already answered this question on the last call.
Coupa provides extensive integration options to standard ERP systems and other 3rd party systems. For example Coupa API, flat files, web services, custom code, or any integration provider to make seamless connections between Coupa and your system. The REST API supports the following methods:
GET (Read Data) - A HTTP GET Request will query Coupa and return information in XML format. A request at the resource root will list the ﬁrst 50 objects starting from ID 1. You can further tune your query with Arguments 
PUT (Update Data) - A HTTP PUT Request to /api/[resource]/[id] will attempt update a resource. Only one resource can be updated per request. The payload should be an XML document with the elements you want to update. 
Not all fields are available through the API and any referenced data must already exist or the value will not be changed. For example, if you tried to set the payment terms for a supplier to "Net 60", but "Net 60" was not setup as a valid payment type, the payment term for that supplier would not update. The system may fail this type of attempted update silently. See the detailed business object pages or contact support with specific questions.
POST (Create Data) - A HTTP POST Request to the resource root with an XML payload will attempt to create a new resource. If successful, the resource is returned with the new id. 
You can not set the ID of any resource when creating it, Coupa will create the ID. More information is available on the detailed business object pages.
DELETE (Delete Data) - Deleting data is not supported for any resource via the API. Some resources, such as suppliers, support having their status set to 'inactive'. This would be done via a PUT (update existing supplier) or POST (create new supplier) request. 
Supported API operators:
- (none/default) exact match/equality
Example: https://example.coupahost.com/api/purchase_orders?id=100
Example will return the Purchase Order with a Coupa ID of 100
contains (not available for datetime)
Example: https://example.coupahost.com/api/suppliers?name[contains]=.com
Example will return the first 50 suppliers containing ".com" in the Supplier Name field.
starts_with (not available for datetime)
Example: https://example.coupahost.com/api/budget_lines?notes[starts_with]=San%20Francisco
Example will return the first 50 budget lines a note beginning with "San Francisco"
ends_with (not available for datetime)
Example: https://example.coupahost.com/api/items?name[ends_with]=Gray
Example will return the first 50 items with a name ending in "Gray"
gt- greater than (&gt;)
Example: https://example.coupahost.com/api/purchase_orders/version[gt]=1
Example will return the first 50 purchase orders that have a revision of 2 or higher (&gt;1).
lt- less than (&lt;)
Example: https://example.coupahost.com/api/suppliers?updated-at[lt]=2010-01-15
Example will return the first 50 supplier records which were last updated before, but not including, January 15th 2010.
gt_or_eq- greater than or equal to (&gt;=)
Example: https://example.coupahost.com/api/purchase_orders/version[gt_or_eq]=3
Example will return the first 50 purchase orders that have a revision of 3 or higher (&gt;=3).
lt_or_eq- less than or equal to (&lt;=)
Example: https://example.coupahost.com/api/purchase_orders/version[lt_or_eq]=1
Example will return the first 50 supplier records which were last updated before and including January 15th 2010.
not_eq- not equal to (!=)
Example: https://example.coupahost.com/api/purchase_orders?status[not_eq]=active
Example will return the first 50 supplier records not in "active" status
blank (not available for datetime) - true/false operator determines if the field is blank.
Example: https://example.coupahost.com/api/suppliers?po-email[blank]=true
For more details on the integration via REST API please refer to https://success.coupa.com/Integrate/Other_Playbooks/Invoicing_Platform_Integration/Build/03_API
Spend Analytics - 3rd Party BI Integration (Self-Description):
Integration via file share and web services with OEM vendor.While we currently offer an option for data extraction (BI extract) to export spend data and feed it into third-party systems (through file exchange), we are actively exploring more automated (API-based) systems and methods to feed third-party BI/data systems (such as Tableau, Qlik). 
Supplementary Notes:
Integration via file share and web services with OEM vendor.While we currently offer an option for data extraction (BI extract) to export spend data and feed it into third-party systems (through file exchange), we are actively exploring more automated (API-based) systems and methods to feed third-party BI/data systems (such as Tableau, Qlik).
Spend Analytics - Integrations (Self-Description):
Single Coupa instance is provisioned for each customer to be able to manage and analyze spend across all of the organization's business operations in one platform. Customers integrate via flat files or APIs and typically utilize middleware to be able to parse data out from different ERPs into one Coupa standard format to provide users consistent experience regardless ERP endpoints
Supplementary Notes:
We have designed Coupa to have one instance across any number of ERPs. Our customers range from having 1 ERP to 50+ ERPs.
Spend Analytics - Built in vs. External Visualization (Self-Description):
Visualization is hybrid.  The platform also supports integration of the D3 Javascript visualization library. Editors can create custom dashboards using D3.js visualizations using a special query language to query data from the analytics platform.
Supplementary Notes:
Visualization is hybrid. The platform also supports integration of the D3 Javascript visualization library. Editors can create custom dashboards using D3.js visualizations using a special query language to query data from the analytics platform.
CLM - Integrations (Approach) (Self-Description):
*We deploy a single instance of the Coupa platform which is completely extendible through our RESTful APIs and Flat file over sFTP.
*Multiple ERPs are typically segregated within a Coupa instance by the customer configuring separate Chart of Account objects to map to each ERP
*Flat File/api integrations flexible and can be easily configured by admins in the instance
*Out of the box integrations with ERPs such as  Netsuite, certified SAP integration.
*System of reporting dashbaords and alerts for managing integrations including any integration error
* We have a partnership for iCertis and are deeping that relationship</t>
  </si>
  <si>
    <t>3rd Party BI Integrations
_x000D_(REVISED)</t>
  </si>
  <si>
    <t>P2P - Guided Buying (Self-Description):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In the Coupa application, user access to data, forms, reports, functionality, workflow, content displays, etc. can be controlled via:
1. Roles - roles are comprised of sets of permissions throughout the platform. We provide a set of roles and additional roles can easily be created by copying/modifying an existing role. Users are then assigned roles.  In addition, Coupa can restrict access to almost any feature in the interface, as well as the content the user sees, based on roles, privileges, and content groups.
2. Content Groups - Coupa’s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For example, a US Employees Content Group can be created and assigned to an ACME Company contract. The ACME Co. contract would thus only apply to members of the US Employees Content Group.
3. Account Security Groups - to control transactions.  For example, a manager may have access to see more than just his or her own transactions, but you can limit him or her to only seeing those for his or her particular Cost Center.
Coupa supports multiple spend categories (both goods and other categories including non-catalog items, T&amp;E, contingent labor, etc.) in a unified environment, leveraging a single admin environment, workflow engine, integration platform and optimized UI.
P2P - Supplier Information Management (Self-Description):
Coupa Supplier Information Management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P2P - Supplier Performance and Risk Management (Self-Description):
We can integrate with a 3rd party contract management system, and typically see transactions coming from the contract system (source of truth for contracts) to Coupa.  All changes should be made in the source of truth so outbound changes are not needed.  Coupa has contract compliance, where the request is tracked against the contract, enforced, reportable and spend alerts can be triggered.  
The Coupa platform provides a framework for basic supplier performance measurement including order acknowledgements, late deliveries, over-invoicing, a questionnaire routed to requesters rating the supplier's performance and other analytics. Coupa’s product roadmap includes Supplier Performance functionality.  Features planned include the following:
•Subjective &amp; Objective evaluations.
•Performance collaboration with suppliers.
•3rd Party Data integration.
•Comprehensive scorecards.
•Corrective action plan and monitoring.
•360 Supplier Summaries.
P2P - Ability to Connect to Multiple Supplier/Business Networks (Self-Description):
The Coupa Open Busines sNetwork model does not rely on monetizing suppliers transactional activities. We therefore offer customers an open approach for connecting to their suppliers: In addition to Coupa OBM functionality described above, customers also have the ability to connect with 3rd party networks by levraging  the Coupa Open API to connect to different supplier networks.
P2P - Integrations (Self-Description):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t>
  </si>
  <si>
    <t>SXM - Multi-Source Integration (Self-Description):
ERP integrations and S2P support is extensive. We offer API, flat file, and ERP specific integration types. We also support unformatted data feeds and match to customer export formats. We support ERP integration to many ERPs such Netsuite, Oracle, SAP, etc. and have integration over 700 customers to various ERPs. 
We have an Open Business Network model and it does not matter to us what other systems a customer is using if all they are looking for is data classification type functionality.
We also bring in contract data from any 3rd party contract management systems and link this to the supplier from the AP systems. This is because most of the time the contract name in a contract management system can be completely different that held in the finance systems.
We also integrate into over 100 global data providers (credit agencies, judicial registries, news aggregators) to verify, cleanse, and enrich supplier information, which includes risk. For risk management, we also support the addition of third-party data feeds and scores, at our customers' option.
SXM - Auto Data Verification (Self-Description):
Yes, Coupa connects to many systems for auto data validation. Not only can each field have associated data format rules, that can be extensively defined using regex, we also integrate with over 100 global data sources that we use for data validation and verification. These sources include VAT Layer, OFAC, UK AML, and others.
The platform offers an open way to allow customers to validate key data points they collect from suppliers during the onboarding approval process. This can be a government, third party data source, or their own internal system. The remote approver functionality extends the functionality of the approval list by allowing customers to configure business specific checks that they need. Just like a human, the Robo approver can approve or reject a document, and comment on it based on the information that is in the document. A sample case is it validating Tax Id's against a tax authority or supplier data against their MDM.
Risk Aware checks screening lists for the following 29 countries: Austria, Belgium, Bulgaria, Croatia, Republic of Cyprus, Czech Republic, Denmark, Estonia, Finland, France, Germany, Greece, Hungary, Ireland, Italy, Latvia, Lithuania, Luxembourg, Malta, Netherlands, Poland, Portugal, Romania, Slovakia, Slovenia, Spain, Sweden, United States, and United Kingdom.
For the US, Risk Aware checks 11 lists from 3 departments:
Department of Commerce – Bureau of Industry and Security (BIS)
Department of State
Bureau of International Security and Nonproliferation (ISN)
Directorate of Defense Trade Controls (DDTC)
Department of the Treasury – Office of Foreign Assets Control (OFAC)
For countries in the EU, Risk Aware checks lists from the following: 
European Commission – Service for Foreign Policy Instruments (FPI)
For the UK, Risk Aware check lists from HM Treasury's – 
Office of Financial Sanctions Implementation (OFSI).
SXM - 3P Data Integration (scores/audits/etc.) (Self-Description):
Our customers primary purpose of SIM is most often to collecting financial information to initiate payments through 3rd party ACH and other electronic payment transfer systems.
In production today, after invoices are approved, Coupa can send OK to Pay files to customer payment system or payment provider. Payments are applied to invoices that exist in Coupa. Single checks can be split across multiple invoices and multiple checks can be applied to a single invoice.
We have partnerships with several providers and make it easy for a third party to process invoices and return data back to Coupa for information display and communication to suppliers. 
Coupa is not used as a system of payment as of yet, although we are launching Coupa Pay in November 2018. Coupa Pay is a new product offering designed to help our customers realize value by optimizing their payments business process. This will be not just by facilitating a payments transactions but also by supporting efficient access and distribution of capital across their supply chain. Coupa Pay will store supplier financial and ACH data in a secure way and in compliance with regulatory requirements. Virtual p-cards, checks, EFT, and supply chain financing options will be available as part of Coupa.
SXM - 3rd Party Data Integration (Self-Description):
Extensive capability.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Scheduling can be on an schedule preferred by the customer. Customers may also calibrate the data imported in order to create a custom score assessment.
As one capability that Risk Aware provides out of the box: we maintain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analyzed.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 
Spend Analytics - ETL (Extract / Transform / Load) (Self-Description):
Extensive support. This is delivered as a service. Coupa Analytics handles the ETL of Business Spend Management and customer data so that the customer Data Expert may focus on data analysis and reporting. 
Supplementary Notes:
We have a dedicated spend analysis data modeller that we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consisentency and alerts trigger if this fails or is wildy different from the previous months data setrs. We allow customers to change any look up table or add data during the refresh cycle as with any business the data landscape will change.
Spend Analytics - 3rd Party Data Feed Integrations (out-of-the-box) (Self-Description):
Coupa integrates with 3rd party data feeds out of the box. We support the extension of the schema to accept related third party and ERP data.  We also support unformatted data feeds and match to customer export formats as part of our service. We deliver a ready-to-use procurement information system within days and independent of customers current infrastructure.
Supplementary Notes:
Coupa integrates with 3rd party data feeds out of the box such as D&amp;B, DueDil, BvD, CVM Diversity data, Cedex Ethical Data and various Sentiment Engines as well as Coupa's own Risk Aware product. We support the extension of the data model to ANY accept related third party and ERP data. We also support unformatted data feeds and match to customer export formats as part of our service. Supporting the unformatted data models allows customers to significantly reduce integration efforts.
Spend Analytics - 3rd Party Data Feed Integrations (out-of-the-box) (Reasoning):
Our integration is used in conjunction with the normalisation engine to make sure you are linking the correct data to the correct supplier / line description category - so that you dont get any mismatches or false positives. The vast majority of our customers use 1 or more 3rd party enrichment sources.
Spend Analytics - Real-Time Integration (Self-Description):
Yes. There is limited support for data extraction to other systems
Supplementary Notes:
Yes. There is a full API and it's simple to configure. We have integrated to 500+ ERPs around the world using almost everything under the sun. Please let us know more specifically what is needed and we can arrange an integarte architect discussion if we haven't already answered this question on the last call.
Coupa provides extensive integration options to standard ERP systems and other 3rd party systems. For example Coupa API, flat files, web services, custom code, or any integration provider to make seamless connections between Coupa and your system. The REST API supports the following methods:
GET (Read Data) - A HTTP GET Request will query Coupa and return information in XML format. A request at the resource root will list the ﬁrst 50 objects starting from ID 1. You can further tune your query with Arguments 
PUT (Update Data) - A HTTP PUT Request to /api/[resource]/[id] will attempt update a resource. Only one resource can be updated per request. The payload should be an XML document with the elements you want to update. 
Not all fields are available through the API and any referenced data must already exist or the value will not be changed. For example, if you tried to set the payment terms for a supplier to "Net 60", but "Net 60" was not setup as a valid payment type, the payment term for that supplier would not update. The system may fail this type of attempted update silently. See the detailed business object pages or contact support with specific questions.
POST (Create Data) - A HTTP POST Request to the resource root with an XML payload will attempt to create a new resource. If successful, the resource is returned with the new id. 
You can not set the ID of any resource when creating it, Coupa will create the ID. More information is available on the detailed business object pages.
DELETE (Delete Data) - Deleting data is not supported for any resource via the API. Some resources, such as suppliers, support having their status set to 'inactive'. This would be done via a PUT (update existing supplier) or POST (create new supplier) request. 
Supported API operators:
- (none/default) exact match/equality
Example: https://example.coupahost.com/api/purchase_orders?id=100
Example will return the Purchase Order with a Coupa ID of 100
contains (not available for datetime)
Example: https://example.coupahost.com/api/suppliers?name[contains]=.com
Example will return the first 50 suppliers containing ".com" in the Supplier Name field.
starts_with (not available for datetime)
Example: https://example.coupahost.com/api/budget_lines?notes[starts_with]=San%20Francisco
Example will return the first 50 budget lines a note beginning with "San Francisco"
ends_with (not available for datetime)
Example: https://example.coupahost.com/api/items?name[ends_with]=Gray
Example will return the first 50 items with a name ending in "Gray"
gt- greater than (&gt;)
Example: https://example.coupahost.com/api/purchase_orders/version[gt]=1
Example will return the first 50 purchase orders that have a revision of 2 or higher (&gt;1).
lt- less than (&lt;)
Example: https://example.coupahost.com/api/suppliers?updated-at[lt]=2010-01-15
Example will return the first 50 supplier records which were last updated before, but not including, January 15th 2010.
gt_or_eq- greater than or equal to (&gt;=)
Example: https://example.coupahost.com/api/purchase_orders/version[gt_or_eq]=3
Example will return the first 50 purchase orders that have a revision of 3 or higher (&gt;=3).
lt_or_eq- less than or equal to (&lt;=)
Example: https://example.coupahost.com/api/purchase_orders/version[lt_or_eq]=1
Example will return the first 50 supplier records which were last updated before and including January 15th 2010.
not_eq- not equal to (!=)
Example: https://example.coupahost.com/api/purchase_orders?status[not_eq]=active
Example will return the first 50 supplier records not in "active" status
blank (not available for datetime) - true/false operator determines if the field is blank.
Example: https://example.coupahost.com/api/suppliers?po-email[blank]=true
For more details on the integration via REST API please refer to https://success.coupa.com/Integrate/Other_Playbooks/Invoicing_Platform_Integration/Build/03_API
Spend Analytics - Integrations (Self-Description):
Single Coupa instance is provisioned for each customer to be able to manage and analyze spend across all of the organization's business operations in one platform. Customers integrate via flat files or APIs and typically utilize middleware to be able to parse data out from different ERPs into one Coupa standard format to provide users consistent experience regardless ERP endpoints
Supplementary Notes:
We have designed Coupa to have one instance across any number of ERPs. Our customers range from having 1 ERP to 50+ ERPs.
CLM - Integrations (Approach) (Self-Description):
*We deploy a single instance of the Coupa platform which is completely extendible through our RESTful APIs and Flat file over sFTP.
*Multiple ERPs are typically segregated within a Coupa instance by the customer configuring separate Chart of Account objects to map to each ERP
*Flat File/api integrations flexible and can be easily configured by admins in the instance
*Out of the box integrations with ERPs such as  Netsuite, certified SAP integration.
*System of reporting dashbaords and alerts for managing integrations including any integration error
* We have a partnership for iCertis and are deeping that relationship</t>
  </si>
  <si>
    <t>Risk Management Integration Types
_x000D_(REVISED)</t>
  </si>
  <si>
    <t>Risk Management Integration Methods
_x000D_(NEW)</t>
  </si>
  <si>
    <t>P2P - Supplier Information Management (Self-Description):
Coupa Supplier Information Management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P2P - Supplier Performance and Risk Management (Self-Description):
We can integrate with a 3rd party contract management system, and typically see transactions coming from the contract system (source of truth for contracts) to Coupa.  All changes should be made in the source of truth so outbound changes are not needed.  Coupa has contract compliance, where the request is tracked against the contract, enforced, reportable and spend alerts can be triggered.  
The Coupa platform provides a framework for basic supplier performance measurement including order acknowledgements, late deliveries, over-invoicing, a questionnaire routed to requesters rating the supplier's performance and other analytics. Coupa’s product roadmap includes Supplier Performance functionality.  Features planned include the following:
•Subjective &amp; Objective evaluations.
•Performance collaboration with suppliers.
•3rd Party Data integration.
•Comprehensive scorecards.
•Corrective action plan and monitoring.
•360 Supplier Summaries.
P2P - Integrations (Self-Description):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P2P - Invoice Integrations (Self-Description):
Describe your e-invoicing solution integration with your end-to-end P2P and related system processes.
Coupa is the only provider to offer a unified, cloud-based spend management platform that is seamless and delivers a broad range of capabilities that would otherwise require the purchase and use of multiple disparate point applications. The core of our platform consists of procurement, invoicing and expense management modules that form our transactional engine and capture a company’s spend. In addition, our platform offers supporting modules, including sourcing, analytics, contract management, supplier management, inventory management and storefront, that help companies further manage their spend. Moreover, through our free Coupa Open Business Network, suppliers of all sizes can easily interact with buyers electronically, thus significantly reducing paper, improving operating efficiencies and reducing costs.
Within Coupa, the P2P/Invoicing process can be designed to limit or reduce human intervention—from initial purchase requests to approving OK to Pay. 
Automated Requisitions:  Users can search and shop for items through Coupa. Selected products can be placed in the user’s shopping cart.  When the user chooses to “check out,” Coupa will generate a requisition that is automatically routed to designated approvers.
Automated Approvals:  Approval chains and management hierarchies can be designed such that no human intervention is required for requisitions that satisfy approval conditions.  However, if you require an individual to intervene for approval, then Coupa can also be designed to route requisitions to specific individuals for review and approval.
Automated Purchase Orders:  After a requisition has been approved, details from the requisition will be used to create a purchase order, which can be automatically transmitted in the method that is desired for each supplier (e.g. email, fax, cXML, EDI).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Receiving:  Whether your end-users get the goods shipped to them or you have a central receiving group, Coupa has you covered. There are three main ways to receive items and create receipts in Coupa: End-user receiving, Quick Receiving by central receivers, and Detailed Receiving by central receivers. Automated receipt confirmation and reminders can be sent to users. Coupa also supports combining receiving with invoicing, allowing you to get full 3-way matching to ensure you are only paying for what’s been already received.
Payments:  After invoices are approved, Coupa can send OK to Pay files to your payment/ERP system, from which payment details (such as Date, Check Number, amount and comments) can be returned to Coupa for tracking and reporting.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ERP platform.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t>
  </si>
  <si>
    <t>Supplier Verification Integrations
_x000D_(REVISED)</t>
  </si>
  <si>
    <t>P2P - Systems Integration (Self-Description):
Coupa offers a flexible framework for importing requisitions and POs from 3rd party systems, including IMS, WMS, MRP, ERP solutions. We are already supporting such integration with solutions such as SAP, FieldGlass, Maximo, etc…
P2P - Preferred Supplier Management (Self-Description):
Users can search Coupa for desired items, and search results can display preferred suppliers/items to the user.  This helps to ensure that catalog and contract items are being purchased.
P2P - Sourcing Integration (Self-Description):
The Coupa platform consists of a number of applications that were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When an off-contract purchase is routed to procurement, the buyer has the option to flip the requisition into a competitive RFQ, send RFQs out for response, award a winner, then flip back into a requisition for approval.
Coupa Sourcing allows business users to create, host and manage sourcing events. It provides easy to use capabilities that let anyone in your approval chain set up new events from scratch, or copy all or parts of previous events. It allows organizations to effectively manage their RFPs and RFQs and provides complete flexibility in setting up the rules of engagement and communicating with bidders. The sourcing cockpit-like environment allows both buyers and watchers to monitor the progress of sourcing events and drive negotiations. 
Coupa Sourcing is organically integrated with the rest of Coupa's procure-to-pay applications.  Once you award a supplier in your event, you can activate the supplier for purchasing, start a contract, create catalog items, and can even add the items directly to a requisition directly from the order response.  From there, the approved requisition can automatically generate a purchase order and transmit it to the supplier, who can flip the PO into an Invoice that can be approved and cleared for payment.
P2P - Extensibility (Self-Description):
DONNA to review/update.
The majority of our clients are using the Coupa platform to cover the entire requisition to invoice process (including requisition, purchase order, receipts and invoices). In these cases, Coupa is sending an approved to pay invoice file over to the client's AP module for payment processing and receiving invoice payment updates from the AP module. However, since the Coupa platform was designed to be flexible with open API's for all objects, we also offer the ability to integrate with 3rd party systems (e.g. tax management solutions such as Taxware or Vertex) to perform additional calculations and update the PO or Invoice accordingly. 
P2P - Services Procurement Integration (Self-Description):
Coupa's customers manage many types of services through our platform (a significant % of spend is services related), however, we do not have a specific "labor services" module to date. We offer web form, rate card and services line support that allows our customers to create services POs. Coupa to date has been integrated with more than 30 different systems, including specialist systems for temp labor such as fieldglass and peopleclick.  We were actually told in a deal we provided more Coupa-Fieldglass references integrated then SAP (at that time last year)
Confidential. We request a discussion on these items as they cover key areas such as advanced services procurement and timesheets and more.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P2P - International Trade and Logistics (Self-Description):
Coupa offers an open platform for integrating into 3rd party solutions. This can include pushing all PO data into a 3rd party tool to trigger another process (e.g. complex international shipping arrangments) or simply updating the data within from a 3rd party solution (e.g. taxware) to address specific legal/logistics requirements.
P2P - Fulfillment (Self-Description):
Advance Ship Notices may be populated in the customer's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P2P - Receiving Integration (Self-Description):
 DONNA any thoughts here? Need to check with Top Guns for ERS reference. 
Receipts can be generated from within Coupa or integrated with an external system. More advanced scenario (e.g. ERS) can also be implemented in line with customer specific requirements. 
P2P - International Trade and Logistics (Self-Description):
Coupa offers an open platform for integrating into 3rd party solutions. This can include pushing all PO data into a 3rd party tool to trigger another process (e.g. complex international shipping arrangments) or simply updating the data within from a 3rd party solution (e.g. taxware) to address specific legal/logistics requirements.
P2P - Supplier Information Management (Self-Description):
Coupa Supplier Information Management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P2P - Supplier Performance and Risk Management (Self-Description):
We can integrate with a 3rd party contract management system, and typically see transactions coming from the contract system (source of truth for contracts) to Coupa.  All changes should be made in the source of truth so outbound changes are not needed.  Coupa has contract compliance, where the request is tracked against the contract, enforced, reportable and spend alerts can be triggered.  
The Coupa platform provides a framework for basic supplier performance measurement including order acknowledgements, late deliveries, over-invoicing, a questionnaire routed to requesters rating the supplier's performance and other analytics. Coupa’s product roadmap includes Supplier Performance functionality.  Features planned include the following:
•Subjective &amp; Objective evaluations.
•Performance collaboration with suppliers.
•3rd Party Data integration.
•Comprehensive scorecards.
•Corrective action plan and monitoring.
•360 Supplier Summaries.
P2P - Ability to Connect to Multiple Supplier/Business Networks (Self-Description):
The Coupa Open Busines sNetwork model does not rely on monetizing suppliers transactional activities. We therefore offer customers an open approach for connecting to their suppliers: In addition to Coupa OBM functionality described above, customers also have the ability to connect with 3rd party networks by levraging  the Coupa Open API to connect to different supplier networks.
P2P - Integrations (Self-Description):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platform.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Many organizations run multiple ERP systems or multiple instances of a single ERP system. In this type of landscape, information and business processes often remain siloed.Coupa offers a unique approach for modeling  multiple ERP specific accounting models within a single instance of Coupa.   Integrating each of these systems with Coupa brings consistency and visibility across the enterprise. Integrating with each ERP hides the different systems from end users when they use Coupa to complete financial transactions. Managers and analysts get a consolidated view of spend and savings opportunities across the entire company.
P2P - Invoice Creation / Capturing / submission (Self-Description):
Coupa offers the following options for receiving invoices into the solution:
- Electronic invoice directly from supplier (cXML,EDI)
- Electronic invoice via Coupa portal (Po Flip, Non PO, Invoice against contract)
- Electronic Invoice via Actionable email (PO Flip)
- PDF invoice associated to supplier email fed directly in Coupa for manual data entry
- Scanned image fed from 3rd party solution with manual completion process in Coupa
- Scanned image with metadata (OCR) loaded directly into Coupa
- Manual entry
Please note that all Coupa based solutions listed above are 100% free for suppliers.
Coupa itself does not perform paper to electronic invoice conversation (we use an OCR partner, 3rd party services and/or provide an easy to use screen for them to input the data themselves).
Although with Coupa in place, a majority of invoices are captured in electronic format directly from the supplier through a number of different mechanisms, we recognize there is sometimes a need early in adoption for a paper scanning solution, possibly in combination with an OCR tool. To streamline the invoicing process, Coupa partners and integrates with state of the art scanning solutions to allow for scanned invoices to be fed into Coupa via an integration point. Coupa fully supports invoicing in multiple locations, regions and languages / currencies. Our robust approval chain capabilities support complex invoice approvals that can differ from region to region.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Coupa Invoice Smash, which is currently in a limited release version with existing customers, will provide the ability to capture and read invoice data from electronic PDF documents. Today, suppliers can email their PDF invoices in to Coupa where they are queued up ready for manual entry or PO flip. With Invoice Smash, the data will automatically be read and pre-populate the invoice in Coupa.
P2P - Invoice Integrations (Self-Description):
Describe your e-invoicing solution integration with your end-to-end P2P and related system processes.
Coupa is the only provider to offer a unified, cloud-based spend management platform that is seamless and delivers a broad range of capabilities that would otherwise require the purchase and use of multiple disparate point applications. The core of our platform consists of procurement, invoicing and expense management modules that form our transactional engine and capture a company’s spend. In addition, our platform offers supporting modules, including sourcing, analytics, contract management, supplier management, inventory management and storefront, that help companies further manage their spend. Moreover, through our free Coupa Open Business Network, suppliers of all sizes can easily interact with buyers electronically, thus significantly reducing paper, improving operating efficiencies and reducing costs.
Within Coupa, the P2P/Invoicing process can be designed to limit or reduce human intervention—from initial purchase requests to approving OK to Pay. 
Automated Requisitions:  Users can search and shop for items through Coupa. Selected products can be placed in the user’s shopping cart.  When the user chooses to “check out,” Coupa will generate a requisition that is automatically routed to designated approvers.
Automated Approvals:  Approval chains and management hierarchies can be designed such that no human intervention is required for requisitions that satisfy approval conditions.  However, if you require an individual to intervene for approval, then Coupa can also be designed to route requisitions to specific individuals for review and approval.
Automated Purchase Orders:  After a requisition has been approved, details from the requisition will be used to create a purchase order, which can be automatically transmitted in the method that is desired for each supplier (e.g. email, fax, cXML, EDI).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Receiving:  Whether your end-users get the goods shipped to them or you have a central receiving group, Coupa has you covered. There are three main ways to receive items and create receipts in Coupa: End-user receiving, Quick Receiving by central receivers, and Detailed Receiving by central receivers. Automated receipt confirmation and reminders can be sent to users. Coupa also supports combining receiving with invoicing, allowing you to get full 3-way matching to ensure you are only paying for what’s been already received.
Payments:  After invoices are approved, Coupa can send OK to Pay files to your payment/ERP system, from which payment details (such as Date, Check Number, amount and comments) can be returned to Coupa for tracking and reporting.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ERP platform.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t>
  </si>
  <si>
    <t>Sourcing - Integrations (Self-Description):
Coupa's open architecture allows customers to integrate any 3rd party system on the market. Our service can integrate with limitless types of software applications - from financial/ERP, to HR to Inventory Management. 
Sourcing - Other (Self-Description):
CoupaLink is Coupa’s API-based open integration platform that lets technology partners and independent software vendors (ISVs) integrate their products with Coupa. CoupaLink supports APIs for various solution areas including Contracts, Tax Engines, ERP Integrations, Invoicing, Payments, Travel &amp; Expenses, and Middleware platforms. Partners are able to work closely with Coupa to define streamlined business processes integrated via the APIs that result in a well architected end to end solution for our customers. These integrated solutions help our customers adopt Coupa faster at a significantly lower cost resulting in quantifiable value for their organizations.
CoupaLink partners may be found at https://www.coupa.com/coupalink/
Coupa has integrated to over 75 different systems, from homegrown to ERPs such as Oracle/SAP, asset management, HR, recipe management and more.</t>
  </si>
  <si>
    <t>SXM - Multi-Source Integration (Self-Description):
ERP integrations and S2P support is extensive. We offer API, flat file, and ERP specific integration types. We also support unformatted data feeds and match to customer export formats. We support ERP integration to many ERPs such Netsuite, Oracle, SAP, etc. and have integration over 700 customers to various ERPs. 
We have an Open Business Network model and it does not matter to us what other systems a customer is using if all they are looking for is data classification type functionality.
We also bring in contract data from any 3rd party contract management systems and link this to the supplier from the AP systems. This is because most of the time the contract name in a contract management system can be completely different that held in the finance systems.
We also integrate into over 100 global data providers (credit agencies, judicial registries, news aggregators) to verify, cleanse, and enrich supplier information, which includes risk. For risk management, we also support the addition of third-party data feeds and scores, at our customers' option.
SXM - 3P Data Integration (scores/audits/etc.) (Self-Description):
Our customers primary purpose of SIM is most often to collecting financial information to initiate payments through 3rd party ACH and other electronic payment transfer systems.
In production today, after invoices are approved, Coupa can send OK to Pay files to customer payment system or payment provider. Payments are applied to invoices that exist in Coupa. Single checks can be split across multiple invoices and multiple checks can be applied to a single invoice.
We have partnerships with several providers and make it easy for a third party to process invoices and return data back to Coupa for information display and communication to suppliers. 
Coupa is not used as a system of payment as of yet, although we are launching Coupa Pay in November 2018. Coupa Pay is a new product offering designed to help our customers realize value by optimizing their payments business process. This will be not just by facilitating a payments transactions but also by supporting efficient access and distribution of capital across their supply chain. Coupa Pay will store supplier financial and ACH data in a secure way and in compliance with regulatory requirements. Virtual p-cards, checks, EFT, and supply chain financing options will be available as part of Coupa.
SXM - 3rd Party Data Integration (Self-Description):
Extensive capability.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Scheduling can be on an schedule preferred by the customer. Customers may also calibrate the data imported in order to create a custom score assessment.
As one capability that Risk Aware provides out of the box: we maintain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analyzed.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 
Spend Analytics - ETL (Extract / Transform / Load) (Self-Description):
Extensive support. This is delivered as a service. Coupa Analytics handles the ETL of Business Spend Management and customer data so that the customer Data Expert may focus on data analysis and reporting. 
Supplementary Notes:
We have a dedicated spend analysis data modeller that we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consisentency and alerts trigger if this fails or is wildy different from the previous months data setrs. We allow customers to change any look up table or add data during the refresh cycle as with any business the data landscape will change.
Spend Analytics - 3rd Party Data Feed Integrations (out-of-the-box) (Self-Description):
Coupa integrates with 3rd party data feeds out of the box. We support the extension of the schema to accept related third party and ERP data.  We also support unformatted data feeds and match to customer export formats as part of our service. We deliver a ready-to-use procurement information system within days and independent of customers current infrastructure.
Supplementary Notes:
Coupa integrates with 3rd party data feeds out of the box such as D&amp;B, DueDil, BvD, CVM Diversity data, Cedex Ethical Data and various Sentiment Engines as well as Coupa's own Risk Aware product. We support the extension of the data model to ANY accept related third party and ERP data. We also support unformatted data feeds and match to customer export formats as part of our service. Supporting the unformatted data models allows customers to significantly reduce integration efforts.
Spend Analytics - 3rd Party Data Feed Integrations (out-of-the-box) (Reasoning):
Our integration is used in conjunction with the normalisation engine to make sure you are linking the correct data to the correct supplier / line description category - so that you dont get any mismatches or false positives. The vast majority of our customers use 1 or more 3rd party enrichment sources.
Spend Analytics - Real-Time Integration (Self-Description):
Yes. There is limited support for data extraction to other systems
Supplementary Notes:
Yes. There is a full API and it's simple to configure. We have integrated to 500+ ERPs around the world using almost everything under the sun. Please let us know more specifically what is needed and we can arrange an integarte architect discussion if we haven't already answered this question on the last call.
Coupa provides extensive integration options to standard ERP systems and other 3rd party systems. For example Coupa API, flat files, web services, custom code, or any integration provider to make seamless connections between Coupa and your system. The REST API supports the following methods:
GET (Read Data) - A HTTP GET Request will query Coupa and return information in XML format. A request at the resource root will list the ﬁrst 50 objects starting from ID 1. You can further tune your query with Arguments 
PUT (Update Data) - A HTTP PUT Request to /api/[resource]/[id] will attempt update a resource. Only one resource can be updated per request. The payload should be an XML document with the elements you want to update. 
Not all fields are available through the API and any referenced data must already exist or the value will not be changed. For example, if you tried to set the payment terms for a supplier to "Net 60", but "Net 60" was not setup as a valid payment type, the payment term for that supplier would not update. The system may fail this type of attempted update silently. See the detailed business object pages or contact support with specific questions.
POST (Create Data) - A HTTP POST Request to the resource root with an XML payload will attempt to create a new resource. If successful, the resource is returned with the new id. 
You can not set the ID of any resource when creating it, Coupa will create the ID. More information is available on the detailed business object pages.
DELETE (Delete Data) - Deleting data is not supported for any resource via the API. Some resources, such as suppliers, support having their status set to 'inactive'. This would be done via a PUT (update existing supplier) or POST (create new supplier) request. 
Supported API operators:
- (none/default) exact match/equality
Example: https://example.coupahost.com/api/purchase_orders?id=100
Example will return the Purchase Order with a Coupa ID of 100
contains (not available for datetime)
Example: https://example.coupahost.com/api/suppliers?name[contains]=.com
Example will return the first 50 suppliers containing ".com" in the Supplier Name field.
starts_with (not available for datetime)
Example: https://example.coupahost.com/api/budget_lines?notes[starts_with]=San%20Francisco
Example will return the first 50 budget lines a note beginning with "San Francisco"
ends_with (not available for datetime)
Example: https://example.coupahost.com/api/items?name[ends_with]=Gray
Example will return the first 50 items with a name ending in "Gray"
gt- greater than (&gt;)
Example: https://example.coupahost.com/api/purchase_orders/version[gt]=1
Example will return the first 50 purchase orders that have a revision of 2 or higher (&gt;1).
lt- less than (&lt;)
Example: https://example.coupahost.com/api/suppliers?updated-at[lt]=2010-01-15
Example will return the first 50 supplier records which were last updated before, but not including, January 15th 2010.
gt_or_eq- greater than or equal to (&gt;=)
Example: https://example.coupahost.com/api/purchase_orders/version[gt_or_eq]=3
Example will return the first 50 purchase orders that have a revision of 3 or higher (&gt;=3).
lt_or_eq- less than or equal to (&lt;=)
Example: https://example.coupahost.com/api/purchase_orders/version[lt_or_eq]=1
Example will return the first 50 supplier records which were last updated before and including January 15th 2010.
not_eq- not equal to (!=)
Example: https://example.coupahost.com/api/purchase_orders?status[not_eq]=active
Example will return the first 50 supplier records not in "active" status
blank (not available for datetime) - true/false operator determines if the field is blank.
Example: https://example.coupahost.com/api/suppliers?po-email[blank]=true
For more details on the integration via REST API please refer to https://success.coupa.com/Integrate/Other_Playbooks/Invoicing_Platform_Integration/Build/03_API
Spend Analytics - Integrations (Self-Description):
Single Coupa instance is provisioned for each customer to be able to manage and analyze spend across all of the organization's business operations in one platform. Customers integrate via flat files or APIs and typically utilize middleware to be able to parse data out from different ERPs into one Coupa standard format to provide users consistent experience regardless ERP endpoints
Supplementary Notes:
We have designed Coupa to have one instance across any number of ERPs. Our customers range from having 1 ERP to 50+ ERPs.
CLM - Other (Self-Description):
Coupa CLM has seamless integrations with some of the best of  breed applications in esignatures as well as Word Processing
 The user experiences the best of both the systems without losing any advanced functionality as a part of the integration
CoupaCLM- Docusign integration
Coupa CLM supports Docusign integration such that legal agreements can be sercurely sent from Coupa CLM to Docusign for signatures
*The signatory chain defined in Coupa CLM is synced to Docusign
*In Docusign the user can change the order of signatories, add different signatories, configure email messages
*Any changes made in the signatory chain are synced back to Coupa CLM
*The user can configure signature and other fields in the legal agreement
*As different signatories sign off on the legal agreement, the contract is updated in real time in Coupa
*Once completed the contract status is updated in Coupa CLM and the signed legal agreement is automatically attached to the Contract record in Coupa CLM
*The Docusign integration set-up is extremely simple to configure and Single Sign On is supported out of the box
Coupa CLM-Word Integrations
*Seamless path from CLM to Word and back again, especially by detecting changes to contract data and updating the data in Coupa from the Word document. 
*Track changes is enabled by default to minimize user error
*Sync fields from Word
*Prevent sending for approval or signing a document if there are redlines in the document</t>
  </si>
  <si>
    <t>Other Integrations
_x000D_(REVISED)</t>
  </si>
  <si>
    <t>Certified Integrations
_x000D_(NEW)</t>
  </si>
  <si>
    <t>Spend Analytics - Flat File / FTP (Self-Description):
Yes. We can auto push to SFTP sites and receive from other systems - this can also run on schedules
Supplementary Notes:
Yes. We can auto push to SFTP sites and receive from other systems - this can also run on schedules. Coupa supports scheduling data extracts via scripts configured for the data of interest. The extract file is pushed to SFTP for customers to upload to their target system.</t>
  </si>
  <si>
    <t>(S)FTP
_x000D_(REVISED)</t>
  </si>
  <si>
    <t>Post-Deployment Integration Capability
_x000D_(NEW)</t>
  </si>
  <si>
    <t>P2P - Customizations (Self-Description):
0%. Coupa is a cloud/SaaS application.  Customers can configure the application for their own instances of the Coupa application.</t>
  </si>
  <si>
    <t>Customization
_x000D_(REVISED)</t>
  </si>
  <si>
    <t>P2P - Order Processing (buy-side) (Self-Description):
Attachment fields can be confiured in POs, allowing for supporting documents to be included in POs.  
All communication is encrypted using SSL. We store attachments on Amazon S3, with encryption at rest.
Coupa provides full requisition to PO functionality.  After a requisition has been approved, details from the requisition will be used to create a purchase order, which can be automatically transmitted in the method that is desired for each supplier (e.g. email, fax, cXML, EDI).
Coupa provides many ways for suppliers to respond to and acknowledge POs.  
Through Coupa’s Supplier Actionable Notifications, suppliers, with email-based interactions, can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Suppliers can also log onto the Coupa supplier portal to acknowledge POs and you can also add fields to allow them to confirm quantities shipped by line.  Coupa can support EDI acknowledgements and substitutions as well.
Advance Ship Notices may be populated in your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Users are empowered to make change orders to issued purchase orders.  The Change Order would be routed through your normal approval chains, and you can electronically track the details of the change request and capture all required approvals before issuing a purchase order revision. 
This is one of the most common integrations we see. Once Purchase Orders are created and approved in Coupa, they are extracted and sent to the customer's ERP system.  Depending on the customer's requirements for PO Revisions/Changes/Cancellations, this may be multiple processes.
P2P - Order Delivery / Communication (Self-Description):
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Network, direct connection via CXML and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P2P - Order Collaboration (buyer/supplier) (Self-Description):
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Your suppliers can also access the Coupa supplier portal to 'flip' a Purchase Order into an invoice for delivery into the Coupa platform. (Note there is one approval flow process for requisitions and PO's. PO change requests will be evaluated using the same approvals as requisitions. Coupa considers this a best practice.)
In addition, Coupa's Supplier Actionable Notifications let suppliers, with email-based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All transactions and all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P2P - Order Processing (supply-side) (Self-Description):
In addition to the standard  Order acknowlegment and ASN capabilities, the solution can also be configured so that suppliers are given the ability to update specific fields on the Purchase Order. This may include suggesting an alternative delivery date or alternative goods/services. 
P2P - Order Management (Self-Description):
Through the Coupa supplier portal, suppliers have real time visibility to status and detail for all POs and Invoices.  They can create PO backed invoices, contract backed invoices and non-po invoices.  They can also load catalogs for their buyers.  Collaboration functionality is available to exchange messages on invoices as well.
In addition, Coupa's Supplier Actionable Notifications let suppliers, with email-based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The most important functionality is the create invoice, where a full PO flip can be done to create an electronic, compliant invoice with just internet and email, even works from a mobile device.
P2P - Invoice Collaboration (Self-Description):
Coupa's focus on ease of use has extended from the user to suppliers as well. Suppliers have the ability to inject invoices into the process in multiple ways. For PO backed invoices, suppliers receive POs via Coupa's Open Business Network. The supplier can access the PO either through the portal, or directly via Coupa's patent pending supplier actionable notifications ("SAN"), a secure actionable email that allows a supplier to interact with you without needing to register for a portal or network.
Suppliers are able to collaborate with the buying organisation by acknowledging POs or adding comments that are sent directly to the requester of the PO, who can in turn reply.
The buying organisation can collaborate on an invoice internally using @mentions functionality, similar to twitter. All comments are recorded against the document for audit purposes.
The buying organisation can also collaborate externally with the supplier to query or dispute invoices. Again, all comments are recorded against the document for audit purposes.
Finally, Coupa proactively notifies the supplier about the status of their invoice via email and/or SMS. This can be turned on or off by the supplier. The Open Business Network allows suppliers to view the status of their invoices as required, including payment information that is integrated from the ERP/finance system.
P2P - Payment Processing (Self-Description):
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Whilst Coupa is not used for payments itself, Advance Payments can be handled in a number of ways but most typically through a requisition/PO/invoice line that is marked as paid but not receipted.
Once the goods/services have been delivered a receipt is performed releasing the transaction for financial accounting purposes.
P2P - Payment Cards (Self-Description):
Coupa recommends supplier-level p-cards as a best-practice strategy. The last four digits of the account number for a ghosted p-card (as they are often called because no physical card exists) are stored within Coupa and transmitted on the purchase order. When the account number is first issued, simply call your supplier to provide them with the full account number. As a final control, the supplier must reference both the p-card account number and the purchase order number as part of the data they submit as part of their bank deposit.
Physical employee level pcards can be integrated to Coupa Expenses for reconciliation purposes.
P2P - Trade Financing (Receivables and Payables Financing) (Self-Description):
Confidential . This is active with several customers and will be announced at Coupa Inspire in May. We ask for a discussion on this topic as we have specific views that need a verbal.
P2P - Collaboration (Self-Description):
Coupa allows you to store pre-negotiated early payment discount terms against the supplier record. Coupa proactively notifies your AP team on the opportunities to achieve early payent discounts leaving control of whether these are taken or not with your AP/treasury team, rather than the supplier.</t>
  </si>
  <si>
    <t>Sourcing - Execution Support (Self-Description):
Integrated messaging with history, file transfer and tracking. FAQ board for one-to-many communication; detailed timeline management
Sourcing - Real-Time Messaging (Self-Description):
Real-time chat with unlimited file-sharing and no size limits. Logging of chats is supported.
Sourcing - Multi-Party (Self-Description):
Multiple rankings on each section across multiple parties is supported via fact sheets.</t>
  </si>
  <si>
    <t xml:space="preserve">SXM - Supplier Collaboration (Self-Description):
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Suppliers can also access the Coupa supplier portal to 'flip' a Purchase Order into an invoice for delivery into the Coupa platform. (Note there is one approval flow process for requisitions and PO's. PO change requests will be evaluated using the same approvals as requisitions. Coupa considers this a best practice.)
In addition, Coupa's Supplier Actionable Notifications let suppliers, with email-based and SMS-based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Suppliers can send comments through the CSP to their customers to ask questions about sections that are unclear, and approvers can provide a reason for rejection. Embedding this ability directly in the request eliminates the need to send and track emails outside of Coupa to get a SIM form applied. When used in the context of supplier onboarding, this feature improves the suppliers' experience and increases adoption. This commenting functionality also exists in Contract Collaboration.
All transactions and all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Beyond P2P, Coupa also supports chat in Coupa Sourcing and Coupa CSO to empower sourcing managers and bidders to effortlessly collaborate and exchange critical information in real time, for time-sensitive events. Real-time chat notifications are available.
SMS notifications for comments are also available.
SXM - Supplier Collaboration (Reasoning):
We have two or 2+ way real time communication tools (either comments sections with @mentions or message boards) on all documents in our system, with notifications to both parties - including on reqs, orders, invoices, contracts, sourcing events, supplier onboarding forms. When applicable, we can send SMS notifications for these messages to suppliers, and Slack messages to buyer side users.
SXM - Real-Time Messaging (Self-Description):
Coupa supports Integrated messaging with history (see more details above), file transfer and tracking. Coupa also supports detailed timeline management (e.g., Sourcing). Group messaging around a specific document, and group chats in Sourcing are all supported.
SXM - Real-Time Messaging (Reasoning):
We have two or 2+ way real time communication tools (either comments sections with @mentions or message boards) on all documents in our system, with notifications to both parties - including on reqs, orders, invoices, contracts, sourcing events, supplier onboarding forms. When applicable, we can send SMS notifications for these messages to suppliers, and Slack messages to buyer side users.
CLM - "Collaboration" Support (which extends across contract lifecycle) (Self-Description):
In-app Messaging both contextually for specific clauses or globally on the document. Broadcast messages to all associated contract viewers/editors or you can send private messages to specific users in the company. Comments and messages for threaded discussions are supported
Comment and @mentions on the approval chains are supported as well 
In addition there is collaboration that is faciliatated by Projects and Tasks.Coupa CLM also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futher into tasks. The project team can collaborate internally on specific milestones around those obligations, create follow ups and track tasks to completion.
We also have Slack that enbales integration of @mentions, approvals and references to the document </t>
  </si>
  <si>
    <t>Collaboration (Basic)
_x000D_(REVISED)</t>
  </si>
  <si>
    <t>Sourcing - Multi-Party (Self-Description):
Multiple rankings on each section across multiple parties is supported via fact sheets.</t>
  </si>
  <si>
    <t xml:space="preserve">SXM - Real-Time Messaging (Self-Description):
Coupa supports Integrated messaging with history (see more details above), file transfer and tracking. Coupa also supports detailed timeline management (e.g., Sourcing). Group messaging around a specific document, and group chats in Sourcing are all supported.
SXM - Real-Time Messaging (Reasoning):
We have two or 2+ way real time communication tools (either comments sections with @mentions or message boards) on all documents in our system, with notifications to both parties - including on reqs, orders, invoices, contracts, sourcing events, supplier onboarding forms. When applicable, we can send SMS notifications for these messages to suppliers, and Slack messages to buyer side users.
SXM - Collaborative Whiteboards (Self-Description):
Coupa allows users to create projects with groups, tasks and tags in our current version. Based on this foundation, we are currently developing a new capability to initiate and manage corrective performance plans. 
Within our current project capability, users can define a group (with ability to add/remove members), allow this group or project to be added as an approver in approval chains, create and assign tasks with start dates and due dates, add contracts, add sourcing events and use tags for easier categorization.
CLM - "Collaboration" Support (which extends across contract lifecycle) (Self-Description):
In-app Messaging both contextually for specific clauses or globally on the document. Broadcast messages to all associated contract viewers/editors or you can send private messages to specific users in the company. Comments and messages for threaded discussions are supported
Comment and @mentions on the approval chains are supported as well 
In addition there is collaboration that is faciliatated by Projects and Tasks.Coupa CLM also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futher into tasks. The project team can collaborate internally on specific milestones around those obligations, create follow ups and track tasks to completion.
We also have Slack that enbales integration of @mentions, approvals and references to the document </t>
  </si>
  <si>
    <t>Collaboration (Advanced)
_x000D_(REVISED)</t>
  </si>
  <si>
    <t xml:space="preserve">Sourcing - Screen Sharing (Self-Description):
Multiple users can edit and simultaneously work on various parts of the project with their own logins. </t>
  </si>
  <si>
    <t>Screen Sharing
_x000D_(REVISED)</t>
  </si>
  <si>
    <t xml:space="preserve">P2P - Non-Catalog / Services Requisitions (Self-Description):
Coupa provides multiple ways for an end user to identify and put the items in their 'shopping cart', amongst these the capability for 'free form'.   'Free Form' requests are a way to request items not available in catalogs or punchout sites. Selecting 'Free Form' requests from the toolbar or the homepage will open a 'form' that the user can identify information to the degree that they can yet addressing the questions that procurement may have, and then put the 'free form' into the 'shopping cart'.  When the end user selects the shopping cart they will see the current contents of their cart, plus the 'free form' item. When the requisition process is complete the end user can submit the 'free form' request through the normal approval process as they would the other items in the shopping cart. 
The Coupa platform can be used to manage both the procurement of simple and complex goods and services. Below are examples of types of services engagements that can be managed through the Coupa platforms requisition functionality.  While we offer best practice methods, the Coupa platform is highly configurable and can be tailored to support your business and process requirements.
--Milestone Payment Engagement:  Some service agreements are setup with milestones that, once satisfied will result in payment to the vendor. We recommend simply creating a separate requisition line for each milestone that will warrant payment, allowing you to easily track and report against each of the milestones.
--Fixed Bid Engagements:  When dealing with a fixed bid engagement, we recommend creating a requisition with a single line item for the fixed bid amount, typically attaching the SOW to the requisition for reference.
--Time and Material Engagements:  You may have agreements in place where you simply will pay someone time and materials for a specific type of engagement. In this case, we recommend putting an estimated value on the requisition for each type of time/material that may be incurred as part of this engagement. This means you would have one more many line item(s) for travel expenses, material expenses, etc., thus allowing you to track at the level of granularity that you require for your internal business processes.
 [RK] DONNA -  Need to include Service Procurement roadmap
Coupa does not have a formal labor services module or time sheet solution, but we have handled time sheets in unique ways with some of our customers.  These temp labor suppliers are capable and prefer to create invoices from their internal time sheet systems which has eliminated unnecessary cycle, duplicated processes and added costs for Coupa customers and their supplier. 
P2P - Repetitive Requisitions (Self-Description):
Kitting for repetitive purchases can be achieved via several ways with Coupa.  
1. A catalog item can be pre-defined as a kit of multiple items and then routed specifically to someone for processing.
2. "Order Lists" allow for pre-set items to be specified in a single click "list" for quick and immediate purchase. 
3. "Tagging" can be defined against multiple items such that you will be able to pick and choose from a kitted search result.  
4. Templates can be used as a form of kitting, or bundling multiple items together.  
In addition,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After completing and submitting the form, the user will be taken back to the shopping cart, where he or she can complete the standard checkout process to create a requisition.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t>
  </si>
  <si>
    <t>Sourcing - Components (Self-Description):
Yes. Several components (or data types) including numeric, free-form text, configurable drop-down lists, file upload data types, etc.</t>
  </si>
  <si>
    <t>SXM - Form Support (Self-Description):
Users can build arbitrary forms using a number of common components (or data types) including numeric, free-form text, configurable drop-down lists, file upload data types, etc.  Furthermore, we simplify the creation of auxiliary profile requirements by providing users with a list of commonly used fields (culled from our collective user base) that they might want to drag and drop onto a form (which also come with validations). Customers can create conditional approval chains and works-flows that help in ensuring data quality and accuracy. Furthermore, out forms are extensible to connect to other systems to get information there validated. Forms also have comments to increase communication and collaboration for both internal users and to suppliers in cases where applicable.
The platform also provides pupose-specific forms such as Supplier Information Forms, Supplier Review Forms, User Forms, etc. These forms have more specific work-flow capabilities, standard questions customers can use, increased depth in approval chain conditions, and special features for each purpose. For example SIM comes with over 80 questions, automated supplier reminders and expiration of forms, and approval chain conditions specific to supplier responses. Furthermore, these purpose-specific forms interconnect with other parts of the platform to create more seamless data capturing experiences.
SXM - Conflict Resolution CAR/CAM (Self-Description):
Coupa supports disputes on spend transactions, such as invoices, and provides mechanisms for invoice rejection, overage, PO change requests, etc. This allows buyers and suppliers to communicate and resolve discrepancies on transactions across procurement, invoicing, inventory, with common and integrated functions shared as part of our suite synergy. 
Additionally we are using this transaction-based information to assess the performance of suppliers, intrinsically and relative to their peers, using Community Intelligence (cross-customer aggregated data and insights). This information is surfaced in our power application for supplier health management, Risk Aware. 
For supplier management specifically, we are planning to introduce additional capabilities in upcoming releases to build and manage "performance plans" for suppliers whose performance indicators fall below defined service-level objectives.
SXM - Survey Integration (Self-Description):
The platform supports the creation of as many additional supplementary supplier profile forms as desired, which can be constructed from all standard survey and RFX elements as well as a carefully culled collection of common request fields, with validations, that our customers typically use. The platform also supports custom supplier performance forms, which can be sent to various users to review a supplier. These can be quantitative or qualitative such as price, quality, safety, etc. Buyers want to exchange reviews on their suppliers. We wanted to customize supplier reviews and allow providing more detailed feedback, so buyers can now create forms for supplier reviews with star ratings and descriptions for various categories, for example, price or quality. By allowing buyers to initiate supplier performance reviews more extensively and easily, and helping them gather more information during a supplier review.
CLM - Survey integration (Self-Description):
Coupa's Supplier module has the the ability to create a custom supplier review forms (review of the supplier by a buyer-side user), using standard and custom fields. Review forms may be to users and that user will get a notification to fill out reviews for the selected supplier. The entered reviews are saved and can be analyzed for complete supplier analysis. 
Coupa's philosophy in the area of supplier performance management is radically different from the traditional methods of survey collection. Typically, surveys are collected after an event has occured, or a project has ended. By that time, users have typically forgotten all the necessary details of their interaction with suppliers, or project managers have moved on to other projects. Coupa belives in Right Time Reviews with Reason Insights - meaning, gathering targetted and specifc review data at the time of the event - for example, during time sheets approvals, receipt, etc.  This is a very differentiated approach and capability around survey management.</t>
  </si>
  <si>
    <t>Form Support
_x000D_(REVISED)</t>
  </si>
  <si>
    <t>Excel Support
_x000D_(NEW)</t>
  </si>
  <si>
    <t>Independent Contract Worker (ICW) Management
_x000D_(NEW)</t>
  </si>
  <si>
    <t>Temporary Staffing Management
_x000D_(NEW)</t>
  </si>
  <si>
    <t>Services/SOW Management
_x000D_(NEW)</t>
  </si>
  <si>
    <t>Preferred Supplier Status
_x000D_(NEW)</t>
  </si>
  <si>
    <t>Blocked/Blacklisted Suppliers
_x000D_(NEW)</t>
  </si>
  <si>
    <t>SXM - Issue Identification and Tracking (Self-Description):
There are multiple manifestations of this concept in Coupa:
- dispute a transaction: customers can dispute spend transactions, such as invoices, and provides mechanisms for invoice rejection, overage, PO change requests, etc. This allows buyers and suppliers to communicate and resolve discrepancies on transactions across procurement, invoicing, inventory, with common and integrated functions shared as part of our suite synergy.
- report potentially incorrect supplier data: buyers who has a Risk Aware subscription can flag supplier data, such as risk scores, for review
- start a corrective performance plan. But we have the functionality of project with groups, tasks and tags with timelines to manage corrective action projects, that can be initiated from multiple places, including the supplier and risk information.
CLM - Corrective Action &amp; Conflict Resolution (Self-Description):
Coupa offers many channels to manage corrective actions and disputes. 
1. The platform offers a framework for manging collaboration and conversations between all the stakeholders of a document, including external parties. Other users may be tagged via @mentions, and they receive an email so they can access the document and respond. Comments/communication may be tagged as private or open to the supplier. This helps in managing quick disputes or anamalies in the lifecycle of a business document.
2. Coupa CLM also offers in-app messaging contextually for specific clauses or globally on the document. Broadcast messages to all associated contract viewers/editors or you can send private messages to specific users in the company. 
3. In addition there is collaboration that is faciliatated by Projects and Tasks. Coupa CLM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futher into tasks. Any corrective actions may be set up as tasks within a project or as projects themselves. The project team can collaborate internally on specific milestones around those obligations or disputes, create follow ups and track tasks to completion.
4. Invoices in Coupa have very specific dispute management workflow, that can trigger notifications to internal users and suppliers, and add specific approval rules to the invoice in order to streamline the management of disputes.</t>
  </si>
  <si>
    <t>Internal Issue Identification
_x000D_(REVISED)</t>
  </si>
  <si>
    <t>External Issue Identification
_x000D_(REVISED)</t>
  </si>
  <si>
    <t>Potential Issue Monitoring - Internal
_x000D_(REVISED)</t>
  </si>
  <si>
    <t>Potential Issue Monitoring - External
_x000D_(REVISED)</t>
  </si>
  <si>
    <t>CLM - Corrective Action &amp; Conflict Resolution (Self-Description):
Coupa offers many channels to manage corrective actions and disputes. 
1. The platform offers a framework for manging collaboration and conversations between all the stakeholders of a document, including external parties. Other users may be tagged via @mentions, and they receive an email so they can access the document and respond. Comments/communication may be tagged as private or open to the supplier. This helps in managing quick disputes or anamalies in the lifecycle of a business document.
2. Coupa CLM also offers in-app messaging contextually for specific clauses or globally on the document. Broadcast messages to all associated contract viewers/editors or you can send private messages to specific users in the company. 
3. In addition there is collaboration that is faciliatated by Projects and Tasks. Coupa CLM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futher into tasks. Any corrective actions may be set up as tasks within a project or as projects themselves. The project team can collaborate internally on specific milestones around those obligations or disputes, create follow ups and track tasks to completion.
4. Invoices in Coupa have very specific dispute management workflow, that can trigger notifications to internal users and suppliers, and add specific approval rules to the invoice in order to streamline the management of disputes.</t>
  </si>
  <si>
    <t>Dispute Identification
_x000D_(REVISED)</t>
  </si>
  <si>
    <t>SXM - Plan Development &amp; Milestone Definition (Self-Description):
Coupa allows users to create projects with groups, tasks and tags with timelines in our current version. 
Within our current project capability, users can define a group (with ability to add/remove members), allow this group or project to be added as an approver in approval chains, create and assign tasks with start dates and due dates, add contracts, add sourcing events and use tags for easier categorization.</t>
  </si>
  <si>
    <t>Plan Creation
_x000D_(REVISED)</t>
  </si>
  <si>
    <t>SXM - Conflict Resolution CAR/CAM (Self-Description):
Coupa supports disputes on spend transactions, such as invoices, and provides mechanisms for invoice rejection, overage, PO change requests, etc. This allows buyers and suppliers to communicate and resolve discrepancies on transactions across procurement, invoicing, inventory, with common and integrated functions shared as part of our suite synergy. 
Additionally we are using this transaction-based information to assess the performance of suppliers, intrinsically and relative to their peers, using Community Intelligence (cross-customer aggregated data and insights). This information is surfaced in our power application for supplier health management, Risk Aware. 
For supplier management specifically, we are planning to introduce additional capabilities in upcoming releases to build and manage "performance plans" for suppliers whose performance indicators fall below defined service-level objectives.
SXM - Plan Development &amp; Milestone Definition (Self-Description):
Coupa allows users to create projects with groups, tasks and tags with timelines in our current version. 
Within our current project capability, users can define a group (with ability to add/remove members), allow this group or project to be added as an approver in approval chains, create and assign tasks with start dates and due dates, add contracts, add sourcing events and use tags for easier categorization.</t>
  </si>
  <si>
    <t>Collaborative Plan Development
_x000D_(REVISED)</t>
  </si>
  <si>
    <t>Template Support
_x000D_(NEW)</t>
  </si>
  <si>
    <t>Template Library
_x000D_(NEW)</t>
  </si>
  <si>
    <t>Monitoring
_x000D_(NEW)</t>
  </si>
  <si>
    <t>Post-Mortem Evaluation
_x000D_(NEW)</t>
  </si>
  <si>
    <t>SXM - Status Updates (Self-Description):
Status for tasks can be seen in the activity feeds for authorized users and managed by users associated with tasks and projects
SXM - Integration with CAR/CAM (Self-Description):
Using Coupa's integration endpoints, customers can integrate various supplier information, performance and risk data into corrective action work-flows.</t>
  </si>
  <si>
    <t>Alerts and Status Updates
_x000D_(REVISED)</t>
  </si>
  <si>
    <t>SXM - Resolution Mechanisms (Self-Description):
This is an area where we are making improvements to supplement the current tasks and tracking capabilities above-mentioned.
SXM - Resolution Mechanisms (Reasoning):
We would like to demo this area. We may be the only one that actually links to spend-related transactions. It's a unique approach and we do not belive this is a 1.</t>
  </si>
  <si>
    <t>Resolution Mechanisms
_x000D_(REVISED)</t>
  </si>
  <si>
    <t>Impact Assessment
_x000D_(NEW)</t>
  </si>
  <si>
    <t>Risk Prioritization
_x000D_(NEW)</t>
  </si>
  <si>
    <t>What-If Analysis
_x000D_(NEW)</t>
  </si>
  <si>
    <t>SXM - Mitigation Plan (Self-Description):
Based on the supplier's performance, Risk Aware automatically recommends mitigation actions if a supplier is below a benchmark or is of high risk. These can can be seen on the Supplier Health page for mitigating risks and/or optimizing collaboration when working with the supplier. These recommended tasks can be assigned to an individual user, a group, or a user within a group. 
We custom tailor risk mitigation ideas, based on trends and smart logic, to suggest and provide quick actions to mitigate risk and performance issues using other product tools.</t>
  </si>
  <si>
    <t>Custom Plan Creation
_x000D_(REVISED)</t>
  </si>
  <si>
    <t>Execution Monitoring
_x000D_(NEW)</t>
  </si>
  <si>
    <t xml:space="preserve">SXM - Risk Management (Self-Description):
Extensive support. The Coupa platform recently acquired and integrated Riskopy for supplier data/risk aggregation. Riskopy was one of the premier supply risk monitoring platforms and tracked data across 100 Million organizations across hundreds of global sources. The platform was capable of identifying financial and non-financial risks based on the financial, judicial, event, news, social, and internal data it integrates and monitors. 
Since the acquisition, Coupa has embedded the Riskopy technology into our Risk Aware offering. We have turned risk monitoring into an every day event, in line with business spend transactions instead of the legacy models of disjointed risk monitoring via standalone applications. Our customers reported the same issues continually:
- risk monitoring being done on their top tier supplier only because of limited time
- risk monitoring down on a quarterly or annual schedule with no monitoring in between
- no monitoring of risk during actual spend transactions
- no data available on smaller, no-public suppliers
Risk Aware solves all these challenges and is available real-time across the platform.
Coupa Risk Aware leverages various data partnerships that provide us with hundreds of millions of company reports, of which one is with a global credit agency. Risk Aware is able to access credit reports &amp; financials for over 200 million private and public entities globally in over 70 countries &amp; regions. 
Our financial score, developed specifically for vendor risk, is a hybrid score that comprised of various Altman Z-index algorithms. Various factors influence the choice of which algorithm such as if a company is private, public or higher growth. Each algorithm creates a score by weighing several ratios, namely: 
Return on Assets (ROA)
Retained earnings / Total Assets
EBIT / Total Assets
Market value of equity / Total Liabilities 
Assets Turnover (Sales / Total Assets)
The score is normalized on a scale from 0 - 100, where higher is more financially sound and a lower value indicates a higher risk of going financially bankrupt. The range used is to cater to a rating system that can be understood and easily interpreted globally. 
</t>
  </si>
  <si>
    <t>Numeric Models
_x000D_(REVISED)</t>
  </si>
  <si>
    <t>Semantic Models
_x000D_(REVISED)</t>
  </si>
  <si>
    <t>Sentiment Models
_x000D_(REVISED)</t>
  </si>
  <si>
    <t>Evolutionary Models
_x000D_(REVISED)</t>
  </si>
  <si>
    <t>SXM - Risk Identification (Self-Description):
Extensive. Coupa identifies the following types of risk can be identified:
- Financial
- Reputational Risk
- Judicial Risk
- Compliance Sanctions Risk
- Community ratings
- Community flagged suppliers
- Community KPIs for risky supplier activity
Plus, a buyer will be alerted of an identified, unresolved, risk anytime they query or attempt to interact with a supplier -- before they add a supplier to an RFX, send a PO, pay an invoice, etc.
Coupa Risk Aware:
- Presents real-time risk awareness everywhere a supplier appears (procurement, invoicing, sourcing, etc.)
- Alerts on risk changes at any time within the transaction and create workflows accordingly
- Automatically assigns suppliers a health grade score based on current news events, credit rating, and spend information.
- Get insights into issues with a supplier arising across the Coupa community, such as frequent disputes. This is industry first B2B Big data powering AI.
- Empower managers to quickly review supplier health, make a decision, and pause spend or shift spending to another supplier if needed.
- Ensure end users are informed of supplier health before they make requests, channeling spend towards healthy suppliers.
- The platform allows customers to add data whether it's the own or purchased from another system. 
- The can also calibrate their supplier health score using Coupa data and customer fed data to tailor the Supplier Health score to their risk appetite.</t>
  </si>
  <si>
    <t>Internal KPI Monitoring
_x000D_(REVISED)</t>
  </si>
  <si>
    <t xml:space="preserve">Sourcing - 3rd Party Data Integration (Self-Description):
Financial, Judicial, and News integration. CSR, Screening lists, and supply chain risk factors to be added </t>
  </si>
  <si>
    <t>SXM - 3rd Party Data Integration (Self-Description):
Extensive capability.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Scheduling can be on an schedule preferred by the customer. Customers may also calibrate the data imported in order to create a custom score assessment.
As one capability that Risk Aware provides out of the box: we maintain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analyzed.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 
SXM - Risk Identification (Self-Description):
Extensive. Coupa identifies the following types of risk can be identified:
- Financial
- Reputational Risk
- Judicial Risk
- Compliance Sanctions Risk
- Community ratings
- Community flagged suppliers
- Community KPIs for risky supplier activity
Plus, a buyer will be alerted of an identified, unresolved, risk anytime they query or attempt to interact with a supplier -- before they add a supplier to an RFX, send a PO, pay an invoice, etc.
Coupa Risk Aware:
- Presents real-time risk awareness everywhere a supplier appears (procurement, invoicing, sourcing, etc.)
- Alerts on risk changes at any time within the transaction and create workflows accordingly
- Automatically assigns suppliers a health grade score based on current news events, credit rating, and spend information.
- Get insights into issues with a supplier arising across the Coupa community, such as frequent disputes. This is industry first B2B Big data powering AI.
- Empower managers to quickly review supplier health, make a decision, and pause spend or shift spending to another supplier if needed.
- Ensure end users are informed of supplier health before they make requests, channeling spend towards healthy suppliers.
- The platform allows customers to add data whether it's the own or purchased from another system. 
- The can also calibrate their supplier health score using Coupa data and customer fed data to tailor the Supplier Health score to their risk appetite.</t>
  </si>
  <si>
    <t>Financial Monitoring
_x000D_(REVISED)</t>
  </si>
  <si>
    <t>Government Status Monitoring
_x000D_(REVISED)</t>
  </si>
  <si>
    <t>Regulatory Monitoring
_x000D_(REVISED)</t>
  </si>
  <si>
    <t>Tariff Monitoring
_x000D_(REVISED)</t>
  </si>
  <si>
    <t>Legal / Civil Suit Monitoring
_x000D_(REVISED)</t>
  </si>
  <si>
    <t>Sourcing - 3rd Party Data Integration (Self-Description):
Financial, Judicial, and News integration. CSR, Screening lists, and supply chain risk factors to be added 
Sourcing - Event Monitoring (Self-Description):
Yes, using Microsoft Cognative Services, and IBM Watson, Risk Aware loads news sources relevant to a company, and provides a sentiment rating on that company.</t>
  </si>
  <si>
    <t xml:space="preserve">SXM - 3rd Party Data Integration (Self-Description):
Extensive capability.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Scheduling can be on an schedule preferred by the customer. Customers may also calibrate the data imported in order to create a custom score assessment.
As one capability that Risk Aware provides out of the box: we maintain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analyzed.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 
SXM - Risk Identification (Self-Description):
Extensive. Coupa identifies the following types of risk can be identified:
- Financial
- Reputational Risk
- Judicial Risk
- Compliance Sanctions Risk
- Community ratings
- Community flagged suppliers
- Community KPIs for risky supplier activity
Plus, a buyer will be alerted of an identified, unresolved, risk anytime they query or attempt to interact with a supplier -- before they add a supplier to an RFX, send a PO, pay an invoice, etc.
Coupa Risk Aware:
- Presents real-time risk awareness everywhere a supplier appears (procurement, invoicing, sourcing, etc.)
- Alerts on risk changes at any time within the transaction and create workflows accordingly
- Automatically assigns suppliers a health grade score based on current news events, credit rating, and spend information.
- Get insights into issues with a supplier arising across the Coupa community, such as frequent disputes. This is industry first B2B Big data powering AI.
- Empower managers to quickly review supplier health, make a decision, and pause spend or shift spending to another supplier if needed.
- Ensure end users are informed of supplier health before they make requests, channeling spend towards healthy suppliers.
- The platform allows customers to add data whether it's the own or purchased from another system. 
- The can also calibrate their supplier health score using Coupa data and customer fed data to tailor the Supplier Health score to their risk appetite.
SXM - Event Monitoring (Self-Description):
The extent of the event monitoring in the platform is both wide, and comprehensive. It supports both Coupa data, built in external data feeds, and customer's brought in data.
The system focuses on the following areas in depth:
- Coupa Community Intelligence: Leveraging the power of 4m suppliers and over $750bn in spend, community average metrics about a supplier such as invoice dispute rate, invoice overage rate, rejected invoices rate, etc. 
- Financial data: We leverage various data partnerships that provide us with over 200 million company reports in about 100 countries, of which one is with a global credit agency.
- Judicial data: In the US, Risk Aware is connected to over 500 court systems to find a supplier's lawsuits.
- News data: The system is leveraging AI to collect articles (not social media) from hundreds of thousands of trusted sources about a company, and passing it through an AI to provide an overall sentiment of those articles. The system focuses on the latest articles about a supplier to get a recent sentiment average of how a supplier is perceived. 
- Screening lists: For the US, we check 11 lists from 3 departments:
Department of Commerce – Bureau of Industry and Security (BIS)
Department of State
Bureau of International Security and Nonproliferation (ISN)
Directorate of Defense Trade Controls (DDTC)
Department of the Treasury – Office of Foreign Assets Control (OFAC)
For the EU, we check lists from the following: European Commission – Service for Foreign Policy Instruments (FPI)
For the UK, we check lists from HM Treasury's – Office of Financial Sanctions Implementation (OFSI).
In the US, Risk Aware is connected to over 500 US court systems to find dockets about a particular suppliers. Courts included:
Federal District, Appellate, and Bankruptcy Courts
Patent Trial and Appeal Board
International Trade Commission
U.S. Supreme Court
The Orange Book
Trademark Trial and Appeal Board
Dozens of State Courts
The Judicial rating is an indication of how litigiously involved a business is - either as a defendant or a plaintiff. The score is on a scale from 0 - 100, where higher is better and less likely that the company is involved in legal proceedings based on the age of the business, the industry (i.e. tech industry is in general more litigious), and Jurisdiction (i.e. The US tends to be more litigious).
</t>
  </si>
  <si>
    <t>News Monitoring
_x000D_(REVISED)</t>
  </si>
  <si>
    <t>Social Media Monitoring
_x000D_(REVISED)</t>
  </si>
  <si>
    <t>Cyber Monitoring
_x000D_(REVISED)</t>
  </si>
  <si>
    <t>Alerts / Notifications
_x000D_(NEW)</t>
  </si>
  <si>
    <t>Financial Compliance
_x000D_(NEW)</t>
  </si>
  <si>
    <t>Anti-Human Trafficking Compliance
_x000D_(NEW)</t>
  </si>
  <si>
    <t>Restricted / Hazardous Material
_x000D_(NEW)</t>
  </si>
  <si>
    <t>Environmental Compliance
_x000D_(NEW)</t>
  </si>
  <si>
    <t>Anti-Bribery / Corruption
_x000D_(NEW)</t>
  </si>
  <si>
    <t>Privacy and Information Security
_x000D_(NEW)</t>
  </si>
  <si>
    <t>Conflict Minerals
_x000D_(NEW)</t>
  </si>
  <si>
    <t>Labour Standards
_x000D_(NEW)</t>
  </si>
  <si>
    <t>P2P - Supplier Information Management (Self-Description):
Coupa Supplier Information Management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P2P - Supplier Performance and Risk Management (Self-Description):
We can integrate with a 3rd party contract management system, and typically see transactions coming from the contract system (source of truth for contracts) to Coupa.  All changes should be made in the source of truth so outbound changes are not needed.  Coupa has contract compliance, where the request is tracked against the contract, enforced, reportable and spend alerts can be triggered.  
The Coupa platform provides a framework for basic supplier performance measurement including order acknowledgements, late deliveries, over-invoicing, a questionnaire routed to requesters rating the supplier's performance and other analytics. Coupa’s product roadmap includes Supplier Performance functionality.  Features planned include the following:
•Subjective &amp; Objective evaluations.
•Performance collaboration with suppliers.
•3rd Party Data integration.
•Comprehensive scorecards.
•Corrective action plan and monitoring.
•360 Supplier Summaries.</t>
  </si>
  <si>
    <t>3rd Party Risk Feeds
_x000D_(REVISED)</t>
  </si>
  <si>
    <t>SXM - Supplier Network Integration (Self-Description):
Coupa supports the ingestion of supplier data from buyer systems, third party networks, and third party data stores if those stores are open and offer an API to connect to and import the data. In addition, the platform supports the creation of custom workflows that can import and combine data from multiple sources to create a supplier profile. We can, and will, integrate with any network that will let us upon supplier request and can easily create custom workflows to do so. We can import any and all data available when doing so. An example of this is our partnership with Mastercard for their upcoming supplier data initiative. We have customers that are integrating other SIM solutions to create and onboard suppliers in Coupa for other pieces of info and invoicing.
Coupa leverages open standards (cXML, REST based API, EDI) for facilitating transactional activities with ERP systems and suppliers. These can be found at www.integrate.coupa.com. 
Coupa has an open business network philosophy and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t>
  </si>
  <si>
    <t>Depth of Supplier Search (internal supplier database only)
_x000D_(REVISED)</t>
  </si>
  <si>
    <t>Sourcing - Supplier Onboarding (Self-Description):
Fully integrated supplier onboarding solution that is primarily email based. Supplier information management onboards suppliers for information gathering, and the product in general facilitates connecting to supplier for transactions through tools similar to campaigns.
Our platform is designed to reduce the onboarding needs in the first place. This question feels written for legacy approaches. For example, actionable notifications have very high usage and digitalization rates with no onboarding needed at all.</t>
  </si>
  <si>
    <t>Depth of Supplier Search — internal + vendor supplier network
_x000D_(REVISED)</t>
  </si>
  <si>
    <t>Depth of Supplier Search — third-party networks / marketplaces
_x000D_(NEW)</t>
  </si>
  <si>
    <t>Certification / Attribution Support
_x000D_(NEW)</t>
  </si>
  <si>
    <t>Categorization / Tagging
_x000D_(NEW)</t>
  </si>
  <si>
    <t>Sourcing - Invitation Management (Self-Description):
Yes - through different statuses you can see if a supplier is invited or connected and manage suppliers through tools similar to campaigns. Phone and fax campaigns are strategically not our model, as we focus on getting and using emails, critical for electronic transacting. The success rate should be looked at versus features that people have and aren't actually used to deliver success.</t>
  </si>
  <si>
    <t>SXM - Invitation Management (Self-Description):
Customers are able to manage several supplier onboarding invitations both individual and bulk invitations at different stages. They are setup for easy supplier response, as suppliers can respond over multiple channels such as the Coupa Supplier Portal (CSP), Supplier Actionable Notifications (SAN) and Direct Connections. This gives suppliers the opportunity to respond from an existing CSP profile, register to respond, or respond without registration. Customers can set up their forms to have automated reminders to suppliers, and form expiration if a suppliers doesn't respond after two weeks. Customers can also cancel reminders and form expirations to suppliers incase they feel that the supplier needs more time. Customers can see if a supplier has saved a form before submission, and once a supplier submits their form. The buyer can control the onboarding of suppliers at every distinct logical step. 
Customers can also connect SIM to Coupa invoicing so a supplier is presented with SIM information that is not completed or expired at the time of invoicing - which is the supplier's peak time of interest. This cuts the chasing that AP generally does and reduces the need for the traditional reminder emails and eventual phone calls.</t>
  </si>
  <si>
    <t>Invitation / Campaign Management
_x000D_(REVISED)</t>
  </si>
  <si>
    <t>Sourcing - Self-Registration (Self-Description):
The product supports supplier self registration and automaticly connecting if suppliers' emails match their supplier record on the buyer side. Emails allow suppliers to transaction both with and without joining a portal - so suppliers can transact electronically without "connecting". For example, actionable notifications have very high usage and digitalization rates with no onboarding needed at all.</t>
  </si>
  <si>
    <t>Registration Management
_x000D_(REVISED)</t>
  </si>
  <si>
    <t>Supplier Profile Management
_x000D_(NEW)</t>
  </si>
  <si>
    <t>SXM - Supplier Data Management (Self-Description):
Our model is written using the same data table across these applications. As such, all supplier data is available in the SIM portion of SDM. See our response to schema support for details of how extensive the data is.</t>
  </si>
  <si>
    <t>Supplier Profile Extensibility
_x000D_(REVISED)</t>
  </si>
  <si>
    <t>SXM - Collaboration (Self-Description):
Suppliers can comment on each document, have direct chats in certain applications (i.e. Sourcing), and can get SMS alerts for comments and transaction updates. Buyers can customize messaging and welcome information for orders, invoicing, and catalog management for their suppliers, as well as the email content for onboarding and linking.</t>
  </si>
  <si>
    <t>Exposed Elements
_x000D_(REVISED)</t>
  </si>
  <si>
    <t>Self Registration
_x000D_(NEW)</t>
  </si>
  <si>
    <t>Survey Management 
_x000D_(REVISED)</t>
  </si>
  <si>
    <t>Sourcing - Scorecards (Self-Description):
Within sourcing, scorecards can be created and distributed and summarized automatically. 
Performance trends may be delivered via analytics.</t>
  </si>
  <si>
    <t>SXM - 360-Degree Scorecards (Self-Description):
The platform comes with out of the box scorecard dashboards that capture the following information on a supplier:
- General information (supplier name, main contact, supply chain lead)
- Scores (general, risk, quality, rank)
- Safety, Quality, Delivery and Cost details (DPPM, Reliability, Cost Management, Agility, Responsiveness)
- Risk details (Operational Excellence, Financial, Contract)
Additionally, we expose 30+ KPIs on savings, process efficiency and usage as part of our Insights pages, built on Community Intelligence.</t>
  </si>
  <si>
    <t>360-Degree Scorecards
_x000D_(REVISED)</t>
  </si>
  <si>
    <t xml:space="preserve">Sourcing - Corrective Action Management (Self-Description):
Collaborative plan creation with progress updates and structured communication is supported. </t>
  </si>
  <si>
    <t>Corrective Action Management
_x000D_(REVISED)</t>
  </si>
  <si>
    <t>Supplier Initiated Issues
_x000D_(NEW)</t>
  </si>
  <si>
    <t>Sourcing - Distributed Supplier RFX Response Management (Self-Description):
different supplier users can be in different grops to fine-grained control who can do what … buyer has more control than supplier
Sourcing - Distributed Supplier Auction Management (Self-Description):
Multiple parties can respond but need to be added by the buyer. 
Sourcing - Result/Award Notification (Self-Description):
Full support for result/award notification with receipt and tracking.
Sourcing - Contract Negotiation Management (Self-Description):
Unlimited back and forth of multiple versions of offers and contracts.
Sourcing - Negotiation Management (Self-Description):
Coupa Contract Collaboration streamlines the whole process of authoring, reviewing, negotiating and signing contract documents, from a sourcing event and unified with a customer's overall spend management.</t>
  </si>
  <si>
    <t>CLM - Contract Negotiation (Self-Description):
Full support for multiple party negotiations and multiple signatures. 
In-app Messaging both contextually for specific clauses or globally on the document. 
Broadcast messages to all associated contract viewers/editors or you can send private messages to specific users in the company. 
Comments and Messages for threaded discussions are supported
Advanced esignature requirements are supported through the Docusign integration where you can custoimize messages and change the order of signatories in Docusign and that seamlessly synce back to the Coupa CLM system. 
Different parties can be given different permissions for contract negotiations
There are some fields that can be made "Private" such that the Supplier/other party cannot change it
Advanced redlining support for seeing which party made which changed
Opt-in for notifications when edits are made to a contract that is being negotiated/reviewed</t>
  </si>
  <si>
    <t>Negotiation Management
_x000D_(REVISED)</t>
  </si>
  <si>
    <t xml:space="preserve">P2P - Consulting / Change Management (Self-Description):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t>
  </si>
  <si>
    <t>Sourcing - Templates (Self-Description):
AIC (AI Classification) all templates are designed as per customer requirements as each engagement is different.We do also have a library of templates too</t>
  </si>
  <si>
    <t xml:space="preserve">Spend Analytics - Implementation / Integration / Maintenance Services (Self-Description):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Supplementary Notes:
How is this a 3? We have created an entire business model around meeting our customers business needs globally using a balanced approach to internal and external resources. We have thousands of Coupa trained professionals available. What exactly is needed here?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Spend Analytics - Consulting / Change Management (Self-Description):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Supplementary Notes:
We do not understand how this is a 1? We have created an entire business model around meeting our customers business needs globally using a balanced approach to internal and external resources. Can you clarify what exactly is needed here?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Spend Analytics - Consulting / Change Management (Reasoning):
We respectfully assert that this is not boilerplate language. We do not understand how this is a 1 according to your stated scoring criteria.  We have created an entire business model around meeting our customers business needs globally using a balanced approach to internal and external resources. Can you clarify what exactly is needed here? Over 2,000 consultants have been trained globally and are certified on Coupa. How can we possibly describe for you the breadth and depth partners like Accenture, KPMG, Deloitte, etc offer around operational/IT strategy, implementation planning, and implementation execution (process re-design, system tailoring/customization, testing, training, post implementation support, etc.? They have hundreds of thousands of employees that do those things. </t>
  </si>
  <si>
    <t>Breadth of Implementation Services
_x000D_(REVISED)</t>
  </si>
  <si>
    <t>Depth of Services Capabilities
_x000D_(REVISED)</t>
  </si>
  <si>
    <t xml:space="preserve">P2P - Data Management Services (Self-Description):
Up until now we have used partner services, inlcuding from services partners and companies like Rosslyn Analytics and IBM.  We are always still open to connecting with partners through our Open Business Network model and ability to integrate via an API, but In January 2017, Coupa acquired Spend360, an analytics solution that combines Artificial Intelligence solution with quality assurance processes to normalise, classify and enrich your supplier and procurement data using your own taxonomy, delivering a ready-to-use procurement information system within days and independent of your current infrastructure. We can also work with you to develop or improve your own industry-appropriate taxonomy.
With the addition of Spend360, Coupa will help transform outdated data classification processes that rely on humans for accuracy with a modern, digitized system that uses innovative technologies to classify data more quickly and accurately. Embedding Spend360 intelligence in the Coupa platform will make it easier for businesses to reduce risks in their supplier base, grow savings opportunities, and increase efficiency and agility.
Coupa expects the capabilities from Spend360 to be made available to select Coupa customers later this year. As part of the acquisition, the Spend360 team has joined Coupa to continue developing forward-thinking approaches for data classification and predictive insights. This team will be instrumental in helping Coupa drive even more value for its customers. 
P2P - Consulting / Change Management (Self-Description):
Coupa utilizes both internal professional services resources and Coupa Certified Implementation partners to support our clients in a way that that will best align with their needs and ultimately ensure that they are successful. We work with each client to define and establish their preferred method of support during implementation.  Over 7O% of our implementations are with partners, we have a model where we provide SME oversight including architecture review boards to make sure implementation confugation/integration and business process decisions match best practice,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t>
  </si>
  <si>
    <t>Sourcing - Spend/Opportunity Analysis (Self-Description):
We take unorganized data, in any format, and use industry leading spend Artificial Intelligence (AI) tools to create a clean, structured and enriched data set. The process includes the following stages:-
•        Cleanse and Consolidate - Unstructured data is unified into a single data set
•        Normalize and Organize - Standardises nomenclature, identifies relationships and maps to customer taxonomy
•        Enrich and Enhance - Using extensive proprietary database and external data sources (e.g. D&amp;B)
•        Display and Relay - Visualize via Coupa AI Classification viewer with full access to your cleansed data set
We also have the leading services firms as trained partners to help our customers be successful.</t>
  </si>
  <si>
    <t>Analytics Services
_x000D_(REVISED)</t>
  </si>
  <si>
    <t>P2P - Data Management Services (Self-Description):
Up until now we have used partner services, inlcuding from services partners and companies like Rosslyn Analytics and IBM.  We are always still open to connecting with partners through our Open Business Network model and ability to integrate via an API, but In January 2017, Coupa acquired Spend360, an analytics solution that combines Artificial Intelligence solution with quality assurance processes to normalise, classify and enrich your supplier and procurement data using your own taxonomy, delivering a ready-to-use procurement information system within days and independent of your current infrastructure. We can also work with you to develop or improve your own industry-appropriate taxonomy.
With the addition of Spend360, Coupa will help transform outdated data classification processes that rely on humans for accuracy with a modern, digitized system that uses innovative technologies to classify data more quickly and accurately. Embedding Spend360 intelligence in the Coupa platform will make it easier for businesses to reduce risks in their supplier base, grow savings opportunities, and increase efficiency and agility.
Coupa expects the capabilities from Spend360 to be made available to select Coupa customers later this year. As part of the acquisition, the Spend360 team has joined Coupa to continue developing forward-thinking approaches for data classification and predictive insights. This team will be instrumental in helping Coupa drive even more value for its customers. 
P2P - Managed Services / Co-Sourcing / Outsourcing (Self-Description):
Coupa's reseller partners enhance our customer impact and extend our global presence with business process outsourcing (BPO) services and region-specific offerings, integrated technologies, and applications.  We have multiple SI's that offer their BPO services utilizing the coupa platform.  All of our reseller partners have been trained to demonstrate and promote our applications suites. Our reseller channel ranges from large, global players like IBM, to regional resellers in new markets and territories. Our reseller partners typically purchase our software solutions from us and resell them, integrated with their offerings to provide additional value to their customers.
In addition, Coupa's Advisory and Referral partners provide global, national and regional expertise in spend management, procurement and expense management. They help organizations through operational transformation by leveraging process, best practices and new technology. These partners may refer customer prospects to us and assist us in selling to them. In return, we typically pay these partners a percentage of the first-year subscription revenue generated by the customers they refer. 
P2P - Services Invoicing &amp; Contract Invoicing (Self-Description):
Coupa can receive invoices electronically or manually and upon receiving the invoice, will automatically detect if it has an associated contract.  Invoices do not have to be tied to a purchase order, they can be directly associated to a contract, and within Coupa you will always be able to easily see exactly how much you have spent with any supplier through the contract.
Coupa enables you to automate tracking of commitment against a contract. This includes the ability to match invoices directly against contract terms – no PO needed:
-Suppliers can create the invoice against a contract via the Coupa Supplier Network or via cXML
- Internally, your AP users can create an invoice against a contract as well. 
-You can set tolerance limits for matching invoices
Coupa has an invoice approval engine allowing you to define exception criteria, matching, quantity and price tolerances, and more.  Based on these validation criteria, your invoices can be specially routed or processed.
Coupa will be introducing a new Services Maestro module which will allow suppliers / contractors to submit timesheets against a contract which are approved rather than receipted.</t>
  </si>
  <si>
    <t xml:space="preserve">Sourcing - Data Management Services (Self-Description):
We take unorganized data, in any format, and use state of the art Artificial Intelligence tools to create a clean, structured and enriched data set. The process includes the following stages:-
•        Cleanse and Consolidate - Unstructured data is unified into a single data set
•        Normalize and Organize - Standardises nomenclature, identifies relationships and maps to customer taxonomy
•        Enrich and Enhance - Using extensive proprietary database and external data sources (e.g. D&amp;B)
•        Display and Relay - Visualize via Coupa AI Classification viewer with full access to your cleansed data set
</t>
  </si>
  <si>
    <t>SXM - Data/Document Management Services (Self-Description):
Coupa delivers this as a service to our customers, leveraging our AI Classification offering. Data refreshes are typically monthly or quarterly. We take unorganized data, in any format, and use state of the art Artificial Intelligence tools to create a clean, structured and enriched data set. The process includes the following stages:-
- Cleanse and Consolidate - Unstructured data is unified into a single data set
- Normalize and Organize - Standardizes nomenclature, identifies relationships and maps to customer taxonomy
- Enrich and Enhance - Using extensive proprietary database and external data sources (e.g. D&amp;B)
- Display and Relay - Visualize via Coupa AI Classification viewer with full access to your cleansed data set
Spend Analytics - ETL / Cleansing / Classification / Categorization (Self-Description):
Extensive support. This is delivered as a service. Coupa Analytics handles the ETL of Business Spend Management and customer data so that the customer Data Expert may focus on data analysis and reporting. 
We have extensive support of this area. Familying/normalization is based on state of the art AI classsification that leverages over 1.5 trillion in spend data warehouses to normalize and classify data based on supplier name, invoice line description, item description, po line description, GL description. Manufacturing, retail, and financial services are some of the key industries.
Yes, multiple instances of the same entity be normalized to one.
In addition, Coupa uses this same technology to normalize data across all of our customers in order to deliver Coupa Ciommunity Intelligence. Our approach to big data for this industry - currently with over $700 Billion in normalized, cross-customer data.
Supplementary Notes:
Extensive support. This is delivered as a service. Coupa Analytics handles the ETL of Business Spend Management and customer data so that the customer Data Expert may focus on data analysis and reporting. 
We have extensive support of this area. Familying/normalization is based on state of the art AI classsification that leverages over 1.5 trillion in spend data warehouses to normalize and classify data based on supplier name, invoice line description, item description, po line description, GL description. Manufacturing, retail, and financial services are some of the key industries.
Yes, multiple instances of the same entity be normalized to one.
In addition, Coupa uses this same technology to normalize data across all of our customers in order to deliver Coupa Ciommunity Intelligence. Our approach to big data for this industry - currently with over $700 Billion in normalized, cross-customer data.
Spend Analytics - Data Management Services (Self-Description):
Coupa delivers this as a service to our customers. Data refreshes are typically monthly or quarterly.
Supplementary Notes:
Coupa delivers this as a service to our customers. Data refreshes are typically monthly or quarterly.
SXM - Data/Document Management Services (Self-Description):
Coupa delivers this as a service to our customers, leveraging our AI Classification offering. Data refreshes are typically monthly or quarterly. We take unorganized data, in any format, and use state of the art Artificial Intelligence tools to create a clean, structured and enriched data set. The process includes the following stages:-
- Cleanse and Consolidate - Unstructured data is unified into a single data set
- Normalize and Organize - Standardizes nomenclature, identifies relationships and maps to customer taxonomy
- Enrich and Enhance - Using extensive proprietary database and external data sources (e.g. D&amp;B)
- Display and Relay - Visualize via Coupa AI Classification viewer with full access to your cleansed data set</t>
  </si>
  <si>
    <t>Data Management Services
_x000D_(REVISED)</t>
  </si>
  <si>
    <t>Systems Integration Services
_x000D_(NEW)</t>
  </si>
  <si>
    <t>Training and Knowledge Transfer
_x000D_(NEW)</t>
  </si>
  <si>
    <t>Maintenance/Support Services
_x000D_(NEW)</t>
  </si>
  <si>
    <t>Benchmarking Services
_x000D_(NEW)</t>
  </si>
  <si>
    <t>Business Consulting Services
_x000D_(NEW)</t>
  </si>
  <si>
    <t xml:space="preserve">P2P - Managed Services / Co-Sourcing / Outsourcing (Self-Description):
Coupa's reseller partners enhance our customer impact and extend our global presence with business process outsourcing (BPO) services and region-specific offerings, integrated technologies, and applications.  We have multiple SI's that offer their BPO services utilizing the coupa platform.  All of our reseller partners have been trained to demonstrate and promote our applications suites. Our reseller channel ranges from large, global players like IBM, to regional resellers in new markets and territories. Our reseller partners typically purchase our software solutions from us and resell them, integrated with their offerings to provide additional value to their customers.
In addition, Coupa's Advisory and Referral partners provide global, national and regional expertise in spend management, procurement and expense management. They help organizations through operational transformation by leveraging process, best practices and new technology. These partners may refer customer prospects to us and assist us in selling to them. In return, we typically pay these partners a percentage of the first-year subscription revenue generated by the customers they refer. </t>
  </si>
  <si>
    <t>Sourcing - Managed Services / Co-Sourcing / Outsourcing (Self-Description):
Coupa has an incredibly strong global partner ecosystem. We have built this over the last 10 year as a core part of our business model.
Coupa's reseller partners enhance our customer impact and extend our global presence with business process outsourcing (BPO) services and region-specific offerings, integrated technologies, and applications. We have multiple SI's that offer their BPO services utilizing the coupa platform. All of our reseller partners have been trained to demonstrate and promote our applications suites. Our reseller channel ranges from large, global players like IBM, to regional resellers in new markets and territories. Our reseller partners typically purchase our software solutions from us and resell them, integrated with their offerings to provide additional value to their customers.
 In addition, Coupa's Advisory and Referral partners provide global, national and regional expertise in spend management, procurement and expense management. They help organizations through operational transformation by leveraging process, best practices and new technology. These partners may refer customer prospects to us and assist us in selling to them. In return, we typically pay these partners a percentage of the first-year subscription revenue generated by the customers they refer.</t>
  </si>
  <si>
    <t>Outsourcing and Managed Services
_x000D_(REVISED)</t>
  </si>
  <si>
    <t>Co-Innovation Services
_x000D_(NEW)</t>
  </si>
  <si>
    <t>Service Delivery Innovation
_x000D_(NEW)</t>
  </si>
  <si>
    <t>Spend / Opportunity Analysis
_x000D_(REVISED)</t>
  </si>
  <si>
    <t>Spend ETL / Cleansing / Classification / Categorization
_x000D_(NEW)</t>
  </si>
  <si>
    <t>Spend Data Management Services
_x000D_(NEW)</t>
  </si>
  <si>
    <t>SXM - Supplier Development / Innovation Management (Self-Description):
Coupa does not provide Product Lifecycle Management and Innovation Management features in our current version but several customers use our extensive project and task management features to manage supplier development and innovation efforts as well as full 360 degree views of the supplier's activity on the platform and community. As we are expanding buyer/supplier collaboration capabilities, we might support this scenario. We partially support PLM-like functions through our current projects, in a limited fashion.</t>
  </si>
  <si>
    <t>Supplier Development &amp; Innovation Management
_x000D_(REVISED)</t>
  </si>
  <si>
    <t xml:space="preserve">P2P - Supplier Onboarding (Self-Description):
Coupa has a proven track record of enabling tens of thousands of  suppliers  within record breaking  implementation cycle times.  At Coupa, we know that not every supplier has the same capabilities, the same resources, or is the same size.  With Coupa, your suppliers have options to collaborate in the way that is best for them. We have a solution for everyone:
-- Suppleir Actionable Notifications: The ability to create an invoice from an emailed PO - from their email, in real-time
--A supplier portal - which allows suppliers to log on and flip a PO into an invoice, create non-PO invoices, or invoice against a contract
--Direct connections to cXML and EDI
Coupa does  offer on boarding services to suppliers when needed, but many times this is fulfilled by a supplier if needed, but unlike our competitiors supplier enablement can be as simple as sending a supplier an email, so enablement services are provided by us or a partner if needed, but not required . We do offer a supplier support site, aiming at providing suppliers with content, guide, videos, integration tips on optimising their transactional activities with their customers.  All these items are provided free of charge to suppliers. 
Traditional supplier on boarding activities (segmenting the supplier base between low touch and high touch suppliers, contacting and educating suppliers, providing technical assistance, etc.) are provided by customer themselves and/or Coupa partners.
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portal, direct connection via CXML and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P2P - Managed Services / Co-Sourcing / Outsourcing (Self-Description):
Coupa's reseller partners enhance our customer impact and extend our global presence with business process outsourcing (BPO) services and region-specific offerings, integrated technologies, and applications.  We have multiple SI's that offer their BPO services utilizing the coupa platform.  All of our reseller partners have been trained to demonstrate and promote our applications suites. Our reseller channel ranges from large, global players like IBM, to regional resellers in new markets and territories. Our reseller partners typically purchase our software solutions from us and resell them, integrated with their offerings to provide additional value to their customers.
In addition, Coupa's Advisory and Referral partners provide global, national and regional expertise in spend management, procurement and expense management. They help organizations through operational transformation by leveraging process, best practices and new technology. These partners may refer customer prospects to us and assist us in selling to them. In return, we typically pay these partners a percentage of the first-year subscription revenue generated by the customers they refer. </t>
  </si>
  <si>
    <t xml:space="preserve">SXM - Supplier Onboarding (Self-Description):
Coupa's SIM product is now being used by customers in all 6 continents for onboarding suppliers, many of which have onboarding policies and process for multiple countries and continents. Supplier network is supported for these as well, and is now in 100s of countries and all continents.
Coupa does offer onboarding services to suppliers when needed, but often times this is fulfilled by buyers and suppliers in a self-service fashion. Unlike our competitors, supplier enablement can be as simple as sending a supplier an email, so enablement services are provided by us or a partner if needed, but not required . We do offer a supplier support site, aiming at providing suppliers with content, guide, videos, integration tips on optimising their transactional activities with their customers. All these items are provided free of charge to suppliers. 
Traditional supplier on boarding activities (segmenting the supplier base between low touch and high touch suppliers, contacting and educating suppliers, providing technical assistance, etc.) are provided by customer themselves and/or Coupa partners.
SXM - Supplier Onboarding (Reasoning):
Coupa has a SIM product, specifically for supplier onboarding, that is now 3+ years old, with dozens of customers live and very successful. We collect profile, tax, payment, insurance certificates, forms, compliance requirements, and anything our customers need to start transacting. It is fully integrated into requisitions and invoices as well, which no other systems are doing.
We have over 4M unique suppliers doing business with over 700 customers. 
We are partnered with all the major consultancies, several of which are building 100M annual revenue businesses around Coupa. We have partners that can do anything - anything for customers - Accenture, KPMG, Deloitte, etc. What specific information is needed here? </t>
  </si>
  <si>
    <t>Supplier Onboarding Services
_x000D_(REVISED)</t>
  </si>
  <si>
    <t>SXM - Supplier Management Services (Self-Description):
Coupa has a very prescriptive approach to supplier enablement. Supplier Enablement at Coupa consists of a strategy of technology + Services + Coupa Advantage = Success. Customers who do not follow parts of our strategy and best practices may face challenges, as we can prescribe these but can not make a supplier enable themselves or a customer follow our recommendations. 
We have seen over 4M+ suppliers, and over $750B dollars and counting and are a leader in both user and supplier adoption. 
Our strategy for supplier enablement success is as follows, and all three areas should be subscribed to in order to ensure success. 
Technology: 
- Options for Supplier Choice: We have done extensive research, interviews and collaboration with both suppliers and customers to understand how to increase the likelihood of supplier adoption. One of the driving factors in how we have done this is through a number of options for suppliers from a small local supplier to a large supplier. We see larger suppliers choosing to use cXML or our Coupa Supplier Portal to connect, as well as innovative options for mid to smaller size who may invoice infrequently or have less capability to be forced onto a method. These include Supplier Actionable Notifications and InvoiceSmash. 
All a supplier needs is email technology to invoice with Coupa, without ever being forced into which way but the choice to which option suits them 
- Community Intelligence: Coupa provides supplier insights through community intelligence to give you real time capability to explore and search our community of over 4M suppliers to see if they are transacting, whether they are Coupa Advantage enabled, their community risk profile and more. No one in our space can offer this level of intelligence for suppliers or across the platform due to our ability to normalize over $750 Billion spend (projected to hit $1T this year) all normalized with AI in our single cloud transactional platform. 
- Right time participation: Our research has gone down to the core of the supplier's psyche, including understanding how and when is the best way to get them to engage in your business processes. One example is through supplier information management. Historically, this would be an exercise of asking the supplier to fill out an informational form, and then chasing them when they didn't. Through our research we found the best time to ask for this information is during the process of them receiving a PO, and being asked to invoice. By asking them for this as a precursor to getting paid, their is mutual motivation to collect this info. This philosophy of right time participation is embedded throughout our platform. 
Services 
For supplier enablement, and across our platform, we have prescriptive best practices derived from hundreds of implementations and our community intelligence of our customer base of over 750 customers and $750B spend. 
For supplier enablement, we offer anything from our traditional train our customer to full white glove supplier enablement services. 
As with all best practices, we can be prescriptive but if the supplier or customer does not follow our recommendations, we can not make either do so, you can lead a horse to water but you can not make them drink. Any customer that does not follow our recommendations around supplier enablement, or any other area, may face challenges in that given area as we have learned from these through our experience and community intelligence. 
Coupa Advantage 
With the amount of spend and adoption we have had in our platform, Coupa is able to provide a unique program called Coupa Advantage. This is a program that provides read made content at pre-negotiated prices which drives tremendous value and savings, but also reduces supplier enablement efforts for your team and is an integral part of how customers are getting value from supplier enablement, as content is enabled, suppliers are connected and content is maintained as part of our service. 
We also have a multi-step approach to supplier enablement
Step 1: Analyze Spend
Review spend and transaction volume across the supplier base and prioritize for most important suppliers.
Step 2: Determine Supplier Load Strategy
Clean up existing supplier contact info and analyze how suppliers integrate with ERPs.
Step 3: Align Processes
Work with AP and contracts teams to design business processes when switching to Coupa.
Step 4. Establish Catalog Strategy
Decide how to get supplier catalogs into Coupa.
Step 5: Determine PO Transmission Methods
Determine the methods to use to send purchase orders to suppliers.
Step 6: Determine Invoice Transmission Methods
Determine how you'll receive invoices from your suppliers.
Step 7: Determine a Communication Strategy
Communicate that with suppliers.
Step 8: Move to Production
Move Coupa implementation from your sandbox instance to your production instance.</t>
  </si>
  <si>
    <t>Supplier Management Services
_x000D_(REVISED)</t>
  </si>
  <si>
    <t>Supply Market Intelligence Services
_x000D_(NEW)</t>
  </si>
  <si>
    <t>Performance Based Contracting
_x000D_(NEW)</t>
  </si>
  <si>
    <t>Sourcing Events (managed RFX/Auction/Optimization)
_x000D_(NEW)</t>
  </si>
  <si>
    <t>Sourcing - Category Specific Consulting (Self-Description):
Coupa has an incredibly strong global partner ecosystem. We have built this over the last 10 year as a core part of our business model. We are able to handle category/industry specific consulting but we do these only to keep our skill set up for product design. We see absolutely no need to do anything else. We partner by design here and have excellent relationships with many partners that do this work. No conflict of intererest for services/product. Our entire business model is designed around being a subscription business. We design the product to be utilized by partners around the world. Partners that specialize if category management and other consulting services</t>
  </si>
  <si>
    <t>Spend Analytics - Category / Project Management (Self-Description):
In active development. Category Management in development and on near-term roadmap
Supplementary Notes:
In active development. Category Management in development and on near-term roadmap</t>
  </si>
  <si>
    <t>Category Management Services (category-specific)
_x000D_(REVISED)</t>
  </si>
  <si>
    <t>Sourcing - Risk Identification and Management (Self-Description):
Coupa Risk Aware:
- presents real-time risk awareness everywhere a supplier appears (procurement, invoicing, sourcing, etc)
- Alerts on risk changes at any time within the transaction and create workflows accordingly
- Automatically assigns suppliers a health grade score based on current news events, credit rating, and spend information.
- Get insights into issues with a supplier arising across the Coupa community, such as frequent disputes. This is industry first B2B Big data powering AI.
- Empower managers to quickly review supplier health, make a decision, and pause spend or shift spending to another supplier if needed.
- Ensure end users are informed of supplier health before they make requests, channeling spend towards healthy suppliers.</t>
  </si>
  <si>
    <t>Supply Risk Management
_x000D_(REVISED)</t>
  </si>
  <si>
    <t>Sourcing - Arbitrary Categorization in Spend Analysis (Self-Description):
That is what category managers use AI Classification for</t>
  </si>
  <si>
    <t>Arbitrary Categorization in Spend Analysis
_x000D_(REVISED)</t>
  </si>
  <si>
    <t>Sourcing - Trend Analysis and Demand Forecasting (Self-Description):
Note that our community intelligence - B2B bis data is both process and transaction data extending back 10 years. We started off as multi tenant cloud solution that was fully configurable.
Any industry/category benchmarks can be loaded using Base-Sheet functionality and pushed out to specific events.</t>
  </si>
  <si>
    <t>Sourcing - Category Benchmarks (Self-Description):
AIC (AI Classification) use UNSPSC as their taxonomy for all projects as this is how we teach the AI. However once done we map back to the clients taxonomy, if they don't have one we will help them develop one as well, we also have several off the shelf</t>
  </si>
  <si>
    <t>Sourcing - Tracking / Scorecard Integration (Self-Description):
Scorecard information can be tracked against the category plan. Data from the category plan can be leveraged in real-time using lookup/aggregation methods. Flags can be created to alert buyers of changes over time.</t>
  </si>
  <si>
    <t xml:space="preserve">Sourcing - Category Sourcing Plans/Templates (Self-Description):
Coupa is starting to leverage Community Intelligence (B2B Big data) </t>
  </si>
  <si>
    <t>Category Sourcing Plans/Templates
_x000D_(REVISED)</t>
  </si>
  <si>
    <t>CATEGORY AUTOMATION
_x000D_(NEW)</t>
  </si>
  <si>
    <t>Sourcing - Prescriptive Analytics (Self-Description):
Coupa monitors spending across procurement, invoicing, T&amp;E, and contracts and delivers prescriptive analytics</t>
  </si>
  <si>
    <t>Permissive Analytics
_x000D_(NEW)</t>
  </si>
  <si>
    <t>Sourcing - Sourcing Strategy Definition (Self-Description):
Step-by-step strategies can be detailed with progress tracking and individual action-items or tasks within a phase.</t>
  </si>
  <si>
    <t>Sourcing - Sourcing Process (Self-Description):
We support advanced configurations that can be based on any category/industry templates. No limits on # of fields or forms or data points. Creation of web forms based on multiple data types.</t>
  </si>
  <si>
    <t>SOURCING PROCESS AUTOMATION
_x000D_(NEW)</t>
  </si>
  <si>
    <t>Project Integration
_x000D_(NEW)</t>
  </si>
  <si>
    <t>System Assisted Opportunity Identification
_x000D_(NEW)</t>
  </si>
  <si>
    <t>Assisted Sourcing Roadmap
_x000D_(NEW)</t>
  </si>
  <si>
    <t>Sourcing - Basic Should Cost Modelling (Self-Description):
Any cost model can be incorporated into Coupa. Support for advanced formulas with mathematical and statistical functions, means users can start computing future trends based on projected costs for raw materials (based on an index rate or otherwise) and other cost components (labor, energy, etc.)</t>
  </si>
  <si>
    <t>Sourcing - Market Data Feeds (Self-Description):
Any market data can be incorporated at an enterprise level or at a project-level and layered into the analysis model (all the way to scenario analysis and constraint creation)</t>
  </si>
  <si>
    <t>Sourcing - Bill of Material Support (Self-Description):
Bill of Materials can be imported in a flat-file format from an ERP/MRP system. Full support for product family/hierarchy along with roll-ups is available.</t>
  </si>
  <si>
    <t>Cost Driver Identification
_x000D_(NEW)</t>
  </si>
  <si>
    <t>Sourcing - Budget and Demand Definition (Self-Description):
Full budget and point-in-time demand data definition is available</t>
  </si>
  <si>
    <t>Demand Support
_x000D_(REVISED)</t>
  </si>
  <si>
    <t>UX
_x000D_(NEW)</t>
  </si>
  <si>
    <t>Sourcing - Creation Methodology (Self-Description):
Full flexibility is supported. Any and all buyer needs can be incorporated.</t>
  </si>
  <si>
    <t>Sourcing - Templates (Self-Description):
Yes. Full support for configurable and extremely customizable templates is supported.</t>
  </si>
  <si>
    <t>Sourcing - Template Library (Self-Description):
Templates can be created and organized by industry/category and multiple business units within the same organization.</t>
  </si>
  <si>
    <t xml:space="preserve">Sourcing - Category (Self-Description):
The buyer can create templates by category with support for custom should-cost models. </t>
  </si>
  <si>
    <t xml:space="preserve">Sourcing - Industry (Self-Description):
The buyer can create templates by industry with support for custom should-cost models. </t>
  </si>
  <si>
    <t>Sourcing - Weighting (Self-Description):
Full support for multi-section weighting with question-specific and section-specific scores</t>
  </si>
  <si>
    <t>Sourcing - Optimization Backed (Self-Description):
Yes. Full integration with an optimization back-end that can leverage weights in constraints.</t>
  </si>
  <si>
    <t>Sourcing - Advanced Scoring (Self-Description):
Several advanced scoring methodologies can be supported. Custom formula builder allows users to custom-configure scoring methodologies.</t>
  </si>
  <si>
    <t>Sourcing - Bulk Upload and Association (Self-Description):
Bulk upload with automatic mapping and auto-verification of data</t>
  </si>
  <si>
    <t>Sourcing - CAD/CAM Visualization Support (Self-Description):
Any file type including CAD/CAM diagrams can be stored and viewed with external tools</t>
  </si>
  <si>
    <t>Sourcing - Bill of Material Support (Self-Description):
BOM data can be grouped into lots with cost-breakdown support</t>
  </si>
  <si>
    <t>Bill of Material Support
_x000D_(REVISED)</t>
  </si>
  <si>
    <t>Sourcing - ERP Integration (Self-Description):
Any BOM data that can be exported into an excel file can be imported and leveraged in a sourcing engagement without any further manipulation. However out-of-the-box ERP integration is not supported.</t>
  </si>
  <si>
    <t>Sourcing - Multi-SKU Mapping (Self-Description):
Support is available for on-spec and substitute SKUs. This information can be used in optimization and constraint modeling</t>
  </si>
  <si>
    <t>Automatic Supplier Identification
_x000D_(NEW)</t>
  </si>
  <si>
    <t>… from SIM
_x000D_(NEW)</t>
  </si>
  <si>
    <t>… from Supplier Network
_x000D_(NEW)</t>
  </si>
  <si>
    <t>Sourcing - Bidding (Self-Description):
Complex bids including expressive proposals and market data</t>
  </si>
  <si>
    <t>Sourcing - Open, Blind, or Closed (Self-Description):
Multi-modal bidding with comparison across bid types and enterprise-level reporting</t>
  </si>
  <si>
    <t>Sourcing - Multiple Offers Per Line (Self-Description):
Any combination of multiple offers is supported</t>
  </si>
  <si>
    <t>Rapid Execution
_x000D_(NEW)</t>
  </si>
  <si>
    <t>Alternate Offer Comparison Matrix
_x000D_(NEW)</t>
  </si>
  <si>
    <t>Sourcing - Multi-Party Support (Self-Description):
Evaluations can be weighted, responses can be analyzed and plotted with support for multi-party evaluation via fact sheets.</t>
  </si>
  <si>
    <t>Sourcing - Each Field Single or Multi-User Rank (Self-Description):
Yes, and complex scorings</t>
  </si>
  <si>
    <t>Sourcing - Side-by-Side Comparison (Self-Description):
All of the above are supported</t>
  </si>
  <si>
    <t>Sourcing - Pause, Edit, Re-Issue (Self-Description):
Any combination of RFx management is supported.</t>
  </si>
  <si>
    <t>Sourcing - Multi-Round Support (Self-Description):
Multiple rounds with support for tasks and supplier-level customization.</t>
  </si>
  <si>
    <t>Multi-Round Support
_x000D_(REVISED)</t>
  </si>
  <si>
    <t>Automation
_x000D_(NEW)</t>
  </si>
  <si>
    <t>Blending
_x000D_(NEW)</t>
  </si>
  <si>
    <t>Linking
_x000D_(NEW)</t>
  </si>
  <si>
    <t>Automation Roadmap
_x000D_(NEW)</t>
  </si>
  <si>
    <t>Sourcing - Out-of-the-Box Auction Formats (Self-Description):
All of the above plus constraints and real-time feedback (typically without the need for quantum computing).</t>
  </si>
  <si>
    <t>Sourcing - Configuration Options (Self-Description):
Any type of Floor, Ceil, Min/Max increments, blind, ranked, etc. are available with full configurability</t>
  </si>
  <si>
    <t>Configuration Options
_x000D_(REVISED)</t>
  </si>
  <si>
    <t xml:space="preserve">Sourcing - Saved Market Baskets (Self-Description):
Templates with preferred market basket items and preferred suppliers can be created with formulas that take either previous bids or market rates into account. </t>
  </si>
  <si>
    <t>Saved Market Baskets
_x000D_(REVISED)</t>
  </si>
  <si>
    <t>Sourcing - RFX Integration (Self-Description):
Yes - any parameters from an auction can be re-used in an RFP. An e-auction can be converted into a full-RFx with a single click (and vice-versa).</t>
  </si>
  <si>
    <t>Sourcing - Real-Time Control Mechanisms (Self-Description):
Extensive control is available at the lot-level with formula-based real-time access restrictions.</t>
  </si>
  <si>
    <t>Sourcing - Proxy Support (Self-Description):
Suppliers can define contacts/proxies on their named accounts.</t>
  </si>
  <si>
    <t>Sourcing - Messaging (Self-Description):
Full support for two-way real-time commuication. Advanced FAQ forum configuration is available for advanced questions.</t>
  </si>
  <si>
    <t>Messaging
_x000D_(REVISED)</t>
  </si>
  <si>
    <t>Real-Time Monitoring
_x000D_(NEW)</t>
  </si>
  <si>
    <t>Sourcing - Integrated Optimization Capability (Self-Description):
Full optimization support is available</t>
  </si>
  <si>
    <t>Sourcing - Automatic Supplier Identification/Invitation (Self-Description):
Recommendations based on Community Intelligence - B2B Big data where we are recommending suppliers based on real-time actual platform usage not just doing what is often a basic network search of suppliers.</t>
  </si>
  <si>
    <t>Auction Automation
_x000D_(NEW)</t>
  </si>
  <si>
    <t>Solid Mathematical Foundations
_x000D_(NEW)</t>
  </si>
  <si>
    <t>Sourcing - True Cost Modelling (Self-Description):
Any cost components can be created and custom formulas can be defined using any combination of mathematical functions.</t>
  </si>
  <si>
    <t>Sourcing - What If? Capability (Self-Description):
Any combination and number of suppliers are supported. Unlimited copies of scenarios and/or constraints are supported.</t>
  </si>
  <si>
    <t>What If? Capability
_x000D_(REVISED)</t>
  </si>
  <si>
    <t xml:space="preserve">Sourcing - Out-of-the-Box (Self-Description):
Out of the box or template scenarios (standard scenarios) can be setup by project. </t>
  </si>
  <si>
    <t>Out-of-the-Box
_x000D_(REVISED)</t>
  </si>
  <si>
    <t>Sourcing - Scenario Comparison (Self-Description):
Full comparison capability - compare across any dimensions selected from within the project. Analyze the impact of every single constraint that shows users the incremental impact of every additional constraint.</t>
  </si>
  <si>
    <t>Sourcing - Model Templates (Self-Description):
Full-flexibility in optimization model creation. Any and all variables can be used in the optimization model as optimization criteria.</t>
  </si>
  <si>
    <t>Model Templates
_x000D_(REVISED)</t>
  </si>
  <si>
    <t>Sourcing - RFX/Auction Integration (Self-Description):
Yes. Full integration - users can switch back and forth between auction and optimization views.</t>
  </si>
  <si>
    <t>Sourcing - Scalability (Self-Description):
Custom solution with pre- and post-processing algorithms, built on a best-in-class solver. The model is optimized to find quick starting solutions, among other things, based on the experience of the team in the space.</t>
  </si>
  <si>
    <t>Scalability
_x000D_(REVISED)</t>
  </si>
  <si>
    <t>Optimization UX
_x000D_(NEW)</t>
  </si>
  <si>
    <t>Sourcing - Capacity (Self-Description):
Capacity constraints at any level are supported. This includes supplier, origin/dest city, region, state or lane-level constraints.</t>
  </si>
  <si>
    <t>Capacity
_x000D_(REVISED)</t>
  </si>
  <si>
    <t xml:space="preserve">Sourcing - Allocation (Self-Description):
Allocation limits at any level are supported, including limits on any field (not just the pre-identified tender volume field). </t>
  </si>
  <si>
    <t>Allocation
_x000D_(REVISED)</t>
  </si>
  <si>
    <t>Sourcing - Risk Mitigation (Self-Description):
Risk-mitigation with multi-level lane splits and support for lane merges to model milk runs are supported.</t>
  </si>
  <si>
    <t>Risk Mitigation
_x000D_(REVISED)</t>
  </si>
  <si>
    <t>Sourcing - Qualitative (Self-Description):
Multi-objective qualitative constraints can be modeled and quantified. A penalty or favor percent can be assigned to each qualitative constraint.</t>
  </si>
  <si>
    <t>Qualitative
_x000D_(REVISED)</t>
  </si>
  <si>
    <t xml:space="preserve">Sourcing - Constraint Relaxation (Self-Description):
Full support for one-click 'Best Effort' resolution </t>
  </si>
  <si>
    <t>Constraint Relaxation
_x000D_(REVISED)</t>
  </si>
  <si>
    <t>Sourcing - Sensitivity Analysis (Self-Description):
Yes. All hard and soft-constraints can be easily identified.</t>
  </si>
  <si>
    <t xml:space="preserve">Sourcing - Hard Constraint Identification (Self-Description):
Yes, full visibility into all hard limit constraints is available. </t>
  </si>
  <si>
    <t>Sourcing - Soft Constraint Support (Self-Description):
Yes, full visibility into all soft limit constraints is available. Any hard constraint can be made 'soft' on-demand.</t>
  </si>
  <si>
    <t>Custom Freight Models
_x000D_(NEW)</t>
  </si>
  <si>
    <t>Modal Cost Models
_x000D_(NEW)</t>
  </si>
  <si>
    <t>Freight Rate Databases
_x000D_(NEW)</t>
  </si>
  <si>
    <t>Built-in Freight Category Support
_x000D_(NEW)</t>
  </si>
  <si>
    <t>Specialized What-if Scenarios for Supply Base Optimization
_x000D_(NEW)</t>
  </si>
  <si>
    <t>Sourcing - ETL for Key Metrics (Self-Description):
Any flat files can be imported for contract/award performance management</t>
  </si>
  <si>
    <t>Sourcing - RFX/Survey Integration (Self-Description):
Yes qualitative responses can be tracked and analyzed with sentiment analysis.</t>
  </si>
  <si>
    <t>Scorecards
_x000D_(REVISED)</t>
  </si>
  <si>
    <t>Sourcing - Out-of-the-Box Scorecards (Self-Description):
Configurable templates can be created by the user and deployed across the organization.</t>
  </si>
  <si>
    <t>Sourcing - Finance Integration (Self-Description):
Flat file integration with any type of data is available.</t>
  </si>
  <si>
    <t>Sourcing - Demand Management (Self-Description):
Demand plans can be imported on demand. Prescriptive analytics can be configured with typical forecasting models (time series, regression, etc.)</t>
  </si>
  <si>
    <t>Demand Management
_x000D_(REVISED)</t>
  </si>
  <si>
    <t>Unique Execution Management Capabilities
_x000D_(NEW)</t>
  </si>
  <si>
    <t>Execution Management Roadmap
_x000D_(NEW)</t>
  </si>
  <si>
    <t>Award Export
_x000D_(NEW)</t>
  </si>
  <si>
    <t>Agreement Support
_x000D_(NEW)</t>
  </si>
  <si>
    <t>Clause Support
_x000D_(NEW)</t>
  </si>
  <si>
    <t>Word Integration
_x000D_(NEW)</t>
  </si>
  <si>
    <t>Excel Integration
_x000D_(NEW)</t>
  </si>
  <si>
    <t>Metadata Support
_x000D_(NEW)</t>
  </si>
  <si>
    <t>SXM - Supplier (Pre) Registration (Self-Description):
Coupa supports supplier self registration and automatically connecting if suppliers' emails match their supplier record on the buyer side. Emails allow suppliers to transaction both with and without joining a portal - so suppliers can transact electronically without "connecting". For example, actionable notifications have very high usage and digitalization rates with no onboarding needed at all.
Coupa also supports the ingestion of supplier data from buyer systems, third party networks, and third party data stores if those stores are open and offer an API to connect to and import the data. 
In addition, the platform supports the creation of custom workflows that can import and combine data from multiple sources to create a supplier profile.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generally leverages open standards and these can be found at www.integrate.coupa.com.</t>
  </si>
  <si>
    <t>Supplier (Pre) Registration
_x000D_(REVISED)</t>
  </si>
  <si>
    <t>SXM - Self-Registration (Self-Description):
Suppliers can identify and self-register without an invitation to the Coupa Supplier Portal. They can get automatically connected to their customer if their email matches the one on the supplier record. Furthermore, when they get an invitation, they can easily provide any and all data required for the standard Coupa profile as well as additional data requested by specific (potential) customers. The workflows lead the supplier through the process of answering all surveys, providing all documents and certificates, and providing the necessary references. 
Not only are their conditional workflows for approvals, but there are conditional workflows for data entry, with different editable fields and forms per user and workflow step.</t>
  </si>
  <si>
    <t>Self-Registration
_x000D_(REVISED)</t>
  </si>
  <si>
    <t>On-Boarding Automation
_x000D_(NEW)</t>
  </si>
  <si>
    <t xml:space="preserve">SXM - Integrated Off-Line Reach Out (phone, fax) (Self-Description):
Based on extensive work with customers around the world, we have found that traditional models of eFax and phone calls are very ineffective. 
Instead, we have designed our platform to deliver SMS notifications and actions to suppliers. We have also built an integration with Slack, which is another method to send notifications. Admins manage the activation of Slack for the organization, then users within the organization can self-manage these additional notifications, similar to the current process for online and email notifications.
In addition, Customers can also connect SIM to Coupa invoicing so a supplier is presented with SIM information that is not completed or expired at the time of invoicing - which is the supplier's peak time of interest. This cuts the chasing that AP generally does and reduces the need for the traditional reminder emails and eventual phone calls. The bottom line is putting the information in front of the supplier at the time they are most incented to provide the information (when they want to get paid, are responding to a sourcing event, working with their customer on a new/renewal contract) are the best time to collect supplier information and that is what we have modeled with SIM and why our customers buy SIM as part of their overall business spend management program.
NOTE: eFax or phone integration for sending information has not been asked for a single time in our 100s of customers. :) We believe this should be removed. Focus on SMS, email, and other lightweight ways of notifying and collecting SIM info.
SXM - Integrated Off-Line Reach Out (phone, fax) (Reasoning):
Faxing and telephone are the weakest two mediums of suppliers providing information. They are error prone and time consuming for both our customers and suppliers. We have never received a supplier or customer request to support these two channels nor do we know of any customers that have had a successful project because of those features. Having them provides no additional value, and it will limit our customers ability to capture, validate, and approve information coming from a supplier. 
As we have mentioned many times, we develop functionality based on enabling real world success and not simply checking RFP feature boxes. </t>
  </si>
  <si>
    <t>Integrated Off-Line Reach Out (phone, fax)
_x000D_(REVISED)</t>
  </si>
  <si>
    <t>SXM - Auto Document Identification &amp; Verification (Self-Description):
The platform offers an open way to allow customers to automate the validation of key data points they collect from suppliers during the onboarding approval process. This can be a government, third party data source, or their own internal system. The remote approver functionality extends the functionality of the approval list by allowing customers to configure business specific checks that they need. Just like a human, the Robo approver can approve or reject a document, and comment on it based on the information that is in the document. A sample case is it validating Tax Id's against a tax authority or supplier data against their MDM.
Custom workflows can be implemented for internal manual verification or automatic external verification from a 3rd party service. The APIs are very flexible and can support multiple services, including things like tax form and insurance verifications.</t>
  </si>
  <si>
    <t>Auto Document Identification &amp; Verification
_x000D_(REVISED)</t>
  </si>
  <si>
    <t>SXM - Entity Core Data (Self-Description):
The SIM profile currently supports over 80 types of data points that include the list below. More importantly, the Coupa platform is collecting this data across millions of active suppliers as part of the transactional process across customers. We're maximizing this big data via what we call Community Intelligence - surfacing supplier insights throughout the platform at the time the user needs the information.
-Name
*Status
*Supplier Number
*Account Number
*Website
*DUNS number
*Tax ID
*Primary Contact
*Primary Address
*Logo
*Rating
*Hold status
-PO transmission methods
-Electronic invoicing transmission methods
-Supplier sites
-Content groups (content segregation)
-Contracts
-Online store
-Coupa Supplier Portal status
-Default Commodity
-Payment Terms
-Shipping Terms
-Invoice matching default
- Certificates
*Certificates of Insurance
*Diversity Certificates
*etc. 
- Remit-to-Addresses
SXM - Entity Core Data (Reasoning):
We'd like to clarify, when discussing the 80 standard data points, we mean 80 different data points with their relevant fields which amass to hundreds of templated fields meant to capture these questions. 
For example, our of the box we provide an Insurance Certificate widget which asks suppliers to upload an Insurance certificate, provide the issue and expiration dates, and any necessary descriptions about the Insurance certificate needed. 
Based on our knowledge provided by customers in our advisory boards that have used and evaluated other technologies, this is significantly better than market.</t>
  </si>
  <si>
    <t>Entity Core Data
_x000D_(REVISED)</t>
  </si>
  <si>
    <t>SXM - Financial Data / ACH Integration (Self-Description):
The literal main purpose of SIM is 90% of the time is collecting financial information to initiate payments through 3rd party ACH and other electronic payment transfer systems.
Coupa is not used as a system of payment as of yet, although we are launching Coupa Pay. Coupa Pay is a new product offering designed to help our customers realize value by optimizing their payments business process not just by facilitating a payments transactions but also by supporting efficient access and distribution of capital across their supply chain. Coupa Pay will store supplier financial and ACH data in a secure way and in compliance with regulatory requirements. 
For the time being, after invoices are approved, Coupa can send OK to Pay files to your payment system or payment provider. Payments are applied to invoices that exist in Coupa. Single checks can be split across multiple invoices and multiple checks can be applied to a single invoice.
We have partnerships with several providers and make it easy for a third party to process invoices and return data back to Coupa for information display and communication to suppliers.</t>
  </si>
  <si>
    <t>Financial Data / ACH Integration
_x000D_(REVISED)</t>
  </si>
  <si>
    <t xml:space="preserve">SXM - Certificates / Insurance (Self-Description):
Yes. Coupa can track a wide range of pre-defined certificates and insurance documents (We have 20+ standard and many more custom insurance certificates available). Buying organizations can specify a set of required certificates (insurance, CSR, diversity such as WBENC, etc.) and suppliers can effortlessly upload them for sharing. The system tracks metadata, define rules for alerts on expiry.
SXM - Certificates / Insurance (Reasoning):
We support every insurance, tax, and compliance form that our custopmers and prospects are asking for plus custom templates, and generate configurable reminders to update based on expiration dates.
The only feature we are missing from this, that we believe is important to build, is OCR of certificates to verify content like that the expiration dates match the data we use for reminders to update these fields. </t>
  </si>
  <si>
    <t>Certificates / Insurance
_x000D_(REVISED)</t>
  </si>
  <si>
    <t>SXM - Ratings, Approvals, &amp; Preferred Suppliers (Self-Description):
Coupa generates approvals using a user's management hierarchy and dedicated approval chains. Coupa builds the management hierarchy automatically, based off of the approval limit and Next approver settings on a user's account. Coupa looks at the respective approval limit for each user added, until someone's limit is high enough. If Coupa reaches the end of the hierarchy and no one had a sufficient approval limit, then Coupa add the system's ultimate approver to the end of the 
chain. Note that approval chains can also be based on triggers or conditions. Coupa supports Dynamic Approvals which allow users to associate an approver with each account and determine the approver dynamically with a single approval chain (rather than creating millions of approval chains). 
Coupa supports the rating of suppliers and their ability to deliver on time and with the right quality for procurement and other workflows. These ratings are on a 1-5 scale and can be turned on or off by the Coupa Admins. We strive to request the rating of suppliers at the "right time", that is when a transaction or service delivery has just completed, or when a invoice is to be approved. This timely, in-flow collection of ratings enables a more accurate and "fresh" assessment of supplier performance from the procurement professionals who have initiated and completed transactions with them. 
With Community Intelligence (consolidated cross-customer data), we can not only show the ratings that each customer has submitted for their own suppliers but also the aggregated ratings from all the customers who have transacted with such suppliers. This provides an unparalleled level of intelligence to surface up the global performance of suppliers across a statistically significant pool of Coupa buyers, based on actual spend transactions. 
In early 2017, we introduced a new capability built on Community Intelligence, Supplier Insights, available across several modules of our BSM suite (e.g., procurement, sourcing). It empowers users to find suppliers across the Coupa community for desired products or services (defined either as items or commodities). To optimize and refine their search, users can use multiple filters such as community supplier ratings, supplier health/risk score and delivery locations. 
Thanks to these community-based ratings and other facets, search results can display the most relevant suppliers across the entire set of buying organizations who have transacted multiple times with them for these items or commodities. Local and "Community" Supplier ratings are a meaningful way of reflecting the past and current satisfaction of buying organizations vis a vis suppliers' performance. In addition to Supplier Insights, this information is also surfaced in Commodity Insights, another community-based capability designed to analyze category transactions (commodities) and their underlying supplier mix. 
Community-based ratings are increasingly used by our customers (supplier managers, buyers, sourcing managers) as a strong factor for supplier discovery, supplier selection and supplier performance. 
SXM - Ratings, Approvals, &amp; Preferred Suppliers (Reasoning):
We mistyped our self- score in the previous round. 
Coupa has significantly differented capabilities in this area as we have a data warehouse now containing over $840B in spend under management that is normalized across over 700 customers doing business in over 100 countries.
This big data offering, Community Intelligence, is unparalled in the industry. If there is anyone close to doing this, please let us know what multi-tenant, pure cloud architecture they have that is truly configurable that has yielded this voume of data.
We have very differentiating capabilities that put our ratings and approvals features significantly above other industry leaders.</t>
  </si>
  <si>
    <t>Ratings &amp; Preferred Suppliers
_x000D_(REVISED)</t>
  </si>
  <si>
    <t>SXM - Supplier Information (industry codes) (Self-Description):
In addition to its standard Business Spend Management data schema, and normalized, UNSPSC categorized customer data, all schemas are built on industry/category expertise with customer input. Customer uniqueness is supported as detailed above.
Plus, we have got subtly different industry schemas for all sectors - over 7 currently built - Manufacturing, Financial Services, Healthcare &amp; Life Sciences, Business Services, Retail, High Technology, Education &amp; Public Sector. We plan to expand this list to more granulare categories in upcoming releases.
These form the basis for the deliverable with different classification taxonomies for each industry covering direct and indirect materials. The level of completeness of customer data dictates the level of support for each of these templates. Each and every engagement involves a degree of simple to do customization that is done by Coupa but can also be undertaken by the client if they so desire.
With regards to standard SIC and NAICS codes, we support a out-of box standard selection to identify the supplier, as well as any number of custom categorizations.
SXM - Supplier Information (industry codes) (Reasoning):
Our customers and prospects are not looking for better industry classification codes. We have the ones that we feel are important, and instead have used an acquisition and spent significant development to automatically normalize and classify suppliers and their spend to commodities. This is already used and surfaced back to customers, where we show top suppliers and spend in each commodity and benchmark them to the community. Our plan will be to focus on improving these tools, rather than build more tools around industry standards that no one is asking for. In this regard, we feel like we are best in class or better than all the competition in terms of supplier and spend normalization by category because ours actually works across customers regardless of which standard they might use (and most use minimally if they do). We are highly focused on capabilities that actually work and are used to deliver actual customer success versus features on a list to check an RFP box.</t>
  </si>
  <si>
    <t>Supplier Information (industry codes)
_x000D_(REVISED)</t>
  </si>
  <si>
    <t>SXM - Product / Service Information (e.g., UNSPSC) (Self-Description):
We support full UNSPSC out of the box, mapped to our generic business spend management and industry specific schemas. 
In our recent releases, we have introduced new Community Intelligence capabilities allowing our customers to 
- find suppliers based on UNSPSC-based categories (Level 2 - Family)
- analyze their transactions (spend amount or transactions) according to UNSPSC-based categories (Level 2 - Family), view matching suppliers and compare them with those of the Coupa Community (all or specific industries as listed above). Additionally we provide recommendations on how to optimize their transactions or supplier mix. 
We support standard selection of UNSPSC codes, mapping of UNSPSC codes of items to custom categorization for internal accounting, and more.
SXM - Product / Service Information (e.g., UNSPSC) (Reasoning):
Same answer as above (J22).
We rarely get asked for other standards. In addition, we have built really great tools in the last year that can categorize product spend regardless of UNSPSC. This is the critical need as many orders and invoices dont have codes. Our abilities in this area makes us best in class for item normalization by commodity. We are building based on need vs feature check boxing</t>
  </si>
  <si>
    <t>Product / Service Information (e.g., UNSPSC)
_x000D_(REVISED)</t>
  </si>
  <si>
    <t>SXM - Monitoring (Self-Description):
Our scorecards can be updated at whatever frequency is relevant to the client organization, and any time new data comes in that is below a threshold or triggers a risk rule, our customers can be immediately alerted. 
- Supplier Performance: Identifies suppliers whose performance level is worse than the average across all buyers.
- Supplier Risk: Identifies suppliers whose risk level is higher than the average across all buyers.
- Expiring Forms: Identifies suppliers who have any certificates or forms that are due to expire in a specified number of days. You can also choose to only trigger suppliers with a specific default commodity.
- Outdated Supplier Information: Identifies suppliers who haven't submitted a Supplier Update Easy Form over a specified number of days. You can also choose to only trigger suppliers with a specific default commodity.
- Inactive Supplier: Identifies suppliers who hasn't had a requisition, purchase order, or invoice created with their info over a specified number of days. You can also choose to only trigger suppliers with a specific default commodity.
- Supplier Link Suggestion: Identifies unlinked suppliers in active status that can be connected to a supplier in Coupa Community. You can also choose to only trigger suppliers with a specific default commodity and/or that are actively invoicing in the CSP or electronic integration, for example, cXML.</t>
  </si>
  <si>
    <t>Monitoring-Thresholds
_x000D_(REVISED)</t>
  </si>
  <si>
    <t>Monitoring-Recency
_x000D_(NEW)</t>
  </si>
  <si>
    <t xml:space="preserve">SXM - Integrations (Self-Description):
Single Coupa instance is provisioned for each customer to be able to manage and analyze spend across all of the organization's business operations in one platform. Customers integrate via flat files or APIs and typically utilize middleware to be able to parse data out from different ERPs into one Coupa standard format to provide users consistent experience regardless ERP endpoints
We have designed Coupa to have one instance across any number of ERPs. Our customers range from having 1 ERP to 50+ ERPs.
SXM - Integrations (Reasoning):
There are no known integration limitations for supplier management in Coupa - as mentioned, compared to analytics, integrations is a core component of supplier management that almost all customers use successfully across various ERPs and systems.
On this one, we simply cannot understand on any level how this could be a 3. We have some of the world's most complex customer infrastructures connected to Coupa. Not to mention thepartner ecosystem. We would like to discuss. </t>
  </si>
  <si>
    <t>Integrations
_x000D_(REVISED)</t>
  </si>
  <si>
    <t>SXM - Network Data Model (Self-Description):
The current network model supports a many-to-many relationship between buyers and supplier respectively. A supplier may be connected with many Coupa customers, and obviously a buyer connects to many suppliers. A supplier can also be a buyer in the system, however they are not part of the same profile. This is largely due to separation of responsibilities between a buyer and supplier role within companies, so it would make sense to have them reside separately.</t>
  </si>
  <si>
    <t>Network Data Model
_x000D_(REVISED)</t>
  </si>
  <si>
    <t>SXM - Multi-Tier (Self-Description):
Yes, our supplier ontology does support multi-tier data gathering. Companies can collect information on a parent entity, a child entity or even a supplier site. It is not limited to any specific area, and it does provide a very broad and extensible. Customers can leverage our pre-existing</t>
  </si>
  <si>
    <t>Multi-Tier
_x000D_(REVISED)</t>
  </si>
  <si>
    <t>SXM - SIM / SPM / SRM Configurability (Self-Description):
There are 10 million + permutation configurations of Coupa. It is extremely rare to not be able to support a customer's business needs via configuration. This is why we don't offer legacy on premise or single tenant cloud/ASP in the cloud models
Our customers can search our supplier network which hs profiles on over 4M suppliers, as well as deep risk scoring and community intelligence. Sometimes, buyers and sourcing managers struggle to identify relevant suppliers when making key spend decisions. We wanted to make it easier to find new suppliers by leveraging community intelligence when needed during typical tasks. Supplier Insights gives buyers and sourcing managers a way to utilize Coupa's community insights across our entire supplier base. They can use this intelligence during key transactional moments to find new suppliers who can best service their procurement needs, helping their organization make more informed decisions. The search results are curated by how active a supplier is within the Coupa community, an item or commodity. Furthermore, to help with the qualification process, the platform has many filtering options such the Coupa Community Rating which shows which suppliers have ranked highest. Or which countries a particular supplier ships to and can provide service. 
SIM provides over 80 standard questions to help customers qualify suppliers. These questions can be related to their interaction with governments, if they're a minority or protected business, or a diverse supplier. Approvers can see these fields and can be brought in to approve supplier based on the answer to the questions. This could be based on users, departments, commodities, roles, content groups, approval steps, delegated approvals, units of measure, custom fields, accounts, chart of accounts, invoice tolerances, receiving tolerances, budget periods, payment terms, etc.
With the addition of Risk Aware, customers can also understand these supplier's riskiness to help them in their qualification process. Coupa Risk Aware helps customer understand and manage their supply chain risk by providing supplier health scores and recommendations on how to improve their business relationship with high-risk suppliers and mitigate risks. This helps customers qualify their supply base in an automated and non-biased view. Risk Aware can be added into SIM forms to help approvers qualify a supplier. 
The Coupa platform does provide a solution supports both single and multiple categorizations and/or accounting structures. Many of Coupa's larger customers work with multiple ERPs, each with their own COA, Tax Codes, and suppliers. When suppliers send Coupa unbacked invoices, it's not always clear which ERP the invoice should be posted to. To make it clear, suppliers can now be assigned to specific enterprises.
There is no limit to the number of configurations included with fields, forms, and approval chain conditions. Customers can configure all their forms using the same form builder to capture their business processes. They can leverage from a library of over 80 standard SIM questions or add their own custom ones. The forms can be used to capture internal requests or a supplier information request. The same form builder can be used for supplier performance with it's library of pre-loaded questions.
SXM - SIM / SPM / SRM Configurability (Reasoning):
We spend significant development efforts on configurability and have extesnive out of the box configurability. Ademo will show how many fields, forms types, custom fields, approval configs, and starting points there are.
Every one of our customers is configured via these extensive controls. They would not be customers if we couldn't handle their complexity. We are a true, multi-tenant SaaS. Not legacy/ASP in the cloud (aka single tenant SaaS).</t>
  </si>
  <si>
    <t>SIM / SPM / SRM Configurability - Finance
_x000D_(REVISED)</t>
  </si>
  <si>
    <t>SIM / SPM / SRM Configurability - Forms
_x000D_(NEW)</t>
  </si>
  <si>
    <t>SIM / SPM / SRM Configurability - Process Support
_x000D_(NEW)</t>
  </si>
  <si>
    <t>SPM / SRM UX
_x000D_(NEW)</t>
  </si>
  <si>
    <t>SXM - Challenge Definition (Self-Description):
Coupa allows users to create projects with groups, tasks and tags in our current version. Based on this foundation, we are currently developing a new capability to initiate and manage corrective performance plans. 
Within our current project capability, users can define a group (with ability to add/remove members), allow this group or project to be added as an approver in approval chains, create and assign tasks with start dates and due dates, add contracts, add sourcing events and use tags for easier categorization.</t>
  </si>
  <si>
    <t>Challenge Definition
_x000D_(REVISED)</t>
  </si>
  <si>
    <t>Challenge Management
_x000D_(NEW)</t>
  </si>
  <si>
    <t>SXM - Unsolicited Idea Management (Self-Description):
Coupa does not provide Product Lifecycle Management and Innovation Management features in our current version. As we are expanding buyer/supplier collaboration capabilities, we might support this scenario. We partially support PLM-like functions through our current projects, in a limited fashion.</t>
  </si>
  <si>
    <t>Unsolicited Idea Management
_x000D_(REVISED)</t>
  </si>
  <si>
    <t>SXM - Review and Decision Support (Self-Description):
Coupa does not provide Product Lifecycle Management and Innovation Management features in our current version. As we are expanding buyer/supplier collaboration capabilities, we might support this scenario. We partially support PLM-like functions through our current projects, in a limited fashion.</t>
  </si>
  <si>
    <t>Review and Decision Support
_x000D_(REVISED)</t>
  </si>
  <si>
    <t>Supplier UX
_x000D_(NEW)</t>
  </si>
  <si>
    <t>SXM - Product Management (Self-Description):
See above</t>
  </si>
  <si>
    <t>Product Management
_x000D_(REVISED)</t>
  </si>
  <si>
    <t>SXM - BoM Management (Self-Description):
See above</t>
  </si>
  <si>
    <t>BoM Management
_x000D_(REVISED)</t>
  </si>
  <si>
    <t>SXM - Innovation Integration (Self-Description):
See above</t>
  </si>
  <si>
    <t>Innovation Integration
_x000D_(REVISED)</t>
  </si>
  <si>
    <t>SXM - Process Management (Self-Description):
See above</t>
  </si>
  <si>
    <t>Process Management
_x000D_(REVISED)</t>
  </si>
  <si>
    <t>Integration Capability
_x000D_(NEW)</t>
  </si>
  <si>
    <t xml:space="preserve">SXM - Out-of-the-Box Scorecards (Self-Description):
Fully integrated.
Analytics capabilities are available in 3 different forms across our BSM platform:
Platform Reporting – Essential reporting facilities built into each platform module focused on day-to-day transactional reporting. Over 100 reports are delivered out of the box and customers can create their own reporting views of data. Each user is able to create their own custom reports as well.
Coupa Analytics – A powerful cross-platform reporting and dashboarding application designed for BSM data exploration around making tactical and strategic decisions. For example, cycle time analysis to evaluate if there are bottlenecks in your process. Customers are able to create their own views and reports.
AI Classification - A power application built to process transactional data from external sources, such as third-party ERPs or invoicing systems. AI Classification normalizes this data through an AI engine that has been trained to classify raw transaction records from different formats and harmonize them for spend classification and analysis. 
Community Intelligence-based Insights – A cross-cutting data layer developed to provide customers with benchmarks, analysis, best practices, and recommendations by leveraging the knowledge of the Coupa Community. Insights (formerly Perfect Fit Insights) provides customers with insights on how to improve their own process based on best practices. Commodity Insights offers transaction analysis, supplier analysis and prescriptive recommendations to optimize category spend and commodity transactions. 
Example of real-world use case: ENTITY RESOLUTION - FIGURING OUT THE RIGHT COMPANY:
A common issue that plagues the vendor risk space, is that ratings are usually provided on subsidiaries rather than parent organizations. Risk Aware leverages AI and intelligent entity resolution systems to understand that a company is a subsidiary of parent, and that the parent entity should be rated, rather than its subsidiary. 
As a real world example, Cisco WebEx is one of the most used teleconferencing solutions. Many organizations receive invoices from Cisco WebEx LLC, which is a subsidiary of Cisco Systems Inc. In traditional vendor risk systems, the child entity would be rated. However, analyzing and providing risk ratings on Cisco WebEx won't provide an accurate view for customers. In many cases these subsidiaries are profit or cost centers. With Risk Aware, Cisco Systems would be rated as the system is able to understand complex organizations and how their entities work. 
</t>
  </si>
  <si>
    <t>Out-of-the-Box Scorecards
_x000D_(REVISED)</t>
  </si>
  <si>
    <t xml:space="preserve">SXM - Out-of-the-Box Metric Reports (Self-Description):
Fully integrated and extensive support,
Coupa Analytics provides out of the box templated reports so customers can analyze their spend data on day one. Customers can customize these templated reports. Additionally, customers can extensively create custom reports with a full range of formulaic support.
We also support creation of reports from scratch, including creation of custom dimensions defined by formulae.
SXM - Out-of-the-Box Metric Reports (Reasoning):
Our ability to support the creation and use of KPIs is a strong part of our Value As A Service value proposition. 
We think it should be rated higher than our Spend Analysis average due to the following characterstics: 
1/ over 33 KPIs provided out of the box  
2/ across all main Business Spend Management modules 
3/ allowing for the tracking and trending against company goals 
4/ enabling the unique ability to compare one's own performance against that of the entire Coupa customer community or that of specific industries 
5/ ability to build net new, personalized KPIs based on any field exposed in the Coupa Analytics data model </t>
  </si>
  <si>
    <t>Out-of-the-Box Metric Reports
_x000D_(REVISED)</t>
  </si>
  <si>
    <t xml:space="preserve">SXM - Out-of-the-Box Trend Reports (Self-Description):
Extensive. Coupa Analytics provides a set of prebuilt dashboards for supplier analytics, including trends, for: Supplier Summary (top 10 on contract, off contract, by commodity), Supplier Details (spend by supplier, by commodity, by segment, by spend type), Supplier Details Transactions (transaction details, by country), Supplier Status Details (suppliers with 80% spend, etc.). Additionally users can built their own custom dashboards and reports using hundreds of attributes and measures for supplier analytics. 
Coupa provides Insights is an advanced business benchmarking application leveraging Community Intelligence throughout the Coupa platform. Community Intelligence relies on aggregated, normalized cross-customer data and helps customers gain insights into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This benchmarking data, trends and matching recommendations currently fall into 3 categories:
1. Savings (e.g., how much can the organization save by moving maverick spend to contracts or sourcing, by paying suppliers early or by emulating the best in class companies?)
2. Efficiency (e.g., how far is the organization in its digitization of my processes, in the efficiency of its spend processes and operations, compared to leaders?)
3. Usage (e.g., how engaged is their community of internal users and suppliers? How can they entice better, more efficient behaviors to keep being a leading, agile company?)
SXM - Out-of-the-Box Trend Reports (Reasoning):
We believe that Coupa is the absolute best in class here. We will demo out-of-box reports, and default analytics dashboards, along with commondity and supplier insights, we would see that we definitely have commodity trends, and recommendations based on community commodity distribution trends (i.e. spend increasing for you or the community in this commodity). We also have market trends for overall spend, cycle times, and group it by industry of the customer now. 
Coupa has significantly differented capabilities in this area as we have a data warehouse now containing over $840B in spend under management that is normalized across over 700 customers doing business in over 100 countries.
This big data offering, Community Intelligence, is unparalled in the industry. If there is anyone close to doing this, please let us know what multi-tenant, pure cloud architecture they have that is truly configurable that has yielded this voume of data.
We have very differentiating capabilities that put our ratings and approvals features significantly above other industry leaders.
Additional text added 9/14/18  (2 items): these 2 other screenshots show that additional analytics on suppliers augmented with Community Intelligence (Leaders) are fully integrated within the Coupa experience. It can be accessed from the same primary navbar and from the same menu option as the core supplier capabilities such as Risk Aware (Supplier). One screenshot shows data, the other one shows the prescriptive recommendation inferred from the data. </t>
  </si>
  <si>
    <t>Out-of-the-Box Trend Reports
_x000D_(REVISED)</t>
  </si>
  <si>
    <t>SXM - Out-of-the-Box Risk Reports (Self-Description):
Extensive.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our latest offering, Spend Guard, provides AI-based fraud reduction, of all spend transactions by monitoring user behavior across the applications they use.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t>
  </si>
  <si>
    <t>Out-of-the-Box Risk Reports
_x000D_(REVISED)</t>
  </si>
  <si>
    <t>Spend Analytics - Arbitrary Dimensions in Rules (Self-Description):
Our mapping fiunctionality is extensive and supports many dimensions. We deliver advanced capabilities using  state of the art AI classsification for advanced classification and cleansing rules that leverage over 1.5 trillion in spend data warehouses to enrich, normalize, and classify data. This is applied to cleansing, enriching, classification, and normalization and supports advanced formula classifications and cleansing rules. Impact can be assessed before committed using the UI.
Supplementary Notes:
You can build out the mapping of classification by a mix of approaches in the Data Management engine. We can build formula or look up tables or a combination of both of the above - this can then be applied post AI and pre human QA.</t>
  </si>
  <si>
    <t>Arbitrary Dimensions in Rules
_x000D_(REVISED)</t>
  </si>
  <si>
    <t>Spend Analytics - Rules Set (Self-Description):
We use an advanced AI driven classification model which eliminates the need for user provided rules. This AI based classification is next generation and far exceeds the capabilities of rules based systems.
Supplementary Notes:
We have 700+ knowledge bases (KB) that are customer and industry specific. These knowledge bases are the learning for the AI system. Each time we get a new customer we will build a specific knowledge base for that customer that contains the classification and normalisation elarning for the machine to use on other customers or when the refresh is run. 
Our KBs are extremely detailed and allow us to classify down to the indivual line level of data to a commodity level (4 levels down in a UNSPSC taxonomy). This gives us the ability to classify at speed vast quantities of data. 
We have an SLA that states 90% of spend volume will be classified so we cover the tail completely). The industry specifics allow us to avoid conflicts (FOOD SECTOR and CHEMICAL SECTOR Clash for example). We apply in order and the Data Modeller can sequence the AI runs as well as add overridding rules. Conflict detection is based on description and classification - and if a KB conflicts it is flagged as have 2+ classifications for the same commidity.</t>
  </si>
  <si>
    <t>Rules Set Conflict Detection
_x000D_(REVISED)</t>
  </si>
  <si>
    <t>Rule Re-Ordering
_x000D_(NEW)</t>
  </si>
  <si>
    <t>Spend Analytics - Rule/Knowledge Model Editor (Self-Description):
Our rule/knowledge model is extensive. We deliver advanced capabilities using  state of the art AI classsification for advanced classification and cleansing rules that leverage over 1.5 trillion in spend data warehouses to normalize and classify data. This is applied to cleansing, classification, and normalization and supports advanced formula classifications and cleansing rules.
Supplementary Notes:
We don't encourage building lots of classification rules by customers. When we spoke to this area being extensive, we mean that these are managed by the AI predominantly and are maintained as such in Knowledge Bases that the neural network or ML techniques use for learnings. 
The data management editor is more for writing things to do with the data as it flows through the pipeline - see screen shot - we support extremely advanced text and numeric formuale for applying to the data for advance analysis like sentiment analysis or entity recognition. This also allows us to translate text prior to classification.</t>
  </si>
  <si>
    <t>Rule/Knowledge Model Editor
_x000D_(REVISED)</t>
  </si>
  <si>
    <t>Multi-Source Cross-Joins
_x000D_(REVISED)</t>
  </si>
  <si>
    <t>Classification / Categorization - UX
_x000D_(NEW)</t>
  </si>
  <si>
    <t>Spend Analytics - Manual Support (Self-Description):
Post AI classification, manual data classification and categorization is available via manual and rule cleansing. 
Supplementary Notes:
Post AI classification, manual data classification and categorization is available via manual QA check or application of over-rides. The QA team has a deep reclassification tool that allows for this and this in turn feeds the AI KB. 
Rules can be easily written or individual lines or suppliers can be quickly dragged and dropped into the correct classification or normalisation. The changes can also be imported from a spreadsheet. The QA processs - the human manual support - is undertaken on every single engagement as is about 10% of the engagement on average to get to the required SLA or 90%+ of spend volume.</t>
  </si>
  <si>
    <t>Classification / Categorization - Manual Support
_x000D_(REVISED)</t>
  </si>
  <si>
    <t>Spend Analytics - Query Capability (Self-Description):
We apply AI classification to the entire dataset - significantly more advanced than queries. We deliver advanced capabilities using  state of the art AI classsification for advanced classification and cleansing rules that leverage over 1.5 trillion in spend data warehouses to enrich, normalize, and classify data. This is applied to cleansing, enriching, classification, and normalization and supports advanced formula classifications and cleansing rules. Impact can be assessed before committed using the UI.
Supplementary Notes:
Yes, we have this. We use a query set to apply classification rules to a subset of the data - this could be driven by specific named suppliers or contains particular descriptions. The KBs do most of the classification via Coupa ORAC AI but the query could trigger for customer specific tribal rules - that only make sense to that customer and the query will allow them to be applied to indiviual cost centres, groups, location - as long as the field is present it can be in the query.
Spend Analytics - Query Capability (Reasoning):
We don't believe we properly discussed this with you given the score. We have a data management tool that allows for complex queries or algorithms to be applied to the data. There are the aforementioned R libraries for various analyses and we can link queries together in pipelines to make extremely complex queries and what if scenarios. We would like to discuss on Friday.</t>
  </si>
  <si>
    <t>Query Capability
_x000D_(REVISED)</t>
  </si>
  <si>
    <t>Classification / Categorization - AI Support
_x000D_(NEW)</t>
  </si>
  <si>
    <t>Spend Analytics - Hybrid (Self-Description):
Yes, human input (supervision) is supported to augment auto classification and improve accuracy, and Coupa delivers this as a service through data analysts. AI Classification takes unorganized data, in any format, and use Artificial Intelligence (AI) tools to create a clean, structured and enriched data set. Coupa uses a recursive neural network algorithm that has learnt from the USD 1.5 Trillion of spend already classified. It is this AI engine that performs the classification in a fast and accurate manner
The process includes the following stages:
• Cleanse and Consolidate - Unstructured data is unified into a single data set
• Normalize and Organize - Standardises nomenclature, identifies relationships and maps to customer taxonomy
• Enrich and Enhance - Using extensive proprietary database and external data sources (e.g. D&amp;B)
• Display and Relay - Visualize via AI viewer with full access to your cleansed data set
Supplementary Notes:
We use hybrid classification as the main MO for all spend analysis projects, We start with the AI autoclassifcation using sector specific classification and learning which is added to by the human QA team which in turn then enhances the learning for the customer specific Knowledge base - so the machine is constantly getting more knowledge about the customer each refresh cycle that the data goes through. The corrections and more enhanced learning happen in real time and is instantly available to the AI engine to train the RNN or learn from for the ML approach</t>
  </si>
  <si>
    <t>Classification / Categorization - Hybrid
_x000D_(REVISED)</t>
  </si>
  <si>
    <t>Knowledge Models
_x000D_(NEW)</t>
  </si>
  <si>
    <t>Spend Analytics - Collaboration (Self-Description):
The UI supports classification review and collaboration on data. Multiple users can share a view and work from within the UI.
Supplementary Notes:
The UI supports classification review and collaboration on data modelling with version control. The data can be classified by multiple users using different KBs but typcially this would be a sequential classification job per schema but technically you could run it in parallel. Multiple users can share a view and work from within the UI.</t>
  </si>
  <si>
    <t>Collaboration
_x000D_(REVISED)</t>
  </si>
  <si>
    <t>Spend Analytics - Cube Capability (Self-Description):
Customers have the capability to utilize various dimensions to slice/dice data and to drill down to more granular views. Our goal is that customers do not have to do extensive schema work but still get the visibility needed. We'd like to discuss the need to have customer created/maintained schemas and instead look at the customer value and what they need to be successful.
Supplementary Notes:
This again is all driven from the visual data modeller - the customer can define graphically what they want to see and from where - we then model it so that the data is available in the right place / format and granualrity and then apply any type of function / roll up / statistical analysis to this data. This is all managed via a rule editor and if you can use excel formulae you can build rules within AIC. The rule can also trigger events and if they breach certain values and may email the link to the dashboard to a predefined user community based on a rule or result or analysis outcome (or it could create an excel graphically formatted extract automatically and email that....) Very easy to do and infinitely flexible</t>
  </si>
  <si>
    <t>Cube Capability
_x000D_(REVISED)</t>
  </si>
  <si>
    <t>Spend Analytics - Formula / Derived Dimension Support (Self-Description):
Extremely extensive. We have a full Excel-like macro language available within the data management and visual layer. We also support R statistical libraries for predictive analysis.
Supplementary Notes:
Extremely extensive. We have a full Excel-like macro language available within the data management and visual layer. We also support R statistical libraries for predictive analysis and access to python libraries
We would like to know what else you would like to be seeing in this are please and we can get back to you.</t>
  </si>
  <si>
    <t>Formula / Derived Dimension Support
_x000D_(REVISED)</t>
  </si>
  <si>
    <t>Spend Analytics - Outlier Identification (Self-Description):
Yes. Users can drill down from high level KPIs to line level detals to identify outliers and bottlenecks and identify the specific transactions that caused them to occur. 
In addition to this, the Coupa BSM platform provide capabilities to manage potential fraud and supplier risks:
- Spend Guard: an AI-based fraud reduction solution that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 
- RiskAware: a complete supplier risk monitoring solution (Risk Aware) fully embedded into its business workflows for in-transaction control. The Risk Aware solution leverages Coupa transactional data and also integrates with 3rd party feeds to provide a complete view of suppliers' health and call users' attention on high risk suppliers. 
Supplementary Notes:
We will alway check for the correct date range for the invoice and PO data. We produce check totals that flag to the user the spend by business unit and highlight any swings from previous months. Also we use 2 standard deviations for price variance and highlight where we have got data that sits out side of this - it is flag and can be filtered in or out 
In addition to this, the Coupa BSM platform provide capabilities to manage potential fraud and supplier risks:
- Spend Guard: Please note that Spend Guard is much more than "one example". It is significantly more advanced than anything else in market to our understanding - including discussions with customers that have recently evaluated the market. Spend Guard is an AI-based fraud reduction solution that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 
- Risk Aware is a complete supplier risk monitoring solution (Risk Aware) fully embedded into its business workflows for in-transaction control. The Risk Aware solution leverages Coupa transactional data totaling over $750 billion in normalized customer data and also integrates with 3rd party feeds to provide a complete view of suppliers' health and call users' attention on high risk suppliers. Again, it is our understanding that this type of capability doesn't exist anywhere in teh market.</t>
  </si>
  <si>
    <t>Outlier Identification
_x000D_(REVISED)</t>
  </si>
  <si>
    <t>Spend Analytics - Statistical Analysis / Frequency Mapping (Self-Description):
Yes, a variety of statistical techniques are applied beyond check sums
Supplementary Notes:
We look for description completeness / speech analysis. We also use 2 standard deviations for price variance to make sure we dont include any odd results into thte PPV. We also run entity recognition to look for number of people and remove them.</t>
  </si>
  <si>
    <t>Statistical Analysis / Frequency Mapping
_x000D_(REVISED)</t>
  </si>
  <si>
    <t>Spend Analytics - Sliding Time-Scale (Self-Description):
Yes. Interactive reporting and analysis is support by user define time ranges with changes displayed in real-time.
Supplementary Notes:
Sliding time-scale is supported where the data can be filtered using the date range within the data itself (typcially invoice date) so it can be the fully historic range or can be just that load (filtered by refresh ID). This allows the admin to zoom in and find the system or file that is causing the problem (and from where it came within the data model).</t>
  </si>
  <si>
    <t>Sliding Time-Scale
_x000D_(REVISED)</t>
  </si>
  <si>
    <t>Spend Analytics - Filter Support (Self-Description):
Yes. Filters can be defined on any dimensions and applied in real-time. 
Supplementary Notes:
Yes. Filters can be defined on any dimensions and applied in real-time. 
We would like to know what else you would like to be seeing in this are please and we can get back to you.</t>
  </si>
  <si>
    <t>Filter Support
_x000D_(REVISED)</t>
  </si>
  <si>
    <t>Spend Analytics - Predictive Analytics (Self-Description):
Yes. We provide the ability for predictive analytics through various algorithms that are pre packaged to identify opportunities either from tail analysis or from price variance for example - this is then presented as a list of opportunities for the user to act upon. We also support R statistical libraries for predictive analysis.
Supplementary Notes:
Yes. We provide the ability for predictive analytics through various algorithms that are pre packaged to identify opportunities either from tail analysis or from price variance for example - this is then presented as a list of opportunities for the user to act upon. We also support R statistical libraries for predictive analysis.
To our undersatnding of the market, gained through research and discussions with many global customers that have gone through recent, extensive vendor evaluations, there is no one else in the market with this range of data warehouse containing normalized data across 700+ customers and $750 billion in spend used for opportunity identification.
Please let us know what else you are expecting to see here and we are happy to return a response.</t>
  </si>
  <si>
    <t>Predictive Analytics
_x000D_(REVISED)</t>
  </si>
  <si>
    <t>Semantic Capabilities
_x000D_(NEW)</t>
  </si>
  <si>
    <t xml:space="preserve">Spend Analytics - Prescriptive Analytics (Self-Description):
Yes.
As part of its Spend Insights solution, Coupa provides extensive Insights and advanced business benchmarking  leveraging Community Intelligence. Community Intelligence relies on aggregated, normalized cross-customer data and helps customers gain insights inot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Supplementary Notes:
To our understanding of the market, gained through research and discussions with many global customers that have gone through recent, extensive vendor evaluations, there is no one else in the market with this range of data warehouse containing normalized data across 700+ customers and $750 billion in spend used for opportunity identification.
Please let us know what else you are expecting to see here and we are happy to return a response.
</t>
  </si>
  <si>
    <t>Prescriptive Analytics
_x000D_(REVISED)</t>
  </si>
  <si>
    <t>Spend Analytics - Permissive Analytics (Self-Description):
In development: Our goal is to leverage our internal AI assets and our existing capabilities around prescriptive analytics and recommendations to automate decision-making and execution based on past transactions and user actions. We have identified several scenarios around procurement (e.g., recommend product to buy based on user role and past purchasing behavior).
Supplementary Notes:
In production: Supplier recommendation model based on normalized data across 700+ customers and $750B in spend. Uses real-time platform data for recommendations.
In development: Our goal is to leverage our internal AI assets and our existing capabilities around prescriptive analytics and recommendations to automate decision-making and execution based on past transactions and user actions. We have identified several scenarios around procurement (e.g., recommend product to buy based on user role and past purchasing behavior).</t>
  </si>
  <si>
    <t>Permissive Analytics
_x000D_(REVISED)</t>
  </si>
  <si>
    <t>Spend Analytics - Template Library (Self-Description):
In development: This is part of our roadmap for supplier performance management. 
Supplementary Notes:
In current development: Coupa is solidifying its support for full scorecarding as part of its emerging supplier performance management module, combining local and community data around overages, rejected invoices, disptues, delivery times, payment terms analysis etc.</t>
  </si>
  <si>
    <t xml:space="preserve">Spend Analytics - Benchmarks (Self-Description):
Yes.
As part of its Spend Insights solution, Coupa provides Insights (formerly known as Perfect Fit Insights) an advanced business benchmarking application leveraging Community Intelligence. Community Intelligence relies on aggregated, normalized cross-customer data and helps customers gain insights inot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This benchmarking data and these recommendations currently fall into 3 categories
1. Savings (e.g., how much can the organization save by moving maverick spend to contracts or sourcing, by paying suppliers early or by emulating the best in class companies?)
2. Efficiency (e.g., how far is the organization in its digization of my processes, in the efficiency of its spend processes and operations, compared to leaders?)
3. Usage (e.g., how engaged is their community of internal users and suppliers? How can they entice better, more efficient behaviors to keep being a leading, agile company?)
In our latest release (May 2018), we have introducted 2 important developments:
1. We made the access to the insights data more convenient to more business users in context. KPIs are exposed on a set of new pages accessible from the main navigation bar of Coupa's Expenses, Requisitions, Orders, Invoices, Suppliers, and Contracts. This also ensures that, instead of having to look through the list of all success metrics, customers can see only the savings, efficiency, and usage metrics relevant to their Coupa core or power app.
2. We unveiled a brand new capability combining 2 unique Coupa assets (community intelligence and AI-based commodity classification), called Commodity Insights. Commodity Insights helps customers monitor and analyse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can1/  set parameters and filters to view a transaction analysis, by spend or by transaction counts. They can view their own data vs that of the community, defined as everyone or specific industry 2/ they can look at the supplier mix (e.g. how many suppliers they have for this commodity vs the average of the community; who these suppliers are) 3/ take recommendations based on the commodity analysis. 
Supplementary Notes:
Yes.
As part of its Spend Insights solution, Coupa provides Insights an advanced business benchmarking application leveraging Community Intelligence. Community Intelligence relies on aggregated, normalized cross-customer data and helps customers gain insights inot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This benchmarking data and these recommendations currently fall into 3 categories
1. Savings (e.g., how much can the organization save by moving maverick spend to contracts or sourcing, by paying suppliers early or by emulating the best in class companies?)
2. Efficiency (e.g., how far is the organization in its digization of my processes, in the efficiency of its spend processes and operations, compared to leaders?)
3. Usage (e.g., how engaged is their community of internal users and suppliers? How can they entice better, more efficient behaviors to keep being a leading, agile company?)
In our latest release (May 2018), we have introducted 2 important developments:
1. We made the access to the insights data more convenient to more business users in context. KPIs are exposed on a set of new pages accessible from the main navigation bar of Coupa's Expenses, Requisitions, Orders, Invoices, Suppliers, and Contracts. This also ensures that, instead of having to look through the list of all success metrics, customers can see only the savings, efficiency, and usage metrics relevant to their Coupa core or power app.
2. We unveiled a brand new capability combining 2 unique Coupa assets (community intelligence and AI-based commodity classification), called Commodity Insights. Commodity Insights helps customers monitor and analyse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can1/ set parameters and filters to view a transaction analysis, by spend or by transaction counts. They can view their own data vs that of the community, defined as everyone or specific industry 2/ they can look at the supplier mix (e.g. how many suppliers they have for this commodity vs the average of the community; who these suppliers are) 3/ take recommendations based on the commodity analysis. 
</t>
  </si>
  <si>
    <t>Benchmarks
_x000D_(REVISED)</t>
  </si>
  <si>
    <t>Spend Analytics - Company/Function/Group Configuration (Self-Description):
Currently, editors can create a series of dashboards with pre-defined filters. These can be copied and customized by other editors. Viewers of these dashboards can override filter values for adhoc analysis.
In development: Users can define user-centric bookmarks of reports and dashboards with custom filters. Users can toggle between these bookmarks.
Data views can be configured both by admins/procurement/departments owners and individually by end users for their personal use.   Any system created views can be edited by global function mentioned.   Views can also be content grouped to only allow visibility to specific groups of users.  The view configuration presents all of the fields that are available on a specific object plus in most cases also the reference objects.   Users can then create queries and add appropriate fields to their views via drag and drop
Supplementary Notes:
Currently, editors can create a series of dashboards with pre-defined filters. These can be copied and customized by other editors. Viewers of these dashboards can override filter values for adhoc analysis.
Data views can be configured both by admins/procurement/departments owners and individually by end users for their personal use. Any system created views can be edited by global function mentioned. Views can also be content grouped to only allow visibility to specific groups of users. The view configuration presents all of the fields that are available on a specific object plus in most cases also the reference objects. Users can then create queries and add appropriate fields to their views via drag and drop
In development: Users can define user-centric bookmarks of reports and dashboards with custom filters. Users can toggle between these bookmarks.</t>
  </si>
  <si>
    <t>Company/Function/Group Configuration
_x000D_(REVISED)</t>
  </si>
  <si>
    <t>Spend Analytics - Cost Avoidance / Opportunity Program Management (Self-Description):
Yes. Coupa provides prescriptive insights by making recommendations for optimizing processes and opportunities for optimizing cost savings
Supplementary Notes:
Yes. Coupa provides prescriptive insights by making recommendations for optimizing processes and opportunities for optimizing cost savings
Spend Analytics - Cost Avoidance / Opportunity Program Management (Reasoning):
We will demo for you assigning tasks with due dates based on Insight recommendations. Our entire platform is optimized around tracking savings and operationalizing contracts.</t>
  </si>
  <si>
    <t>Cost Avoidance / Opportunity Program Management
_x000D_(REVISED)</t>
  </si>
  <si>
    <t>Spend Analytics - Out-of-the-Box Sourcing Support (Self-Description):
We consume the input from Coupa's sourcing applications (Coupa Sourcing and Coupa Sourcing Optimization) as another data feeed for the spend analysis tool. This allows us to capture savings against the category and the contract term.
Additionally we provide a new capability combining 2 unique Coupa assets (community intelligence and AI-based commodity classification), called Commodity Insights. Commodity Insights helps customers monitor and analyse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can1/  set parameters and filters to view a transaction analysis, by spend or by transaction counts. They can view their own data vs that of the community, defined as everyone or specific industry 2/ they can look at the supplier mix (e.g. how many suppliers they have for this commodity vs the average of the community; who these suppliers are) 3/ take recommendations based on the commodity analysis. 
Supplementary Notes:
We consume the input from Coupa's sourcing applications (Coupa Sourcing and Coupa Sourcing Optimization) as another data feeed for the spend analysis tool. This allows us to capture savings against the category and the contract term.
Additionally we provide a new capability combining 2 unique Coupa assets (community intelligence and AI-based commodity classification), called Commodity Insights. Commodity Insights helps customers monitor and analyse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can1/ set parameters and filters to view a transaction analysis, by spend or by transaction counts. They can view their own data vs that of the community, defined as everyone or specific industry 2/ they can look at the supplier mix (e.g. how many suppliers they have for this commodity vs the average of the community; who these suppliers are) 3/ take recommendations based on the commodity analysis.</t>
  </si>
  <si>
    <t>Out-of-the-Box Sourcing Support
_x000D_(REVISED)</t>
  </si>
  <si>
    <t>Spend Analytics - Out-of-the-Box Procurement Support (Self-Description):
Coupa provides the industry leading Procurement / Business Spend Management platform. Unification is abundant and business processes flow across the platform.
Coupa Core Reporting provides OOTB reports for key Business Spend Management data such as purchase orders, requisitions, invoices, suppliers, sourcing. With Coupa Analytics, users can built reports and dashboards that straddles mutiple modules for a holistic view of their spend. In addition, with Community Intelligence and Insights, some of their internal data can be compared with that of industry leaders.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Supplementary Notes:
Coupa provides the industry leading Procurement / Business Spend Management platform. Unification is abundant and business processes flow across the platform.
Coupa Core Reporting provides OOTB reports for key Business Spend Management data such as purchase orders, requisitions, invoices, suppliers, sourcing. With Coupa Analytics, users can built reports and dashboards that straddles mutiple modules for a holistic view of their spend. In addition, with Community Intelligence and Insights, some of their internal data can be compared with that of industry leaders.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t>
  </si>
  <si>
    <t>Out-of-the-Box Procurement Support
_x000D_(REVISED)</t>
  </si>
  <si>
    <t>Spend Analytics - Out-of-the-Box Travel &amp; Expense Support (Self-Description):
Yes. We treat travel and expense / pcard as  another data source - this is then processed and reported using the same dashboards and predictive analysis. Some of our predefined KPIs revolve exclusively around T&amp;E. 
Additionally, Spend Guard, provides AI-based fraud reduction, including around T&amp;E expenses.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 
Supplementary Notes:
Yes. We treat travel and expense / pcard as another data source - this is then processed and reported using the same dashboards and predictive analysis. Some of our predefined KPIs revolve exclusively around T&amp;E. 
Additionally, Spend Guard, provides AI-based fraud reduction, including around T&amp;E expenses.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t>
  </si>
  <si>
    <t>Out-of-the-Box Travel &amp; Expense Support
_x000D_(REVISED)</t>
  </si>
  <si>
    <t>Spend Analytics - Out-of-the-Box Finance Support (Self-Description):
Coupa provides OOTB reports for key Business Spend Management data such as purchase orders, invoices, suppliers, early payment. In addition, Coupa provides benchmarks for both internal and industry comparisons, and makes prescriptive recommendations for optimizing spend management
Supplementary Notes:
The CFO dashboard is intended for finance professionals. It gives you a real-time view of your company's cash flow. At a single glance you'll see things like their actual spend compared to the budget, projected cash flow based on current and future unpaid invoices. As with all our dashboards, you can also drill down into the data and explore further.
Coupa Accelerate is an industry unique model that leverages the power of the community to drive benefit for all. In this model, suppliers are able to set their preferred invoice discount rate on their community profile and share it to any other customer. This increases the rate of discount success and ultimately gives treasury more options.
Coupa provides OOTB reports for key Business Spend Management data such as purchase orders, invoices, suppliers, early payment. In addition, Coupa provides benchmarks for both internal and industry comparisons, and makes prescriptive recommendations for optimizing spend management</t>
  </si>
  <si>
    <t>Out-of-the-Box Finance Support
_x000D_(REVISED)</t>
  </si>
  <si>
    <t>Spend Analytics - Out-of-the-Box Product (Lifecycle) Support (Self-Description):
Limited support today. Will be augmented as part of increased Direct spend and development of Supplier Relationship Management capabilities.</t>
  </si>
  <si>
    <t>Out-of-the-Box Product (Lifecycle) Support
_x000D_(REVISED)</t>
  </si>
  <si>
    <t>Spend Analytics - Out-of-the-Box Services Support (Self-Description):
Coupa Analytics provides built-in dashboards and reports for Services procurements and its related analysis (e.g., cycle time, work cycle time, number of approvers, work quality, service PO details). Coupa also delivers a full services procurement application native within the platform.
Supplementary Notes:
Coupa has built in Services Procurement including quality and on time delivery trending at the time to timecard/service entry sheet is delivered. This is performed in a ral-time data collection model (like Uber) at the time of work instead of months later via surveys like most other applications.
Coupa Analytics provides built-in dashboards and reports for Services procurements and its related analysis (e.g., cycle time, work cycle time, number of approvers, work quality, service PO details). Coupa also delivers a full services procurement application native within the platform.</t>
  </si>
  <si>
    <t>Out-of-the-Box Services Support
_x000D_(REVISED)</t>
  </si>
  <si>
    <t>Spend Analytics - Out-of-the-Box CWM Support (Self-Description):
Coupa Analytics provides built-in dashboards and reports for Services procurements and its related analysis (e.g., cycle time, work cycle time, number of approvers, work quality, service PO details)
Supplementary Notes:
Coupa Analytics provides built-in dashboards and reports for Services procurements and its related analysis (e.g., cycle time, work cycle time, number of approvers, work quality, service PO details)</t>
  </si>
  <si>
    <t>Out-of-the-Box CWM Support
_x000D_(REVISED)</t>
  </si>
  <si>
    <t>Spend Analytics - Out-of-the-Box Logistics Support (Self-Description):
Not in the current product.
Supplementary Notes:
Logistics analytics is available within Coupa Sourcing Optimization. Ths may be something you are already familiar with or we can set up a demo.</t>
  </si>
  <si>
    <t>Out-of-the-Box Logistics Support
_x000D_(REVISED)</t>
  </si>
  <si>
    <t>Spend Analytics - Out-of-the-Box Inventory/MRO Support (Self-Description):
Limited support today. Will be augmented in future releases. 
Supplementary Notes:
Limited support today. Will be augmented in future releases.</t>
  </si>
  <si>
    <t>Out-of-the-Box Inventory/MRO Support
_x000D_(REVISED)</t>
  </si>
  <si>
    <t xml:space="preserve">Spend Analytics - Out-of-the-Box Supplier Analysis Support (Self-Description):
Coupa Analytics provides a set of prebuilt dashboards for supplier analytics, including: Supplier Summary (top 10 on contract, off contract, by commodity), Supplier Details (spend by supplier, by commodity, by segment, by spend type), Supplier Details Transactions (transaction details, by country), Supplier Status Details (suppliers with 80% spend, etc.). Additionally users can built their own custom dashboards and reports using hundreds of attributes and measures for supplier analytics.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Commodity Insights helps customers monitor and analyse their category spend across orders, requisitions and invoices. It provides a unique way for customers to look at their supplier mix for their top 10 commodities or individual commodities and compare it with the top suppliers across the Coupa community to make spend optimization decisions around:  
- Supplier Consolidation
- Supplier Diversification
- Procurement &amp; Inventory Optimization
- Savings Oppportunites
- Move Spend to Structured Channels
- Item Substitute Identification (in progress)
Supplementary Notes:
Coupa Analytics provides a set of prebuilt dashboards for supplier analytics, including: Supplier Summary (top 10 on contract, off contract, by commodity), Supplier Details (spend by supplier, by commodity, by segment, by spend type), Supplier Details Transactions (transaction details, by country), Supplier Status Details (suppliers with 80% spend, etc.). Additionally users can built their own custom dashboards and reports using hundreds of attributes and measures for supplier analytics.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Commodity Insights helps customers monitor and analyse their category spend across orders, requisitions and invoices. It provides a unique way for customers to look at their supplier mix for their top 10 commodities or individual commodities and compare it with the top suppliers across the Coupa community to make spend optimization decisions around: 
- Supplier Consolidation
- Supplier Diversification
- Procurement &amp; Inventory Optimization
- Savings Oppportunites
- Move Spend to Structured Channels
- Item Substitute Identification (in progress)
</t>
  </si>
  <si>
    <t>Out-of-the-Box Supplier Analysis Support
_x000D_(REVISED)</t>
  </si>
  <si>
    <t>Spend Analytics - Out-of-the-Box Risk Management Support (Self-Description):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our new offering, Spend Guard, provides AI-based fraud reduction, including around T&amp;E expenses.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 
Supplementary Notes: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sentimes,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our new offering, Spend Guard, provides AI-based fraud reduction, including around T&amp;E expenses. Spend Guard analyzes global organizational spend patterns and individual employee behaviors to flag spend at risk of fraud. It also leverages Community Intelligence to compare internal fraud indicators with data points commonly observed across the market, to highlight outliers and detect systemic improper behaviors.</t>
  </si>
  <si>
    <t>Out-of-the-Box Risk Management Support
_x000D_(REVISED)</t>
  </si>
  <si>
    <t>CLM - Enterprise Contracts Support (beyond buy-side) (Self-Description):
   "Coupa Contracts offers a streamlined solution to request, host, author and monitor spend for a contract. 
Capabilities include
1.        Handling employee requests for contract 
a.        Coupa Contract allows business users to directly kick off the contract request process through forms. This allows end users to provide all information required by the contract team to ensure smooth processing. Further, with contract forms users have the ability to request financial pre-approvals before entering into negotiations
b.        Sourcing managers have the ability to request NDA’s and on contract completion the ability to organically flip Sourcing awards into executable contracts.
2.        Onboarding/ management of suppliers: 
a.        Coupa Contracts extends the contract workflows to include supplementary actions involved during a contract process. 
b.        Contract Managers can also request new suppliers to be added, request suppliers for information and once the information is provided Supplier Managers are notified of pending tasks to validate information provided. All of this is available with Supplier Forms. Users have the ability to extend the forms to ensure that information specific to their business is captured. 
3.        Contracts as part of projects:
a.        Projects are intended for collaboration that has a definite beginning and an end. Contracts and Sourcing events can be added to a project enabling team collaboration and project management in Coupa. As part of a project you can bring together members, access control with content group, audit history, create and assign tasks. This enables Buyers, Sourcing Managers, Supplier Managers to work with Contract Managers to negotiate contracts efficiently.
4.        Model complex scenarios: 
a.        Coupa Contracts allows contracts to be linked within Hierarchies. This allows contract managers to assess at a glance the impacts being made by a contract with respect to other contract within the same hierarchy. Simultaneously this allows contract managers to view spend against each of the related contract together to understand net impacts.
b.        The hierarchy modeling also displays amendments to every contract which allows users to identify any impact to a related contract.
5.        Flexible model to include all contract types:
a.        Coupa offers OOTB support for NDA’s, buy side and legal contracts. Further Coupa contracts can be extended with custom attributes to model any complexities that are required for a particular contract type. The custom attributes offered by Coupa are: User, Approval Group, Text Field, Text Box, Number, Date, Drop Down, Radio Group, Check Box, Attachments, Descriptive Text, Lookup, Multi Select. 
"</t>
  </si>
  <si>
    <t>CLM - Richness of Contract Level Data Modeled (Self-Description):
Coupa provides a rich set of data modeling capabilities. Common contract attributes may include Contract Type, Contract Name*, Contract Number*, Supplier, Starts*, Expires, Status*, Currency, Supplier Account #, Owner, Savings %, Minimum Spend, Maximum Spend, Payment Terms, Shipping Terms, Parent Contract Number, Parent Contract Name ,Master Contract Number, Termination Notice, Term Type, Terminated, Termination Reason Code, Termination Reason Comment, Consent to Assignment, Used For Buying, No of Renewals, Renewal Length, Length of Notice, Termination Notice Length, Attachments, Legal Agreement.
Capabilities include:
1.     Hierarchies: Coupa CLM provides the ability to model master child relationships. This is a flexible model that allows customers to define and execute SOW’s, MSA.
2.     Amendments: Coupa CLM allow contracts provides the ability to amend contracts. Further Coupa CLM normalizes changes from all amendments to provide a single source of truth for legal text and underlying model data.  
3.     Extensible Data Model: The Coupa Platform allows organizations to extend Contract model with custom attributes. These custom attributes can be used to in Contracts to create reference fields, link to external knowledge bases, capture industry specific requirements and also used to drive analytics.
4.     Pricing: Coupa CLM supports complex pricing terms that includes defining tiers for pricing and/or specifying acceptable pricing variations (flexible pricing).
5.     Spend Visibility: For contracts that are used in spend activities Coupa CLM surfaces real-time spend data. This enables users to view spend trends for a contract and inherently understand the usage of a contract over its lifetime.
6.     Alerts: Coupa CLMm odel can be used to set alerts to ensure that users are informed of contracts reaching spend limits and expiration dates.</t>
  </si>
  <si>
    <t xml:space="preserve">CLM - Templates (From Contracts, Sourcing) (Self-Description):
The platform does allow for templates that can be used for contract creation. There is no limit on the number of templates that can be tied to a specific category, industry or business unit. Templates are distinguishable by associated metadata like template name, description. The rich metadata of the template aids in streamlining workflows. 
In the near future There will be notion of Content Groups that allows templates to get organized in multiple groups of categories like georgraphy, business unit etc.  This will help streamline workflows such as When the user intends to author a contract that is specific to a business group, geography, hierarchy type he is led to only the relevant choices. There will also be  advanced access limits such that sesitive templates are not shown to all users in an organization. </t>
  </si>
  <si>
    <t>Templates (From Contracts, Sourcing)
_x000D_(REVISED)</t>
  </si>
  <si>
    <t>CLM - Clauses (From Contracts, Sourcing) (Self-Description):
It is possible for Legal to define standard clauses and other properties  such that they are automatically included in the template used for cutting the contract. There is no limit on the number of categories or pre-defined conditions for this feature. For a given template different clauses such as Payment Terms, Ownership clauses etc  and their variations can be configured. When the contract is authored using a specific template the contract manager can choose from the options that were set for that clause (in the template). It is also possible to make certain clauses private such that the supplier/other party are not allowed to edit the given option.
 In addition in the near future  you can also set access limits on templates to streamline workflows such that the right contract managers are led to the exact templates that they need. For example a template could have hierarchy type as "Master" and a content group of North America associated such that a contract manager who is looking to author a master agreement in North America is led to the relevant templates</t>
  </si>
  <si>
    <t>Clauses (From Contracts, Sourcing)
_x000D_(REVISED)</t>
  </si>
  <si>
    <t xml:space="preserve">CLM - Performance Specifications and Deliverables (Self-Description):
Coupa CLM has the ability to capture detailed commercial and deliverable obligation details for both goods and services against a contract. A contract can have multiple lines, that capture commercial and contractual details at the individual contracted item or service level.
--Goods:
For goods, the system supports capturing of information such as prices, lead times, tiered discounts (quantity &amp; amount based). Coupa platform is also extremely configurable, and allows for capturing all pertinent information against goods. Some examples are, capturing of quality specs and shipping methods (different from the standard shipping terms). 
--Services: 
The Coupa platform can be used to manage both the procurement of simple and complex goods and services. Just like for goods, at the service level, the system supports capturing of rate cards or fixed prices. In addition, using configurations, acceptance criteria, performance criteria may be captured easily. Currently, the service may be a rate card, fixed price, deliverable or a milestone. Deliverables against the milestone may be captured in configurable, custom fields. Coupa is actively working on introducing structured data fields to capture multiple deliverables that may be tied to a single milestone.
Since the CLM solution is part of the integrated Coupa Spend Management platform, all pertinent information at individual goods/services level, seamlessly flows into requistions/purchase orders where it helps drive execution of the contracts. The contract is fully operationalized 
Coupa CLM also allows association of projects and tasks against a contract. A contract may be associated with multiple projects, and each project may in turn be associated to multiple contracts, and even other entities, such as Sourcing events, Purchase Orders etc. Projects consist of one or more members and tasks within a project may be assigned owners and completion dates. This allows for following, tracking and management of contract performance and obligations. For instance, specific commitments may be setup as a project, assigned a team, and broken down futher into tasks. The project team can collaborate internally on specific milestones around those obligations, create follow ups and track tasks to completion. </t>
  </si>
  <si>
    <t>Performance Specifications and Deliverables
_x000D_(REVISED)</t>
  </si>
  <si>
    <t>CLM - Obligations (Self-Description):
Yes, Coupa CLM does have the ability to capture and monitor obligations. Financial obligations are tracked at the contract level. Here are some examples of how Coupa models, captures and monitors a few of the key financial obligations:
--Payment Obligations can be tracked at the contract level as minimum and maximum spend allowed against a contract. The information within these attributes can flow seamlessly from the negotiated contract document or be entered manually. As spend accumulates against the contract, it is summarized and presented against the contract as part of the integrated Coupa Spend Suite. Alerts may be setup as the contract spend reaches certain thresholds, for example, alert the contract owner when a contract reaches 85% of the minimum spend. This allows proactive management of financial obligations against the contract. In addition, Payment Terms negotiated are captured within the contract and flow seamlessly into Purchase Orders and Invoices, and facilitate the tracking of payment time windows against the contract.
--Delivery Obligations: Shipment Terms and lead times may be catured against the contract and again seamlessly flow into purchase orders, invoices and may be used to drive workflow and track actuals against negotiated commitments
--Quality Obligations: Quality specifications may be captured in the contract, at either the contract level or individual deliverable (goods or services) level in configurable custom fields. Quality assesment on actuals may be captured during receipts for goods and during Service/Timesheet assesment for services. While Coupa does not currently automatically flag discrepancies in the contracted and actual values, reports to assemble and compare this data may be derived from the system.
--Non-financial commitments: As mentioned in the previus response, Coupa CLM also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futher into tasks. The project team can collaborate internally on specific milestones around those obligations, create follow ups and track tasks to completion.</t>
  </si>
  <si>
    <t>Obligations
_x000D_(REVISED)</t>
  </si>
  <si>
    <t>File Attachments
_x000D_(REVISED)</t>
  </si>
  <si>
    <t xml:space="preserve">CLM - Document Linking and Integration (Self-Description):
Contracts can be linked to related documents that sit in other systems through attachments of the type "URL"
These urls are live and can detect changes in those related file/systems in real time
In addition you can also create custom fields of the type "Attachments" which can also be used to store urls </t>
  </si>
  <si>
    <t>Document Linking and Integration
_x000D_(REVISED)</t>
  </si>
  <si>
    <t xml:space="preserve">CLM - Version Control (From Contracts, Sourcing) (Self-Description):
It is not possible for anyone to change the terms or conditions of the contract once it has been signed and thus legally binding. 
The core document, attachments,metadata and esignature verifiers remain intact once the contract has been published.
There is a robust amedment flow that allows changes to the terms and conditions of the contract. 
In this flow the original contract remains untouched and the amendment is stored as the current, active version. 
There are extensive version control capabilities that records each specific action. </t>
  </si>
  <si>
    <t>Version Control (From Contracts, Sourcing)
_x000D_(REVISED)</t>
  </si>
  <si>
    <t xml:space="preserve">CLM - Pricing (Self-Description):
Coupa CLM supports complex pricing terms that natively supports defining tiers for pricing and/or specifying acceptable pricing variations (flexible pricing).  Attributes include “Pricing Term Type”, “Quantity of specific item - per order”, “Quantity of specific item – cumulative”, “Spend against contract – cumulative”, “Number of Pricing Tiers”, “Discount Based On % Off List Price”.
Coupa CLM allows users to define exact pricing, based on pricing tiers(formula-based) or the ability to specify acceptable ranges of pricing. Further Coupa CLM allows provides native support to define complex pricing at different levels, one that applies to an entire contract or group pricing for a set of items or even individually per item. </t>
  </si>
  <si>
    <t>Pricing
_x000D_(REVISED)</t>
  </si>
  <si>
    <t>CLM - "Categories" (Self-Description):
In Coupa CLM, contract deliverables (goods&amp;services) may be associated with spend catagories. This helps drive downstream workflows and aids in spend analytics. For instance, items and services may be searched for based on their spend category association. Requisitions, Purchase Order and Invoicing workflows may be driven off the asociated spend category at the contract-item level. Reporting within Contracts as well as within Analytics uses the categories to drive many of the box reports and dashboards - such as Categories by Spend or to discover top off-contract spending by categories.
The Coupa Platform offers a very flexible model that allows organizations to model custom attributes, including within Coupa CLM. In CLM, these user defined metadata, may be used to drive contract lifecycle workflow, for example, to drive contract approvals- who to route a contract to based upon the standard and custom metadata. The custom attributes may be used to build custom reporting very easily - simply with a few clicks, and can be used to drive reporting within analytics as well.</t>
  </si>
  <si>
    <t>Categories
_x000D_(REVISED)</t>
  </si>
  <si>
    <t>CLM - General Risk (Self-Description):
Risk information in Coupa CLM can be modeled in the following ways: 
1. As custom metadata fields that can be used to drive workflows. The information in these custom attributes can be populated through integrations, or be manually provided. In the future, Coupa will add logic to be able to derive the risk of the contract based on other parameters associated with the contract, such as the type of contract, the scope of work, deviation from standard terms etc.
2. Risk attributes can also be embedded into the contract template to help drive the selection of the right clauses based on the risk assigned to the contract. For example, selective between High Risk Insurance or Low Risk Insurance clauses based on the overall risk assigned to the contract</t>
  </si>
  <si>
    <t>General Risk
_x000D_(REVISED)</t>
  </si>
  <si>
    <t xml:space="preserve">CLM - Commodity Risk (Self-Description):
Commodity Risk can be modeled as custom attributes on the contract and used to drive buisness workflows, such as approvals. </t>
  </si>
  <si>
    <t>Commodity Risk
_x000D_(REVISED)</t>
  </si>
  <si>
    <t>CLM - Supplier / Partner (Self-Description):
There is an ability to have master child relationships between contracts such as Statements of Work that are tied as Children under a Master Services Agreement. 
When a child contract is created with a given supplier, you can associate a corresponding master agreement of the same supplier with the child contract. 
When you view the Master Contract you are able to see all associated child contracts and attachments that are under that Master Contract. There is supplier lookup to basic supplier master. There is a strong integration between the supplier module and the contracts module.</t>
  </si>
  <si>
    <t>CLM - Regulatory Compliance (Self-Description):
Coupa CLM templates can be setup to include regulatory and statutory compliance clauses. The clauses may include fields that can be populated from any of the standard or custom contract metadata fields. The clauses may be redlined and include fields and data values that may be populated by either contract party. 
Similarly, specific templates that include NGO requirements, that is specific clauses that pertain to organizational or performance based requirements that should be applied when doing business with NGOs may be created and used for negotiation.
Any obligations or commitments as a result of the negotiations may be tracked in projects and tasks associated with the contract. The project/tasks may include supplier management teams to trigger the collection of any pertinent information from the counter-party such as certificates.</t>
  </si>
  <si>
    <t>Regulatory Compliance
_x000D_(REVISED)</t>
  </si>
  <si>
    <t>CLM - "Financials" (Self-Description):
Coupa CLM offers the following standard metadata attributes to capture financial information against a contract:
- Minimum
- Maximum Contract Value
- Payment Terms
- Shipment Terms
- Currency
- Savings %
- Contract Term Type (Perpetual, Fixed or Renewable)
- Renewal Periods and Terms
- Termination Date
- Contract Start and End Dates
- Tiered Pricing (Volume or Qty based discount levels on pricing)
The module also supports custom attributes and tags to capture additional data, that can be used in reporting and for driving workflow.
In addition, contract relationships modelling is supported. Master Service Agreements may be linked to Statements of Work for specific financial entities that are covered by the master agreement.</t>
  </si>
  <si>
    <t>CLM - Projects (Self-Description):
Projects and Tasks are core platform objects in the Coupa system. It is possible to have multiple projects associated to a contract or have the same project tied to multiple contracts. There is no limit on the number of projects a particular contract can have. There can be specific tasks that are assigned to individuals within a contract. It is possible to model deliverables to a task. 
Start date, due date, duration and % complete are the fields that will be available on the task. 
These tasks will also be available in the event template, so you can create custom templates for each category. Also, you will be able to @call users and leave comments on the task. 
Risk Aware is integrated for supplier risk awareness and controls.</t>
  </si>
  <si>
    <t>Projects
_x000D_(REVISED)</t>
  </si>
  <si>
    <t>CLM - Assets (e.g., software licenses) (Self-Description):
Coupa CLM supports pricing for all elements of spend including assets. Customers have the ability to model different categories of items, including goods or services, within a contact.  The item model can be extended with Coupa Platform capabilities of custom attributes to capture asset options. Coupa also provides controls so organizations can negotiate volume, cumulative discounts at asset and option level. 
Once modeled within a Contract the prices are available to the users with the right access across the suite of products. As the contract is used the spend metrics are normalized into a Contract allowing organizations to track the progress of spend. Further they can utilize real time spend data to trigger action items for contract owners/managers.</t>
  </si>
  <si>
    <t>Assets
_x000D_(REVISED)</t>
  </si>
  <si>
    <t>CLM - Contract Action, Renewals (Self-Description):
Coupa allows for different term types within a contract. The term types supported are:  Fixed, Perpetual and Auto Renew contracts. A different action is typically required for each of these term types and Coupa allows users to create reports for every term type. This includes allowing users to configure alerts for: Contract expiration, reviewing on going perpetual contracts and revisiting existing renewable contracts a period of time ahead of renewal.
Some of the OOTB alerts for a contract include “Alert  when contract is  % of the way to expiration, but purchase orders have not reached % of minimum spend”, “Alert  when contract is  % of the way to expiration, but invoices have not reached  % of minimum spend”, “Alert  when purchase orders reach  % of maximum spend”, “Alert  when invoices reach  % of maximum spend”. Coupa CLM also leverage its platform capabilities to define alerts/reports based on any of the contract attributes including custom attributes defined within a contract. With the platform capabilities alerts can be configured at individual, group or organization level enabling right actions.</t>
  </si>
  <si>
    <t>Contract Action, Renewals
_x000D_(REVISED)</t>
  </si>
  <si>
    <t>CLM - Contract Expiration (non-renewal) (Self-Description):
Coupa Contracts alerts the right people with enough time to take action upon contract expiry.
The contract module allows users to model different renewal terms. The renewal terms supported are
1.        Fixed length
2.        Auto-renew contracts and 
3.        Perpetual contracts. 
For each of the above users are provided with appropriate actions at the time of expiry/renewal.
For fixed length contracts users are alerted 
1.        When contract expiration is approaching and the minimum spend on contract is not reached.
2.        Further users can leverage platform capabilities to set alerts specific to their needs.
3.        Once a contract expires system de-activates and archives the contract. 
4.        Coupa platform capabilities of project and task management to allow users to kick off off-boarding process.
For Auto-Renew contracts, in addition to the above, Coupa CLM allows users to capture the number of times a contract can be renewed, renewal length, and the number of days before which the decision to cancel renewal must be communicated. This allows users to track contracts up for renewal, measure performance and make informed decisions. 
For Perpetual contracts, contracts capture termination terms and the amount of time the party must be notified of the action to terminate. 
1.        Fixed length
2.        Auto-renew contracts and 
3.        Perpetual contracts. 
For fixed length contracts users are alerted 
1.        When contract expiration is approaching and the minimum spend on contract is not reached.
2.        Further users can leverage platform capabilities to set alerts specific to their needs.
3.        Once a contract expires system de-activates and archives the contract. 
4.        Coupa platform capabilities of project and task management to allow users to kick off off-boarding process.
For Auto-Renew contracts, in addition to the above, Coupa CLM allows users to capture the number of times a contract can be renewed, renewal length, and length of notice. This allows users to act on contracts up for renewal, measure performance and make informed decision.
For Perpetual contracts, contracts capture termination terms and the amount of time the party must be notified of the action to terminate.</t>
  </si>
  <si>
    <t>Contract Expiration (non-renewal)
_x000D_(REVISED)</t>
  </si>
  <si>
    <t>CLM - Status Updates (Self-Description):
Status updates are extensive throughout Coupa.
Status may be updates via the UI or via loaders - both spreadsheet loaders and RESTful API updates are supported. In the UI, contract status updates are driven by events and relevant edits within the contract. For example, when a contract is submitted for approval, it's status changes to "Pending Approval". Once this happens, the next approver is notified. In addition, the contract may be collaborated upon, both by using comments and @mentions, to share updates as well as via in-app messages. The contract may also be updated via the loaders, including the status - and relevant notifcation are sent to pertinent stakeholders. Coupa CLM also allows association of projects and tasks against a contract. The projects maybe used to track the overall plan or for example the progress on a specific category plan. A contract may be associated with multiple projects, and each project may in turn be associated to multiple contracts, and even other entities, such as Sourcing events, Purchase Orders etc. 
Projects consist of one or more members and tasks within a project may be assigned owners and completion dates. This allows for following, tracking and management of contract performance and obligations. For instance, specific commitments may be setup as a project, assigned a team, and broken down further into tasks. The project team can collaborate internally on specific milestones around those obligations, create follow ups and track tasks to completion. As updates are made to the contract, the project team can collaborate on the relevant tasks.</t>
  </si>
  <si>
    <t>Status Updates
_x000D_(REVISED)</t>
  </si>
  <si>
    <t>CLM - Search / Discovery (Self-Description):
Text and Keyword Search supported across contracts. Advanced Search, reporting analytics. Complex operators can be used for full text search fuzzy matches, 2 words that are near each other.
- You can seach for contracts based on specific clauses/fields that were used in the template to perform where used analysis.
- There is an ability to save a contract as a template after it has gone through multiple rounds of negotiation and the resulting document is more desirable than what you started with</t>
  </si>
  <si>
    <t>Search / Discovery
_x000D_(REVISED)</t>
  </si>
  <si>
    <t>CLM - Legacy Contract Upload / Conversion (Self-Description):
Support for Bulk upload through csv and API. All file attachments associated with the contract record can be added in Bulk as well. through  csv they are uploaded as zipped files and there is dedicated API endpoint for uploading attachments in bulk.
- full Text of attachments and legal agreement is indexed and thus searchable
- CoupaLink partners use integration to import data to Coupa</t>
  </si>
  <si>
    <t>Legacy Contract Upload / Conversion
_x000D_(REVISED)</t>
  </si>
  <si>
    <t>CLM - Clause Extraction, Classification, and Harmonization (Self-Description):
Seal Software is a partner that Coupa works with to get clause extraction and analytics</t>
  </si>
  <si>
    <t>Clause Extraction, Classification, and Harmonization
_x000D_(REVISED)</t>
  </si>
  <si>
    <t>CLM - Contract Import from E-Sourcing (Self-Description):
We bring in the sourcing event as well as artifacts such as "Items" that are part of the contract. Pre-negotiated prices for the items are brought into the contract that is created. Once the contract is "published" these items become available for purchasing. It is also posiible to have a project and task associated with a sourcing event and a contract.
The link to the Sourcing event is preserved on the Contract record. 
We do this for both Sourcing and Sourcing Optimization.</t>
  </si>
  <si>
    <t>Contract Import from other systems (e.g., eSourcing, P2P, etc.)
_x000D_(REVISED)</t>
  </si>
  <si>
    <t>CLM - Ability to Manage Counter-Party Originated Contracts (Self-Description):
High Degree of support for supplier paper in Word format. This can be pulled in, negotiated and signed. The supplier paper can be used for redlining either through native in-app editing or through MS Word integration. This can be submitted for approvals and the robust Coupa approval chains can be leveraged. The signatures are allowed through native esignatures or Docusign integration.There is complete version control. The Supplier paper can be saved as a template. 
In addition supplier PDFs may be attached to the contract record directly and routed for signatures "outside the system"</t>
  </si>
  <si>
    <t>Ability to Manage Counter-Party Originated Contracts
_x000D_(REVISED)</t>
  </si>
  <si>
    <t>CLM - Amendment Creation (Self-Description):
There is complete support for the ability to create amendments and sub contracts. Completely configurable notifications and alerts to create amendments for a contract when the contract is about to expire, nearing spend terms, overdue etc
Ability to amend the contract based on Supplier Risk (embedded natively from Coupa Platform)
Bring visibility to the changes made to the contract as a part of the Amednment
When multiple amendments are in porgress and an amendment gets published, that change is propogated
Easily view the latest changes made to a contract as a part of amendments. A clear of view of all associated attachememts and legal agreements that are a part of that contract (which was amended)
Amendments are trated as a Contract type in Coupa, so specific approval and signatory chain rules can be configured for Amendments
All legal text is indexed and that enables easy discovery of amendments</t>
  </si>
  <si>
    <t>Amendments
_x000D_(REVISED)</t>
  </si>
  <si>
    <t>CLM - Word Integration (Self-Description):
There is a strong integration with MS Word such that viewer/editor can switch to MS Word from within the application. 
The viewer/editor can download the contract in MS Word and make changes to the fields and metadata of the contract and upload the document back into CLM. 
The changes made are synced back to the core Contract record in Coupa CLM. Following are examples of data that can be changed in MS Word and synced back to the core Coupa CLM system
The Metadata elements are synced back to the entrprise contract record from the contract's legal agreement.
The following are examples of metadata elements that are synced seamlessly
Contract Name
Contract Number
Term Type
Start Date
End Date
Supplier
Payment Terms
Any custom field/clause that is shown as metadata of the contract
The integration with Microsoft Word is completely secure and there is full version tracking of changes made.
Track changes is automatically turned on</t>
  </si>
  <si>
    <t>Microsoft Word Integration and Interface
_x000D_(REVISED)</t>
  </si>
  <si>
    <t xml:space="preserve">CLM - Sub-Contracting Support (Self-Description):
Coupa CLM has the ability to model contracts against all kinds of suppliers, BPO, Partner etc, and also has the ability to define contract relationships - that is define child contracts against master contracts. </t>
  </si>
  <si>
    <t>CLM - "Guided Contracting" (e.g., user questionnaires) (Self-Description):
Users are able to request contracts via custom form processes within Coupa Forms.
Users are also presented the available standard templates and they need to find the best match. Coupa CLM also offers configurable forms to streamline the questioannaire that end users can answer to simplify contract intake.</t>
  </si>
  <si>
    <t xml:space="preserve">CLM - Contract Implementation (Self-Description):
Coupa Contracts is organically integrated with the rest of Coupa's source-to-pay applications, including supplier management. 
Coupa dynamically associate requisition line items to the relevant contract(s). The solution also offers the ability to address scenarios where line items are not backed by a contract.  
--Automate tracking of commitments against a contract.
--Tiered pricing with discounts based on quantity per order and per contract.
--Reduced volume pricing calculations in shopping cart.
--Set critical alerts. 
--Match invoices directly against contract terms – no PO needed. 
--Suppliers can create an invoice against a contract via the Coupa Supplier Network or via cXML. 
--Internally create an invoice against a contract. 
--Ability to set tolerance limits for matching invoices. 
--Spend charts plotting purchase order, invoice spend and total savings over contract lifetime together with visual overlay of time and spend-based alert events; and Summary dashboards of top spend items and spend by commodity.
Keeping track of contracts can be tough, especially when you’ve got hundreds or even thousands of different suppliers. Coupa allows you to set contract alerts for automatic notification, you control the alerts you get so you never forget important contract management tasks. Alerts range from:
--Contract Expiration – Alert the right people with enough time to take action. 
--PO Value Reaches a % of Max – Alert the right people when you might be close to exceeding your target max. 
--Invoice Value Reaches a % of Max – Alert the right people when invoice spend approaches the target max. 
Contracts are connected to Coupa's supplier master, and dynamically reflect changes in supplier details - for example, a change in the supplier's name. When authoring a contract, all of the relevant supplier metadata are automatically pulled into the contract, reducing the pain associated with manually keying the information such as supplier address or name in. 
Coupa Contracts also help to streamline management of supplier lifecycle. Coupa contracts may be created against suppliers in any lifecycle stage (Active, Onboarding, Evaluating etc). For example, you may want a supplier to sign an NDA while in the discovery and evaluation phases. However, at particular stages during the lifecycle, Contracts can trigger a change in the supplier's lifecycle status, such as Onboarding to Evaluating, and triggers supplier managers to send the relevant supplier forms to the supplier. </t>
  </si>
  <si>
    <t>CLM - Compliance Management (Self-Description):
Coupa provides the following ways in which counter-party compliance may be tracked:
--Coupa CLM also allows association of projects and tasks against a contract. A contract may be associated with multiple projects, and each project may in turn be associated to multiple contracts, and even other entities, such as Sourcing events, Purchase Orders etc. Projects consist of one or more members and tasks within a project may be assigned owners and completion dates. This allows for following, tracking and management of contract obligations and commitment, in turn helping ensure that counter-party is compliant with the contract . For instance, specific commitments may be setup as a project, assigned a team, and broken down futher into tasks. The project team can collaborate internally on specific milestones around those obligations, create follow ups and track tasks to completion. 
--Quality Obligations: Quality specifications may be captured in the contract, at either the contract level or individual deliverable (goods or services) level in configurable custom fields. Quality assesment on actuals may be captured during receipts for goods and during Service/Timesheet assesment for services. While Coupa does not currently automatically flag discrepancies in the contracted and actual values, reports to assemble and compare this data may be derived from the system.
--Performance measurement: Coupa also collects supplier performance at the right event - for instance, supplier performance survey emails are sent automatically to users after they have received goods from a supplier.  Similarly, as users approve Service/Timehseets, they can provide the supplier quality rating around the quality of work against these specific deliverables, there-by ensuring that performance and quality information is collected at the time when users are approving/receiving goods/services - not 6 months later when they may have forgotten the specific details of working with the suppliers. These ratings and reviews are collected, tracked and visibile against the supplier record and also used within supplier scoring. The supplier scoring is used to assign supplier risk and displayed at pertinent events - such as to sourcing managers when they invite suppliers to an event, thereby helping qualify suppliers
--Alerts &amp; Scheduled Reports: Keeping track of contracts can be tough, especially when you’ve got hundreds or even thousands of different suppliers. Coupa allows you to set contract alerts for automatic notification, you control the alerts you get so you never forget important contract management tasks. In addition, the Coupa platform supports creation of reports based on specific filter criteria and may be scheduled so that 
- Prescriptive: With Coupa Contract Insights, users are presented with a list of suggestions curated for them based on their size, industry and geography to help them perform better on industry standard KPI’s for measuring contract performance. This is based on Coupa customer data of over $750B in normalized spend.
- Full integration to Coupa Analytics as well as APIs for external systems.</t>
  </si>
  <si>
    <t>CLM - Financial Management (Self-Description):
Coupa is a ‘Value as a Service’ financial applications company that has been structured to provide comprehensive reporting and dashboards as part of the Coupa spend management platform. The reports have been developed over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1.        Coupa offers several ways to analyze spend. 
a.        Real – time :
i.        Real time spend both order and invoice is tracked within a contract over a period of time. This enables users to both view contract spend and usage trend. The dashboards within a contract also measure realized real time savings for a given contract. In addition users have the ability to track spend against contract hierarchy with Coupa Analytics. 
b.        Risk: 
i.        With Coupa Supplier Risk Management customers have the ability to monitor compliance and risks associated with the spend in contracts.
c.        Post Spend: 
i.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d.        Prescriptive: With Coupa Contract Insights, users are presented with a list of suggestions curated for them based on their size, industry and geography to help them perform better on industry standard KPI’s for measuring contract performance. This is based on Coupa customer data of over $750B in normalized spend.</t>
  </si>
  <si>
    <t>Financial Management
_x000D_(REVISED)</t>
  </si>
  <si>
    <t>Corrective Action &amp; Conflict Resolution
_x000D_(REVISED)</t>
  </si>
  <si>
    <t>CLM - Contracting Reports and Analytics (Self-Description):
Coupa Contracts provide an array of reporting capabilities to evaluate different stages of contracts.
Reporting on status: Contract managers have the ability to identify the status of all their contracts, helping them monitor if a contract is in draft, pending approval, pending signature or published. Status monitoring is also extensible to understand the number of amendments within a contract, the status of each of the amendments. Users will also be able to report on the status of contracts related with hierarchies. This will allow users to proactively monitor changes/risks that arise out of interdependencies within contracts.
Reporting on authoring: Coupa Contracts provides users with the ability to report on Contract templates in use, average time to author contract, monitor contract cycle times. Further users will also have the ability to understand time spent in each phase of contract authoring, identify areas that take longer than others.  Also the stakeholder review times to expedite contract processes. 
Prescriptive Insights: Coupa's cloud strategy has enabled us to measure KPI's as a community. Users have the ability to drill down based on business segment, currency and geography to view KPI's for industry specific insight or the ability to adopt best practices from other industry segments. Contract Insights provides saving, efficiency  and usage recommendations. Users are able to view the following Contract KPI's and understand where they stand among peers; Average Savings Rate, On Contract Rate by Order Spend, On Contract Rate by Order Count. geography to help them perform better on industry standard KPI’s for measuring contract performance. This is based on Coupa customer data of over $750B in normalized spend.</t>
  </si>
  <si>
    <t>Contracting Reports and Analytics
_x000D_(REVISED)</t>
  </si>
  <si>
    <t xml:space="preserve">CLM - Contract / Cmmercial Performance Analysis (Self-Description):
Coupa Contracts leverage the entire suite of products to measure health and risk of commercial relationships. The Risk Aware solution leverages Coupa transactional data and also integrates with 3rd party feeds to provide a complete view of suppliers' health. Some feeds are "built-in" (available by default), such as Financial ratings from credit agencies, judicial updates, news sentiments, government watch list data. Hundreds of data sources are monitored.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Coupa Analytics provides built-in dashboards and reports for contracts and that(e.g., contact cycle time, on contract spend rate). Users have the ability to leverage the existing dashboard or create reports and dashboards specific to their needs.  
Further with Contract Insights leverages the power of Coupa community to provide saving, efficiency and usage recommendations. Users are able to view the Contract KPI’s and understand where they stand among peers; Average Savings Rate, On Contract Rate by Order Spend, On Contract Rate by Order Count. </t>
  </si>
  <si>
    <t>Contract / Commercial Performance Analysis
_x000D_(REVISED)</t>
  </si>
  <si>
    <t>CLM - Knowledge Beyond Technology Applications (Self-Description):
Coupa has always been at the forefront of this in our innovation and development. We currently have intelligent data minning to present sourcing profesionals, smartertrip for expenses with an intelligent virtual personal assistant, and perfect fit insights where we can monitor the spend, configuration, and usage data of all of our customers to provide industry benchmarking and actionable data insights that instruct a user on how to action the data via configuration or other methods to drive more value, efficiency and savings out of the platform. In January 2017, Coupa acquired Spend360, an analytics solution that combines Artificial Intelligence solution with quality assurance processes to normalise, classify and enrich your supplier and procurement data using your own taxonomy, delivering a ready-to-use procurement information system within days and independent of your current infrastructure. We can also work with you to develop or improve your own industry-appropriate taxonomy. With the addition of Spend360, Coupa will help transform outdated data classification processes that rely on humans for accuracy with a modern, digitized system that uses innovative technologies to classify data more quickly and accurately. Embedding Spend360 intelligence in the Coupa platform will make it easier for businesses to reduce risks in their supplier base, grow savings opportunities, and increase efficiency and agility. Coupa expects the capabilities from Spend360 to be made available to select Coupa customers later this year. As part of the acquisition, the Spend360 team has joined Coupa to continue developing forward-thinking approaches for data classification and predictive insights. This team will be instrumental in helping Coupa drive even more value for its customers. In addition, Coupa previously acquired InvoiceSmash for machine Learning capabilities. InvoiceSmash’s cloud-based technology has innovative closed-loop learning capabilities that extend Coupa’s Invoicing solution by instantly converting emailed invoices from suppliers into the digital format required for the buyer’s accounts payable process. The solution’s closed-loop learning capabilities can also detect supplier invoice format changes, remember those changes, and create learned templates so the Coupa system grows smarter, for the benefit of all Coupa cloud customers, after a new supplier invoice format appears.</t>
  </si>
  <si>
    <t>Knowledge Beyond Technology Applications
_x000D_(REVISED)</t>
  </si>
  <si>
    <t>CLM - Community Knowledge (Self-Description):
Extremely advanced capability. With its cloud native, comprehensive Business Spend Management solution, Coupa has built a large, unified database of over $750B of business spend.
Using the latest AI and Machine Learning techniques, Coupa's Community Intelligence leverages data to deliver instant insights to help customers manage their spend more effectively.
Coupa is prescriptive, delivering actionable insights in-moment so that improvements can be quickly and easily made before transactions even occur. Out of all vendors on the market, only Coupa has both the volume of data and a dataset that can be unified and analyzed for useful insights.
Current capabilities include benchmarking against best practices for operational, supplier, and commodity insights, as well as supplier risk awareness. Early Access Programs are exploring automated fraud detection and additional capabilities are in the pipeline.</t>
  </si>
  <si>
    <t>Community Knowledge and "Collective Intelligence"
_x000D_(REVISED)</t>
  </si>
  <si>
    <t>CLM - Value Creation Methodology and Approach (Self-Description):
At Coupa we have a higher purpose. From our own operations to what we offer clients, we are focused on one thing: business value. It’s more than how much you paid for something or what a new solution saved. Value is the quantifiable, measurable improvement that a solution or process delivers. It’s explicit, but it isn’t a singular achievement or a moment in time. Here are the 5 reasons that Coupa is different:
Coupa offers a comprehensive approach to spend management with a unified platform that allows you to see all your spend in one place—from purchasing to invoicing to expenses, allowing our customers to see all of their business spend in one place, and therefore understand how and why spending occurs, and therefore allowing customers to effectively control spending.
We believe in being open, always. We build trust through transparency, support genuine partnerships, and welcome new ideas. From strengthening relationships with suppliers to integrating with leading technologies, Coupa opens the door to a world of opportunities.
Coupa makes it easy for every user in our customers' organizations to get things done fast. From capturing expenses digitally to flipping invoices via email, the Coupa platform works hard. That’s why we have the highest adoption rates in the industry.
We’re helping our customers get smarter about how they manage spend by offering prescriptive recommendations, from savings opportunities to supplier insights. We leverage collective learning across the entire Coupa platform to increase intelligence for everyone
Coupa helps accelerate businesses by increasing efficiency end-to-end. Coupa helps get all spend under management with faster deployment. Optimize spend with speedy transactions. Make quick decisions with information at your fingertips. Achieve greater agility for faster time to value.</t>
  </si>
  <si>
    <t>Value Creation Methodology and Approach
_x000D_(REVISED)</t>
  </si>
  <si>
    <t xml:space="preserve">P2P - Catalog Creation / Onboarding (Self-Description):
Coupa has robust catalog functionality that enables customers to maximize their employee’s shopping experience while enforcing on contract purchasing.  Coupa allows customers to:
• Load catalogs via csv file (no complicated .CIF formats).
• Have suppliers load catalogs via the Coupa Supplier Network, which then have to be approved by the customer.
• Load catalogs via our Catalog API direct from a supplier or a third party system.
• Create catalog items directly from sourcing event
• Punchout to a supplier hosted catalog.
• Suggest preferred suppliers for the item searched for.
• Force all off catalog/contract purchases to require buyer review.
• Full Catalog segregation by any data needed (Role, Location, Company, Region, Project, etc).
Catalog format/content structure for Coupa is via CSV file upload.  This file can be loaded by the customer or the supplier.  Catalog integration can also occur where we take a non-Coupa format, and transform it and load it into Coupa via our API’s.  We can also do catalog integration with suppliers via EDI.  If Coupa format cannot be used, integration can be built to automatically transform other formats. Coupa can easily add custom fields to track different types of catalog information for use by your organization.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Coupa’s web interface allows you to add UNSPSC coding to items and/or utilize your own commodity code hierarchical structure.  Reporting can be performed on commodity, UNSPSC or any other attribute of items.  You can specify what  version of UNSPC coding desired to be used.     
Coupa provides an API for loading catalogs and can also allow you to upload via a csv (Excel) file.
Suppliers can publish catalogs directly through the Coupa Supplier Network, which is accessible to suppliers at NO cost.  Catalog content and properties can be managed by a supplier. After a supplier publishes a catalog, you Buyer would receive a notification requiring approval or rejection of the catalog.  
Suppliers can also load catalogs into Coupa via EDI.
Catalog items may be created directly from a sourcing event, either as a straightforward catalog of items (products/services) or as a catalog of items (Products/Services) associated to a contract. Please note that Coupa does NOT charge suppliers for maintaining catalog content. Our focus is on driving strong adoption of the supplier side - that in turns converts into strong adoption on the employee side and ultimately increased levels of spend under management.   
The Coupa platform has standard 'punchout' functionality in which you leave the Coupa platform to go to the vendor’s hosted site, select the items and then the  Coupa platform brings those items back into the Coupa platform shopping cart and requisition.  The Coupa platform has weekly audit reports on item and pricing changes so it is easy for you to manage this process.
Coupa uses the cXML.org standard for punchout which is same as many of our competitors.  During your implementation, Coupa will train you to setup your suppliers for cXML saving you fees later to enable a cXML supplier in future.  Suppliers utilizing this for punchout also choose to receive orders via the same cXML.org standard for PO delivery.  Two of Coupa's big differentiators are that 1) we do not force suppliers to register on a Supplier Network and 2) we do not charge them for doing business with you.     </t>
  </si>
  <si>
    <t>Supplier ePRO Invitation Support
_x000D_(REVISED)</t>
  </si>
  <si>
    <t>Supplier e-Catalog Registration Support
_x000D_(REVISED)</t>
  </si>
  <si>
    <t>Model Support
_x000D_(REVISED)</t>
  </si>
  <si>
    <t>Data Structure Support
_x000D_(REVISED)</t>
  </si>
  <si>
    <t>Item Profile Support
_x000D_(REVISED)</t>
  </si>
  <si>
    <t>Buying Policy Configuration
_x000D_(REVISED)</t>
  </si>
  <si>
    <t>External Catalog Support
_x000D_(REVISED)</t>
  </si>
  <si>
    <t>P2P - Catalog Contracts (Self-Description):
Coupa Advantage offers pre-negotiated discounts from premier suppliers in a wide range of over 30 business categories such as MRO, branded promotional products, background checks and office supplies. The program leverages the collective buying power of hundreds of global Coupa customers to deliver significant savings and exceptional contract terms for all customers. Coupa customers can join the Coupa Advantage program and begin using Coupa Advantage savings as soon as they become a customer, even before they go live with Coupa. 
At Coupa, we believe in the Power of We - that working together delivers results far greater than working alone. We put this into practice with Coupa Advantage. With more than $300B in spend, our supplier negotiation power is greater than any one customer has alone. Even large companies with dedicated sourcing teams can find substantial savings with Coupa Advantage. Many of the Coupa customers participating in Coupa Advantage have a sourcing team, but using Coupa Advantage allows them to focus their efforts on more strategic categories and negotiations.
There are no fees, no minimums and no obligations for Coupa customers to join the Coupa Advantage program. The Advantage team helps customers analyze their spend and identify key categories where Advantage suppliers can offer substantial savings. Once the customer indicates their interest, the Advantage team handles the supplier relationship, including supplier enablement, for any supplier within the program. Joining Coupa Advantage requires no additional effort or commitment from Coupa customers. With no minimums to buy and no exclusivity agreements that a customer needs to sign, joining the program is truly no risk. The program is completely customizable, Coupa Advantage holds the contracts with each supplier, meaning Advantage customers can use as many or as few suppliers as they'd like.
The sole goal of Coupa Advantage is to add value and increase savings for Coupa customers. In this spirit, Coupa Advantage does not keep any profits generated through the program. Instead, all profits are donated to charitable organizations or used to fund Coupa's Corporate Social Responsibility efforts. To date, Coupa Advantage has been able to contribute to over 100 non-profits around the world. As a global company, Coupa recognizes our obligation to give back to the communities that we operate in and are proud to be able to leave a positive impact."</t>
  </si>
  <si>
    <t>Access Configuration
_x000D_(REVISED)</t>
  </si>
  <si>
    <t>Process Uniqueness
_x000D_(REVISED)</t>
  </si>
  <si>
    <t>P2P - Catalog Objects (Self-Description):
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Attachments (CAD drawings, installation instructions) may also be associacted to individual catalog items.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Coupa automatically ranks items in terms of search relevance as well as on-contract status. This helps ensure that employees are automatically directly towards preferred items. In addition to this, Coupa also supports the concept of item flags to highlight additional products/services characteristics (e.g. "eco-friendly") in the search results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After completing and submitting the form, the user will be taken back to the shopping cart, where he or she can complete the standard checkout process to create a requisition.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100%.  No IT or vendor resources are needed for you to manage and configure catalogs in Coupa.</t>
  </si>
  <si>
    <t>Purchasing Model Support
_x000D_(REVISED)</t>
  </si>
  <si>
    <t>Linkage Support
_x000D_(REVISED)</t>
  </si>
  <si>
    <t>Object Model Uniqueness
_x000D_(REVISED)</t>
  </si>
  <si>
    <t xml:space="preserve">P2P - Catalog Data Quality Control (Self-Description):
Coupa's Commodity structure has multiple levels that can be configured to match your category classifications. Coupa can integrate with your external commodity code system to pull that data into Coupa on a regularly scheduled basis.  You can also manually load a commodity code table as well. You can easily add new commodity codes in the system whenever desired, or you can setup integration so new commodity codes are always refreshed from a master data set (in your ERP for example).  Describe the mapping and ongoing data synchronization process to the source record. 
Coupa is currently using UNSPSC mappings to auto-classify catalogues loaded from suppliers and/or third party sources, including an open business network to connect via API's and our CoupaLink certification to allow partners to enhance Coupa with their offerings and services.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Coupa catalog management capabilities currently offer the ability to 1) maintain multiple translations for the same item (presented to users based on their assigned locale and 2) manage multiple supplier/contract specific sub items associated to the item master. 
Following the acquisition of Spend360, Coupa is looking to leverage Spend360 AI, Machine and Deep learning engine for cross platform catalog and supplier normalization, as well as on a per customer basis.  We also plan to leverage the engine to provide cross company data insights that will take the normalized data, and paterns and provide actionable reccomendations to drive for value for our customers, including (but not limited to) configuration changes, process changes, cash management opportunities and other savings opportunities. We have already in the process of adding Coupa's $300 Billion in spend and master data through the spend 360 engine to create a $1.3 Trilion dollar database and counting.      </t>
  </si>
  <si>
    <t>Classification Capabilities
_x000D_(REVISED)</t>
  </si>
  <si>
    <t>Mapping Process
_x000D_(REVISED)</t>
  </si>
  <si>
    <t>Unit Conversion
_x000D_(REVISED)</t>
  </si>
  <si>
    <t>Real Time Price Support
_x000D_(REVISED)</t>
  </si>
  <si>
    <t>ML / AI Support
_x000D_(REVISED)</t>
  </si>
  <si>
    <t>Quality Control Process Uniqueness
_x000D_(REVISED)</t>
  </si>
  <si>
    <t>P2P - Catalog Approvals (Self-Description):
Coupa provides an API for loading catalogs and can also allow you to upload via a csv (Excel) file.
Suppliers can publish catalogs directly through the Coupa Supplier Network,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Suppliers can also load catalogs into Coupa via EDI.</t>
  </si>
  <si>
    <t xml:space="preserve">P2P - Catalog Maintenance (Self-Description):
Coupa provides an API for loading catalogs and can also allow you to upload via a csv (Excel) file. Catalog changes can also be made directly in the administrative user interface.
Suppliers can publish catalogs directly through the Coupa Supplier Network,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Suppliers can also load catalogs into Coupa via EDI.     
You can use the Coupa API, flat files, web services, custom code, or any integration provider to make seamless connections between Coupa and your ERP platform.  Details on our Catalog API can be found at: https://coupadocs.atlassian.net/wiki/display/integrate/Catalog+Items
Each customer has different requirements for how they want to connect with their ERP and external systems. Customers should evaluate their current integration strategies to determine the best approach to integrate with Coupa, and our professional services are here to help you find the best solution.  
You can use the Coupa API, flat files, web services, custom code, or any integration provider to make seamless connections between Coupa and your existing systems/supplier systems to load catalog data.  Details on our Catalog API can be found at: https://coupadocs.atlassian.net/wiki/display/integrate/Catalog+Items.  Currently we have standard mapping for all versions of cXML,EDI based on ANSI X12, EDIFACT, OCI, .csv and are building mappings for PEPPOL and UBL.We can support other formats and standardize mappings in product  market shows demand for them.
</t>
  </si>
  <si>
    <t xml:space="preserve">P2P - Catalog Mobility (Self-Description):
The Coupa application works natively on an iPad (no app is required) because we take mobility front and center in our UI designs. [his includes managing/updating catalog on the buyer as well as supplier side. Suppliers/Buyers are also alerted through email on the status of the catalog they are managing.  Please reference the Coupa Mobile Security PDF (attached)
</t>
  </si>
  <si>
    <t xml:space="preserve">P2P - Catalog Analytics (Self-Description):
Coupa provides over 100 pre-built reports to ensure complete spend visibility for any organization, [ncluding catalog management activities. All reports can be exported for deep data analysis or even scheduled for push email delivery. Additionally, Coupa dashboards provide real-time access to chart based purchase metrics, expense metrics, supplier performance, liquidity, and true benchmarking. These dashboards show current state as well as trend data as selected by the end user. Users can also build their own custom views that like any other report, can easily be scheduled for email delivery.
In addition to the above, Coupa also offer a search analysis engine, allowing Coupa administrators to easily identify the items/categories of goods and services, employees are searching for. It describes search words used by employees as well as associated conversion rates.
</t>
  </si>
  <si>
    <t xml:space="preserve">P2P - Internet Shopping / Catalog Visibility (Self-Description):
Coupa provides multiple ways for an end user to identify and put the items in their 'shopping cart', amongst these the capability for 'free form'.   'Free Form' requests are a way to request items not available in catalogs or punchout sites. Selecting 'Free Form' requests from the toolbar or the homepage will open a 'form' that the user can identify information to the degree that they can yet addressing the questions that procurement may have, and then put the 'free form' into the 'shopping cart'.  When the end user selects the shopping cart they will see the current contents of their cart, plus the 'free form' item. When the requisition process is complete the end user can submit the 'free form' request through the normal approval process as they would the other items in the shopping cart.
In addition, Coupa offers a unique Coupa-only feature called iRequest, which allows a user to essentially go on the web to find the things they need, and have the item's picture, price, description, quantity and more pulled back into Coupa's shopping cart as a line item. To activate this feature, you would simply drag the iRequest bookmarket into your bookmarks bar, find the site that has what you need at the best price, click the iRequest button in your browser bar, and that item will automatically be added to a requisition in Coupa. All you need to do is add the price, and submit the requisition.
</t>
  </si>
  <si>
    <t>P2P - Internet Shopping / Catalog Visibility (Self-Description):
Please see new partnership with Amzon Business for Coupa Open Buy. We will be demonstrating this to you as part of our update briefing on 1/26. https://www.coupa.com/software/procurement/open-buy/</t>
  </si>
  <si>
    <t>P2P - Catalog Roadmap (Self-Description):
Float to top tags - Customers may tag items (green / MWBE, etc) so that they tagged items float to the top of the search results.
Search analytics - Coupa offers real-time dashboards to catalog admins showing items search for an not found - just like what ecommerce sites provide their admins. This helps buyers add items and maintain catalogs.
Delta reports show catalog differences so administrators may easily dentify changes between versions.
Coupa Advantage is a key differentiator - pre-negotiated contracts that leverage $300 Billion+ in spending. Categories across Background checks, IT Hardware, IT software, hotels, car rental, etc. This program is INCLUDED in subscription and managed by Coupa to reduce customer catalog efforts, reduce buyer negotiation efforts, and save them incremental money over what they could have negotiated. There is no minimum to buy. Coupa's roadmap will drive even more use around this content.</t>
  </si>
  <si>
    <t>Roadmap
_x000D_(REVISED)</t>
  </si>
  <si>
    <t>P2P - Requisitioning Set Up (Self-Description):
Requisition layout is 100 percent user interface configurable by your business administrators.  Workflow can be driven based on any piece of data, and if a field is not, available it can be added via drag and drop onto the requisition object.  All data can be defaulted on a requisition based on your business requirements.
Key capabilities of Coupa Requisistion Management include:
○ Shopping cart-based web interface for all spend related requests
○ Approvals via email or native app
○ Online forums for requester questions
○ Approval flow with high automation and multiple involvement triggers of different approvers
○ Support for standard ERP Accounting elements and objects
○ Data segregation by business units on business objects such as Suppliers, Account Codes, Catalog Content, etc.</t>
  </si>
  <si>
    <t>Default Configurations
_x000D_(REVISED)</t>
  </si>
  <si>
    <t>Implementation Support
_x000D_(REVISED)</t>
  </si>
  <si>
    <t>Unique Requisitioning Setup Capabilities
_x000D_(REVISED)</t>
  </si>
  <si>
    <t>Multi-Profile Support
_x000D_(REVISED)</t>
  </si>
  <si>
    <t>Profile Maintenance Capability
_x000D_(REVISED)</t>
  </si>
  <si>
    <t xml:space="preserve">P2P - Marketplace User Interface (Self-Description):
Security Roles &amp; Permissions - Coupa utilizes roles and permissions to restrict access.  We provide a set of roles and additional roles can easily be created by copying/modifying an existing role . Users are then assigned roles.  You can limit functionality and access to data, reports, documents, etc. by use of such roles and permissions and can also limit data access via Coupa’s Account Security Groups to limit users to only see data for their particular Division, Department and/or Cost Center.
Coupa also uses the concept of Content Groups to mass customise the shopping experience and restrict/increase the access to content on a catalog/supplier/contract/project/commodity basis. Content Groups rare assigned to user profiles can be created/updated manually, semi automatically through CSV uploads or dynamically through the API. 
User Interface - Coupa maintains a consistent interface that lowers total cost of ownership and support. All users and customers utilize the same user interface which supports ease of use across the platform. Users can create custom views of transactional data they are allowed to see through content group, security group, and roles based permissions. The Coupa UI is generally standardized for nearly 500 customers and is aimed at optimizing the consistency of the user experience, and to ensure ease of use and intuitiveness of our application.  Particular elements of the UI can be customized to reflect your company’s branding. Customers can add their own logos and also have extreme flexibility in configuring Coupa in adding Home Page Content (help, deployment comments, etc.), adding Custom Fields and configuring workflow.   
Our focus is on simplifying the employee experience as much as possible, and our approach involves only presenting users with the content that is relevant to them, whether we are talking about buying policies/category card, catalog items, web forms, reports, news or order lists.
</t>
  </si>
  <si>
    <t>Personalization Capability
_x000D_(REVISED)</t>
  </si>
  <si>
    <t>UI Optimization
_x000D_(REVISED)</t>
  </si>
  <si>
    <t>UI Uniqueness
_x000D_(REVISED)</t>
  </si>
  <si>
    <t>P2P - Search Engine (Self-Description):
A simple search bar in the UI allows users to search for items contained in your catalogs.  Search results will display only items for which the user has been granted access. Results display item details such as:  Brief Item Description and image, price &amp; currency, tiered pricing, UOM, etc. Users can drill down into each item for full item details.  Search results can be sorted by supplier, item (A-Z, Z-A), price (high-low, low-high), relevance. Search results can also be custom-configured to limit specific users to purchasing from specific sources only. For example, users can be permissioned to purchase from catalogs only, thereby preventing them from access to punchout items. Coupa has dynamic search capabilities that can be configured to make the search more robust.
Coupa also offers full parametric search where a user can filter search results just like an eCommerce solution, for example by price, commodity etc.
Certain fields/forms allow for auto-fill of data (e.g. supplier names can be auto-filled as you type in initial letters, without requiring the user to type in all data).      
Catalogs can be searched from the Coupa Super bar, supplier catalogs, filters, and by commodity structures.
See previous responses. These attributes can be searched by users.     
Coupa has alternative options, depending on the reason why no search results appeared. For example Coupa's built-in search engine will allow for mis-spelled words that are keyed in by an end-user erroneously. For example, a search for "laptop" mispelled as "laptip", "laptup" or "liptup" will return results for "laptop". In addition, any item in the catalog can be tagged multiple times in a "google" like manner, to allow for key word searching that returns certain items from the catalog. For example, when a user keys in "laptop", items associated with laptops are optionally displayed such as adapters, docking stations etc.
Should a user not identify the required goods and services, then the solution would present the employee with some guiding steps on how to proceed.</t>
  </si>
  <si>
    <t>Advanced Search Capabilities
_x000D_(REVISED)</t>
  </si>
  <si>
    <t>Integrated Search Capability
_x000D_(REVISED)</t>
  </si>
  <si>
    <t>Form Search Support
_x000D_(REVISED)</t>
  </si>
  <si>
    <t>Faceted Search Support
_x000D_(REVISED)</t>
  </si>
  <si>
    <t>Null Result Handling
_x000D_(REVISED)</t>
  </si>
  <si>
    <t>ML / AI Capabilities
_x000D_(REVISED)</t>
  </si>
  <si>
    <t>Unique Search Capabilities
_x000D_(REVISED)</t>
  </si>
  <si>
    <t xml:space="preserve">P2P - Third-Party Content (Self-Description):
Coupa offers a unique Coupa-only feature called iRequest, which allows a user to essentially go on the web to find the things they need, and have the item's picture, price, description, quantity and more pulled back into Coupa's shopping cart as a line item. To activate this feature, you would simply drag the iRequest bookmarket into your bookmarks bar, find the site that has what you need at the best price, click the iRequest button in your browser bar, and that item will automatically be added to a requisition in Coupa. All you need to do is add the price, and submit the requisition.
</t>
  </si>
  <si>
    <t>Third-Party Content Support
_x000D_(REVISED)</t>
  </si>
  <si>
    <t>Business Rule Support
_x000D_(REVISED)</t>
  </si>
  <si>
    <t>User Profile Support
_x000D_(REVISED)</t>
  </si>
  <si>
    <t>Content Support Uniqueness
_x000D_(REVISED)</t>
  </si>
  <si>
    <t>P2P - Requisitioning Process (Self-Description):
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With Coupa, every rule from management hierarchy to self-approval to condition-based scenarios is configured through the user interface by a business user with the appropriate authority.  Different approval chains can be configured for different types of forms (e.g. requisitions, invoices, supplier information, expense reports).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delivers its own Sourcing application that is an integral component of our spend optimization platform.
The Coupa platform consists of a number of applications that were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A single requisition can incorporate multiple lines for different vendors.  After the requisition is approved, Coupa can automatically generate and transmit separate POs to each vendor.
Notes/Comments for vendors can be entered by users, and incorporated in the PO that is sent to the supplier (s).    
Coupa has configurable webforms that can be used for processes like tooling, but we find that customers may already have systems for this and we provide the ability to integrate external requisitions and purchase orders for approval and or transmission.  We also offer Coupa storefront for specific systems like ERP's or Plant Maintenance systems to punch out to for Catalogs.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Asset Management - You’ve acquired some expensive assets over time. If you lose track of them, you’ll end up wasting money on repurchases. Get rid of your spreadsheets or other inefficient tracking methods. With Coupa, you track all your assets simply, know where the assets are and all associated information like serial numbers.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Inventory reporting - All inventory transactions and item stock counts are tracked in the system and can be accessed through reports in Setup-Reporting.                     
Coupa has various mechanisms that allow you to stop non-compliant spend before it happens.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 can be easily configured to present your users with your preferred suppliers/vendors based upon your business process.  Users can search the Coupa platform for desired items, and search results can display preferred suppliers/items to the user.  This helps to ensure that catalog and contract items are being purchased. Preferred vendors are listed first in search results. Preferred items can be labeled and suggested if not selected. Buying policies can be suggested by commodity to promote allowable purchases and proceses.
Additionally, approval workflows allow buyers to review requsitions so purchases from non-qualified suppliers are blocked.
With Coupa automating the requisition and purchase order process there is typically no need or business value in consolidating requisitions. Suppliers can send summary invoices that make invoicing processing easy to understand.  Our customers have told us that consolidation can be confusing to end users where their order is consolidated with others.  With all of this said, we do have the ability to have POs "parked" such that a buyer or manager could look at them and decide to consolidate one or more POs.  
Tiered Pricing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Coupa supports tiered pricing with discounts based on quantity per order and per contract. If you have purchase contracts with your suppliers that specify reduced pricing based on the quantity per order or quantity and amounts per contract, Coupa will help you enforce these prices directly in your procurement catalog. Discounted Prices can be applied automatically when an item is added to a user's shopping cart.
Coupa enables you to easily and immediately enforce the tiered pricing that has been negotiated and entered into a Coupa Smarter Contract. You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
Coupa can provide visibility into invoices that qualify for discounts and will identify opportunities where discounts may be received.
Frequently requested items can be created in order lists, allowing users to avoid searching for items every time they need to order something.  For example, all New Hires may require a common set of items that are frequently purchased. An order list can be created for this.  You can specify how much to order in the base order list, but this can also be edited prior to checkout.  
Order lists allow you to “Set Order Amount” or “Set Par Level” for items in the order list. Par Levels define how much product you always need on hand.  So if you are below the par level for an inventory item, Coupa can determine how much you need to order.
Most employees create a requisition in Coupa in a matter of minutes. This actually a success metrics that is often chosen by Coupa customers to measure the success of their Coupa deployment.
 Coupa can automatically default GL codes to requisitions, based on settings you define, so users can simply search items, add to their carts, and check out in less than a minute.
One of the cornerstones of the procurement process in the Coupa platform is the ability to 'auto populate' information throughout the requisition process, everything from preferred products from a preferred catalogue, limit the selection to the items they should select from, cost center and Chart of Account information, available budget, etc.   Product details (e.g. commodity code, name, price, etc.) can be incorporated in the details for each catalog item, identified as the 'preferred' product amongst several available.  When a user adds a product to his or her shopping cart, the defined product details will be automatically be populated at the line level into the requisition so the approver will know the end user selected the preferred item and preferred supplier.
One of Coupa's key strengths is the ease of use of our application, which requires minimal training for users--and for many users, no training is required. Coupa customers experience 90%+ adoption rates due to the fact that our design philosophy is to build spend management solutions for the masses.  Coupa has the opinion that the enterprise software space needs to be consumerized and we are leading the charge with our ease of use modeled after consumer services like Amazon and Facebook.  We have the easiest to use product needed and everything is 100 percent configurable by your business users with no programming skills or experience needed.  The user interfaces of competing products were designed for the Super User, Coupa’s UI was designed for the masses. Thanks to Coupa’s intuitive UI, training has been unnecessary for some customers. 
If users do need help, Coupa offers in tool help, as well as a Customer Success portal (support.coupa.com), which is an interactive medium for customer users to share ideas, participate in discussions and learn from our Knowledge Base as well as other Coupa users. This portal is open to anyone that would like to participate. Here are highlights of what you can do on the support portal:
1. Request New Features.
2. Ask For Help.
3. Get Trained.
4. Knowledge Repository.
5. Learn About New Features.
6. Participate in our community forums.</t>
  </si>
  <si>
    <t>Cross-Application Requisition Support
_x000D_(REVISED)</t>
  </si>
  <si>
    <t>e-Form Requisition Support
_x000D_(REVISED)</t>
  </si>
  <si>
    <t>Bundle Requisition Support
_x000D_(REVISED)</t>
  </si>
  <si>
    <t>Shopping List Support
_x000D_(REVISED)</t>
  </si>
  <si>
    <t>Non-Catalog Item Support
_x000D_(REVISED)</t>
  </si>
  <si>
    <t>SOW/Contingent Labour Requisitioning Support
_x000D_(REVISED)</t>
  </si>
  <si>
    <t>Project-Based Requisitioning
_x000D_(REVISED)</t>
  </si>
  <si>
    <t>Recurring Requisition Support
_x000D_(REVISED)</t>
  </si>
  <si>
    <t>Asset Tracking and Tooling Requisition Support
_x000D_(REVISED)</t>
  </si>
  <si>
    <t>VMI Support
_x000D_(REVISED)</t>
  </si>
  <si>
    <t>Requisitioning Process Support Uniqueness
_x000D_(REVISED)</t>
  </si>
  <si>
    <t>P2P - Sourcing Integration (Self-Description):
The Coupa platform consists of a number of applications that were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When an off-contract purchase is routed to procurement, the buyer has the option to flip the requisition into a competitive RFQ, send RFQs out for response, award a winner, then flip back into a requisition for approval.
Coupa Sourcing allows business users to create, host and manage sourcing events. It provides easy to use capabilities that let anyone in your approval chain set up new events from scratch, or copy all or parts of previous events. It allows organizations to effectively manage their RFPs and RFQs and provides complete flexibility in setting up the rules of engagement and communicating with bidders. The sourcing cockpit-like environment allows both buyers and watchers to monitor the progress of sourcing events and drive negotiations. 
Coupa Sourcing is organically integrated with the rest of Coupa's procure-to-pay applications.  Once you award a supplier in your event, you can activate the supplier for purchasing, start a contract, create catalog items, and can even add the items directly to a requisition directly from the order response.  From there, the approved requisition can automatically generate a purchase order and transmit it to the supplier, who can flip the PO into an Invoice that can be approved and cleared for payment.</t>
  </si>
  <si>
    <t>S2C Integration
_x000D_(REVISED)</t>
  </si>
  <si>
    <t>Event Instantiation from Requisition
_x000D_(REVISED)</t>
  </si>
  <si>
    <t>Sourcing Platform Integration
_x000D_(REVISED)</t>
  </si>
  <si>
    <t>Direct Material Requisition Support
_x000D_(NEW)</t>
  </si>
  <si>
    <t>Compliance Capabilities
_x000D_(NEW)</t>
  </si>
  <si>
    <t>Stakeholder Collaboration
_x000D_(NEW)</t>
  </si>
  <si>
    <t>Supplier Collaboration
_x000D_(NEW)</t>
  </si>
  <si>
    <t>Unique Process
_x000D_(NEW)</t>
  </si>
  <si>
    <t>P2P - Guided Buying (Self-Description):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In the Coupa application, user access to data, forms, reports, functionality, workflow, content displays, etc. can be controlled via:
1. Roles - roles are comprised of sets of permissions throughout the platform. We provide a set of roles and additional roles can easily be created by copying/modifying an existing role. Users are then assigned roles.  In addition, Coupa can restrict access to almost any feature in the interface, as well as the content the user sees, based on roles, privileges, and content groups.
2. Content Groups - Coupa’s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For example, a US Employees Content Group can be created and assigned to an ACME Company contract. The ACME Co. contract would thus only apply to members of the US Employees Content Group.
3. Account Security Groups - to control transactions.  For example, a manager may have access to see more than just his or her own transactions, but you can limit him or her to only seeing those for his or her particular Cost Center.
Coupa supports multiple spend categories (both goods and other categories including non-catalog items, T&amp;E, contingent labor, etc.) in a unified environment, leveraging a single admin environment, workflow engine, integration platform and optimized UI.</t>
  </si>
  <si>
    <t>Guided Buying Philosophy
_x000D_(REVISED)</t>
  </si>
  <si>
    <t>Rule Configuration
_x000D_(REVISED)</t>
  </si>
  <si>
    <t>Policy Support
_x000D_(REVISED)</t>
  </si>
  <si>
    <t>Preferred Supplier Support
_x000D_(REVISED)</t>
  </si>
  <si>
    <t>Analytics Integration
_x000D_(REVISED)</t>
  </si>
  <si>
    <t>Real-time Collaboration
_x000D_(REVISED)</t>
  </si>
  <si>
    <t>Integrated Search Results
_x000D_(REVISED)</t>
  </si>
  <si>
    <t>Unique Guided Buying Process
_x000D_(REVISED)</t>
  </si>
  <si>
    <t xml:space="preserve">P2P - Help &amp; Support (Self-Description):
Coupa offers in tool help, as well as a Customer Success portal (support.coupa.com), which is an interactive medium for customer users to share ideas, participate in discussions and learn from our Knowledge Base as well as other Coupa users. This portal is open to anyone that would like to participate. Here are highlights of what you can do on the support portal:
1. Request New Features.
2. Ask For Help.
3. Get Trained.
4. Knowledge Repository.
5. Learn About New Features.
6. Participate in our community forums. </t>
  </si>
  <si>
    <t>Support Mechanisms
_x000D_(REVISED)</t>
  </si>
  <si>
    <t>User Community
_x000D_(REVISED)</t>
  </si>
  <si>
    <t>P2P - Shopping Cart / Checkout Process (Self-Description):
With Coupa it’s as simple for users to create a requisition as placing an order on Amazon. Each employee has his or her own shopping cart. Users can add items to their carts from your suppliers’ catalogs, directly from punchout sites, using a free-form request or form template, or with one click from any website. When their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Workflow can be configured such that requisitions are automaticallly routed to designated super buyers for review and approval. 
Delivery addresses are commonly set at the header level of the requisition but we can add address fields to the line level.</t>
  </si>
  <si>
    <t>Checkout Administration
_x000D_(REVISED)</t>
  </si>
  <si>
    <t>Cart Support in the Requisition Process
_x000D_(REVISED)</t>
  </si>
  <si>
    <t>Split Item Support
_x000D_(REVISED)</t>
  </si>
  <si>
    <t>Tax Rate Support
_x000D_(REVISED)</t>
  </si>
  <si>
    <t>Variable Stop Control
_x000D_(REVISED)</t>
  </si>
  <si>
    <t>Stakeholder Collaboration
_x000D_(REVISED)</t>
  </si>
  <si>
    <t>Shopping Cart Persistence
_x000D_(REVISED)</t>
  </si>
  <si>
    <t>Unique Cart Capabilities
_x000D_(REVISED)</t>
  </si>
  <si>
    <t xml:space="preserve">P2P - Requisitioning Budget Checking Process (Self-Description):
Budget levels and rules are configurable by business users through the Setup page of the Coupa application. 
In addition, Coupa's lookup functionality allows you to map external reference data to a lookup value. This facilitates much better data mapping from Coupa to external applications and vice versa and is ideal for customers with complex integrations. Lookups will allow you to integrate lists of data into Coupa via our API, keep the lists updated, and expose a list as a custom field in various places within Coupa for your users. This is helping customers integrate Coupa to their applications in creative, useful, and powerful ways.
Coupa’s budgeting capabilities allow a company to set budgets and ensure that spend fits within the agreed-to budget. Budget lines can be configured and defined by period, amount, cost center, location, or any other accounting code. Following is a high-level summary of how budget calculations work in Coupa:
1. Budgets are established.
2. When requisitions and POs are reviewed/issued, the appropriate budget is decremented by the amount of the order line.  Hard and soft stops can help control how requisitions are handled if budgets are exceeded.
3. When invoices are approved, the appropriate budget is decremented/increased to reflect the actual spend.
4. For non-PO invoices, the appropriate budget is decremented by the amount of invoice line upon approval.
Coupa supports both budget hard stops and soft stops.  
Soft stop - Soft stops can alert users that a purchase request may put you over budget, but still allow a user to submit a purchase requisition. The user can see the budget impact of their requisition before they hit submit. This empowers the user to make smarter purchases and be aware of budget restrictions, without a formal hard stop.  It would be up to the manager, buyer, etc. to give final approval of the purchase request.
Hard stop - With budget hard stops, Coupa can prevent a requestor from submitting a requisition that goes over budget.  If a requisition line will cause a budget overrun, then our budget hard stop feature will prevent the requestor from submitting the requisition.
Coupa's lookup functionality allows you to map external reference data to a lookup value. This facilitates much better data mapping from Coupa to external applications and vice versa and is ideal for customers with complex integrations. Lookups will allow you to integrate lists of data into Coupa via our API, keep the lists updated, and expose a list as a custom field in various places within Coupa for your users. This is helping customers integrate Coupa to their applications in creative, useful, and powerful ways.
For details on Coupa's Budget API, plrease refer to:
https://coupadocs.atlassian.net/wiki/display/integrate/Budget+Lines+API
</t>
  </si>
  <si>
    <t>P2P - Requisitioning Inventory Checking Process (Self-Description):
Coupa Inventory provides organizations with real time visibility into inventory availability right as an item is being ordered, thus reducing redundant and wasteful spend. It also helps manage fulfillment and keep track of items as organizations perform regular cycle counts and manage discrepancies. Key capabilities include:
● Real-time visibility into inventory availability at the time of ordering an item
● Cycle counts, discrepancy reports, and asset tags
● Easily viewing stock on hand and automatically allocating inbound orders to be picked or backordered
● Route stock discrepancies for approval
● Set custom alerts to surface key inventory events and activities
● Identifying opportunities for better inventory management
● Customizable audit reports to track inventory, view trends, and gain insights
Inventory/Warehouse checks can be done with Coupa Inventory or Via integration
1. A Requestor can see real time results of inventory while searching, and submit the requsition.  The approved requisition can create a Picklist if instock, or a back order to be fulfilled when stock is created.
2. Automated: If the manual process is not desired, and you currently have a Warehouse Management or Inventory system, we can do a real time check after submission to your inventory system to determine if the item is on hand; and if it is it will become an internal order.  If the item is not on hand, it can turn into an external order if supplier is predetermined; if no supplier is predetermined, we can route it to the buyer for sourcing.
If you are punching out to an external vendor site, that site may take inventory into account. If the order is placed for an out of stock item, the vendor can send an order acknowledgement or substitute, depending on business requirements.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t>
  </si>
  <si>
    <t>Inventory Check Support
_x000D_(REVISED)</t>
  </si>
  <si>
    <t>Inventory Management Support
_x000D_(REVISED)</t>
  </si>
  <si>
    <t xml:space="preserve">P2P - Approval Process / Approval Engine (Self-Description):
Coupa provides a flexible structure for defining approvals based on a management hierarchy, both by role and by dollar approval limits assigned to an individual. These can be easily configured by the business admin users during implementation, and then maintained as necessary going forward. These management hierarchy rules can also be supplemented or replaced by additional approval chains that are triggered dynamically based on various data elements including custom fields. Additional approvers and watchers can also be added at any point during the approval flow as necessary. Key features of our approval management functionality include:
• Create approval rules with no technical knowledge
• Multiple levels of approvals
• Add approvers and watchers manually
• Approve or reject via email, Blackberry, iPhone or online
• Condition-based approvals with Approval Chains
• Approvers can reject lines and modify requisition
• Delegate approvals
• Graphical display of all your company’s approval rules
• Self-approvals
The entire requestion can be approved or rejected.  Comments can be provided if a requisition, expense report, etc. is rejected. The rejected report can be returned to the original submitter for revision and re-submission.
If an approver has an issue with a line item, he or she can reject the report and in the comments, ask the creator to delete/update the line item and then re-submit the form.  Then the entire requisition, expense report, etc. can be approved.
Adminstrators can re-route approvers if needed, and users can add approvers and watchers into the established approval workflow.
Review periods and reminder alerts can easily be configured and updated by administrators thorugh the admin user interface,
</t>
  </si>
  <si>
    <t>Line Item Approval
_x000D_(REVISED)</t>
  </si>
  <si>
    <t>Executive Overrides
_x000D_(REVISED)</t>
  </si>
  <si>
    <t>Automatic Blocks
_x000D_(REVISED)</t>
  </si>
  <si>
    <t>Unique Approval Capabilities
_x000D_(REVISED)</t>
  </si>
  <si>
    <t>P2P - Mobility (Self-Description):
Please see the mobile security PDF attached
With Coupa, approvers can approve requisitions from their laptop or any web-enabled mobile device such as iPhone, Android, iPad, Fire, Blackberry and others, with no setup on any device.  The Coupa application works natively on an iPad (no app is required) because we take mobility front and center in our UI designs. Because our system runs on all of these devices with basically no configuration needed, it means more users will access Coupa and approve quickly – a big benefit for your company. Additionally Coupa's iPhone and Android apps allow for performing quick approvals. Over 70% of Coupa approvals are done outside of Coupa via email, smartphone, or Coupa's iPhone and Android apps. All our mobile apps communicate and transmit data over SSL encryption layer.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Continue to submit your reports when you get a connection.</t>
  </si>
  <si>
    <t xml:space="preserve">P2P - Analytics (Self-Description):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
Coupa leverages spend 360 that does not use legacy what if functionality as it is very limited, and is error prone.  Also, since what if rules have to be set per scenario, we find that companies that have implemented this have limited spend coverage and mostly for larger categories as the cost and effort to implement this for every scenario is limited.  See the difference between legacy </t>
  </si>
  <si>
    <t xml:space="preserve">P2P - Requisition Roadmap (Self-Description):
Confidential. We request a discussion on these items as they cover key areas such as advanced services procurement and timesheets and more.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t>
  </si>
  <si>
    <t xml:space="preserve">P2P - Order Setup (Self-Description):
Once a requisition has passed your approval process, Coupa automatically converts it to as many purchase orders as necessary. And, because it’s not cost-effective to have incorrect or incomplete orders going out to suppliers, Coupa’s purchase order solution checks for common problems and flags them for buyer review. For additional security, buyers have the final say on orders before they are sent to suppliers. If you make changes, Coupa tracks your edits in revisions for easier audits. Key features of Coupa’s Purchase Order Management include:
--Completely customizable templates
--cXML and email purchase orders (yes, and fax)
--Integrate seamlessly with your ERP system
--Facilitate online orders with Coupa iBuy
--Setup catalogs for frequently ordered items
--File, URL and text attachments
--Optional final review before issuing order to supplier
--Submit change orders with full PO revisioning
--Confirmation that suppliers have opened emails
--Ability to specify multiple email addresses for a PO
--PO listing displays critical PO information without additional clicks
</t>
  </si>
  <si>
    <t>Unique Order Configurations
_x000D_(REVISED)</t>
  </si>
  <si>
    <t xml:space="preserve">P2P - Order Creation (Self-Description):
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Your suppliers can also access the Coupa supplier portal to 'flip' a Purchase Order into an invoice for delivery into the Coupa platform. 
Through Coupa’s liquid PO Editor, you can customize how your purchase orders will appear when they are printed. The template file defines where elements appear on the page.  For different charts of accounts, you can customize the company name, logo, boiler plate text, etc. that will appear on the PO.
Most Coupa customers have POs automatically generated once a requisition is fully approved.  Coupa does provide ability to hold POs prior to sending, and items from one PO can be deleted and added to another if a Buyer so desires.
Coupa supports any currency and tax codes needed, as they are configurable to your requirements.  In addition, Coupa currently supports English, Danish, German, Swiss German, UK English, Spanish, Spanish Colombian, Finnish, French, French Canadian, Czech, Hungarian, Italian, Japanese, Korean, Dutch, Norwegian, Polish, Brazilian Portuguese, Russian, Swedish, and Chinese (Simplified and Traditional). These languages apply to both end users and administrators. Coupa has tokenized the application so we can easily add a new language within a reasonable time frame to meet your implementation.
Contract POs - Coupa allows for users to generate POs against a contract as well as apply multiple invoices against a contract.
PO Change Orders - Users are empowered to make change orders to issued purchase orders.  The Change Order would be routed through your normal approval chains, and you can electronically track the details of the change request and capture all required approvals before issuing a purchase order revision. 
Supporting P2O and P2P - The majority of our clients are using the Coupa platform to cover the entire requisition to invoice process (including requisition, purchase order, receipts and invoices). In these cases, Coupa is sending an approved to pay invoice file over to the client's AP module for payment processing and receiving invoice payment updates from the AP module. However, since the Coupa platform was designed to be flexible with open API's for all objects, there are a number of our clients who leverage Coupa's exceptional usability to cover Req to PO with approval flows, and then send purchase orders over to their ERP's purchasing system. So Coupa can easily handle Req to PO, Req to Receipt, Req to Invoice and many other scenarios depending on the client's requirements. Some of our clients have started with Req to PO and then later on decide to start leveraging our invoicing capabilities when the Coupa platform has high user adoption and are looking to drive down the costs of AP processing through e-invoicing from their suppliers and integrated 3-way matching or invoice approval routing of exceptions . 
Importing Reqs/POs - Coupa offers a flexible framework for importing requisitions and POs from 3rd party systems, including IMS, WMS, MRP, ERP solutions. We are already supporting such integration with solutions such as SAP, FieldGlass, Maximo, etc…
In the Coupa application, your internal warehouses can function as suppliers, through which orders can be sent and processed for internal delivery.  A user would simply request an item through an internal requisition, which can be routed for approval, then converted to a PO and sent to the internal supplier, who would deliver the product based on your company’s delivery process. The internal supplier would then ship the item to the requestor based on your internal delivery processes.
When orders are placed for items in inventory they are queued in the "pick list".  A Coupa user with the appropriate role then has the ability to select the items they are planning on picking and print off a pick list.  Once the items are picked the picker will enter the quantity for all of the items picked.
Coupa supports electronic cXML method of ordering from suppliers.  cXML orders contain all the necessary PO information for supplier order receiving system to fulfill the order request.
Customer sends purchase orders to supplier’s URL site via OrderRequest cXML document.  Once the order is received in the internal order management system, supplier returns an OrderResponse acknowledgement that indicates whether the order request was successfully received.
OrderRequest document is an electronic version of a purchase order and contains supplier/buyer identities, shared secret, the relevant order information and customer ship/bill-to addresses.  </t>
  </si>
  <si>
    <t>Raw PO Creation
_x000D_(REVISED)</t>
  </si>
  <si>
    <t>Multi-Requisition Support
_x000D_(REVISED)</t>
  </si>
  <si>
    <t>Automatic PO Creation
_x000D_(REVISED)</t>
  </si>
  <si>
    <t>Reverse Flip Creation
_x000D_(REVISED)</t>
  </si>
  <si>
    <t>Validation Rules
_x000D_(REVISED)</t>
  </si>
  <si>
    <t>External PO Support
_x000D_(REVISED)</t>
  </si>
  <si>
    <t>Inventory Pick-List Support
_x000D_(REVISED)</t>
  </si>
  <si>
    <t>Unique Order Creation Support
_x000D_(REVISED)</t>
  </si>
  <si>
    <t xml:space="preserve">P2P - Contract Compliance (Self-Description):
Coupa dynamically associate requisition line items to the relevant contract(s). The solution also offers the ability to address scenarios where line items are not backed by a contract.  
Coupa Contracts automates tedious contract management tasks, serving as a central repository for all of your contracts. Your employees and your legal team don’t need to learn new contract authoring tools or deal with multiple systems. Coupa Contracts enables you to centrally store contracts along with the related SOWs and track minimum and maximum commitments. Key Features of our Contract Management capabilities include:
--Automate tracking of commitments against a contract.
--Tiered pricing with discounts based on quantity per order and per contract.
--Reduced volume pricing calculations in shopping cart.
--Set critical alerts. 
--Match invoices directly against contract terms – no PO needed. 
--Suppliers can create an invoice against a contract via the Coupa Supplier Network or via cXML. 
--Internally create an invoice against a contract. 
--Ability to set tolerance limits for matching invoices. 
--Spend charts plotting purchase order, invoice spend and total savings over contract lifetime together with visual overlay of time and spend-based alert events; and Summary dashboards of top spend items and spend by commodity.
Keeping track of contracts can be tough, especially when you’ve got hundreds or even thousands of different suppliers. Coupa allows you to set contract alerts for automatic notification, you control the alerts you get so you never forget important contract management tasks. Alerts range from:
--Contract Expiration – Alert the right people with enough time to take action. 
--PO Value Reaches a % of Max – Alert the right people when you might be close to exceeding your target max. 
--Invoice Value Reaches a % of Max – Alert the right people when invoice spend approaches the target max. </t>
  </si>
  <si>
    <t>P2P - Order Processing (buy-side) (Self-Description):
Attachment fields can be confiured in POs, allowing for supporting documents to be included in POs.  
All communication is encrypted using SSL. We store attachments on Amazon S3, with encryption at rest.
Coupa provides full requisition to PO functionality.  After a requisition has been approved, details from the requisition will be used to create a purchase order, which can be automatically transmitted in the method that is desired for each supplier (e.g. email, fax, cXML, EDI).
Coupa provides many ways for suppliers to respond to and acknowledge POs.  
Through Coupa’s Supplier Actionable Notifications, suppliers, with email-based interactions, can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Suppliers can also log onto the Coupa supplier portal to acknowledge POs and you can also add fields to allow them to confirm quantities shipped by line.  Coupa can support EDI acknowledgements and substitutions as well.
Advance Ship Notices may be populated in your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Users are empowered to make change orders to issued purchase orders.  The Change Order would be routed through your normal approval chains, and you can electronically track the details of the change request and capture all required approvals before issuing a purchase order revision. 
This is one of the most common integrations we see. Once Purchase Orders are created and approved in Coupa, they are extracted and sent to the customer's ERP system.  Depending on the customer's requirements for PO Revisions/Changes/Cancellations, this may be multiple processes.</t>
  </si>
  <si>
    <t>Secure Attachments
_x000D_(REVISED)</t>
  </si>
  <si>
    <t>Electronic Receiving
_x000D_(REVISED)</t>
  </si>
  <si>
    <t>ERP/MRP Support
_x000D_(REVISED)</t>
  </si>
  <si>
    <t>Change Support
_x000D_(REVISED)</t>
  </si>
  <si>
    <t>Unique Processing Capability
_x000D_(REVISED)</t>
  </si>
  <si>
    <t xml:space="preserve">P2P - Order Delivery / Communication (Self-Description):
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Network, direct connection via CXML and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t>
  </si>
  <si>
    <t xml:space="preserve">P2P - Order Collaboration (buyer/supplier) (Self-Description):
Coupa provides full 'requisition to P.O.' functionality.  After a requisition has been approved, details from the requisition can automatically generate a purchase order(s), one per each supplier required, which can be automatically transmitted in the method that is desired for each supplier (e.g. email, fax, cXML, EDI). Your suppliers can also access the Coupa supplier portal to 'flip' a Purchase Order into an invoice for delivery into the Coupa platform. (Note there is one approval flow process for requisitions and PO's. PO change requests will be evaluated using the same approvals as requisitions. Coupa considers this a best practice.)
In addition, Coupa's Supplier Actionable Notifications let suppliers, with email-based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All transactions and all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t>
  </si>
  <si>
    <t xml:space="preserve">P2P - Order Processing (supply-side) (Self-Description):
In addition to the standard  Order acknowlegment and ASN capabilities, the solution can also be configured so that suppliers are given the ability to update specific fields on the Purchase Order. This may include suggesting an alternative delivery date or alternative goods/services. </t>
  </si>
  <si>
    <t>PO Modification
_x000D_(REVISED)</t>
  </si>
  <si>
    <t>Line Item Processing
_x000D_(REVISED)</t>
  </si>
  <si>
    <t>PO Portal Support
_x000D_(REVISED)</t>
  </si>
  <si>
    <t>P2P - PO Mobility (Self-Description):
Please see Coupa's Mobile Security Over view PDF attached along with the below answer.
With Coupa, approvers can approve requisitions from their laptop or any web-enabled mobile device such as iPhone, Android, iPad, Fire, Blackberry and others, with no setup on any device.  The Coupa application works natively on an iPad (no app is required) because we take mobility front and center in our UI designs. Because our system runs on all of these devices with basically no configuration needed, it means more users will access Coupa and approve quickly – a big benefit for your company. Additionally Coupa's iPhone and Android apps allow for performing quick approvals. Over 70% of Coupa approvals are done outside of Coupa via email, smartphone, or Coupa's iPhone and Android apps. All our mobile apps communicate and transmit data over SSL encryption layer.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Continue to submit your reports when you get a connection.</t>
  </si>
  <si>
    <t>P2P - PO Analytics (Self-Description):
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Since its beginnings in 2007, Coupa has taken a “cloud first” philosophy, a model that leverages a core multi-tenant architecture and data structure, This concept centers on the idea that solutions should be configurable, rather than customized via code, which in turn enables it to leverage information in standard formats from across all users. Since Coupa has been this way from the start, it has all customer data in a structured format (without any legacy on-premise implementations or highly customized implementations that obscure data and prevent cross-customer insights).
And through opt-in programs (e.g., benchmarking), Coupa has managed to gather hundreds of billions of dollars in spend data (expenses, purchases, invoices, sourcing, contracts, etc.) plus the actual results achieved from hundreds of customers and more than 2 million of suppliers. Although Coupa has significant configuration permutations between customers (to support their individual business needs)  Coupa captures all this configuration data in a standard format. 
Perfect Fit Insights takes advantage of the structured and standardized data and metadata to compare customers with each other, through performance indicators that can be compared to the average of an industry, a market, best performers or against their own objectives. The outcomes (besides the comparisons) are actionable recommendations for the customer to generate greater savings, process efficiencies and improvements in system configurations -- which are increasingly configured to the use with the latest release.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t>
  </si>
  <si>
    <t xml:space="preserve">P2P - PO Roadmap (Self-Description):
What makes our product shine today and tomorrow? It's actually designed with customers, suppliers, end users and partner input. We design pragmatic innovation based on the consumer world. Not fluff that is "buzz-y" but people don't actually use. We want customer value above all and we listen. collaborate and prioritize.
Confidential. We request a discussion on these items as they cover key areas such as advanced services procurement and timesheets and more. Interesting partnerships around ordering are like interesing to you at SpendMatters but we cannout put into this spreadsheet.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t>
  </si>
  <si>
    <t>P2P - Receiving Setup (Self-Description):
Our absolute focus is on simplifying the employee experience, whether your end-users get the goods shipped to them or you have a central receiving group. There are four main ways to receive items and create receipts in Coupa:
1. End-user receiving (AKA desktop receiving) – where the user views his/her requisition and indicates how much has been received.
2. End-user receiving via email (without logging into the solution)
3. Quick Receiving by central receivers (e.g., your warehouse people) – the receiver indicates quantity received across multiple order lines.
4. Detailed Receiving by central receivers – the receiver can put additional attributes on a single receipt and/or put the item into inventory.
Automated receipt confirmation and reminders can be sent to users. Coupa also supports combining receiving with invoicing, allowing you to get full 3-way matching to ensure you are only paying for what’s been received. What we see as a best practice for non asset items by many companies is to enable 2 way match with an end user invoice approval to verify receipt, as it is more natural to approve then to receive, end users do not receive in every day life and we find it has help up payment discounts or paying on time for many customers, so customers enable receiving for business processes that require it.</t>
  </si>
  <si>
    <t xml:space="preserve">P2P - Fulfillment (Self-Description):
Advance Ship Notices may be populated in the customer's Coupa instance via electronic integration with your supplier. Some suppliers have the ability to send ASNs, others do not. Coupa will support flat-file integration as well as the two most widely used electronic ASN formats:
• Industry standard EDI - "ASN" or "EDI 856 Document"
• Industry standard cXML - "ShipNoticeRequest"
</t>
  </si>
  <si>
    <t>Bill of Lading Support
_x000D_(REVISED)</t>
  </si>
  <si>
    <t xml:space="preserve">P2P - Receiving Process (Self-Description):
Whether your end-users get the goods shipped to them or you have a central receiving group, Coupa has you covered. There are three main ways to receive items and create receipts in Coupa:
1. End-user receiving (AKA desktop receiving) 
2. Quick Receiving by central receivers (e.g., your warehouse people)
3. Detailed Receiving by central receivers 
Key Features include:
• Desktop (end-user) or centralized receiving
• Partial receipt
• Automated receipt confirmation and reminders
• Receive into inventory
• Inventory transfers, adjustments
• Asset tracking and on-hand balances reports
• Track unreceived orders and issue past due delivery notifications
• Inventory valuation reports
• Inventory reorder alerts
• Quick receiving across multiple order lines
Matching - Coupa supports 3-way matching, which requires that every invoice be associated with both a backing purchase order and receipt. If either a purchase order or receipt is missing, the invoice is placed on hold or "pending receipt" status. If 3-way matching is satisfied, the invoice can be automatically approved.
Partial Receipt - Partial receipt of goods and services is supported.  The balance to be received will be updated and can be received/receipted at a later date.
Returns  - A return receipt can easily be processed through Coupa through a returns form. If the goods were originally received into inventory rather than being received for consumption, an adjustment in inventory to reduce inventory on hand is also created. 
Coupa's inventory management allows companies to manage item stock levels within their company after receipt.  This includes receiving to inventory, inspections, item transfers, asset tracking, consumption and more.
Receiving Products into Inventory - Once all your admin setup steps are performed, you can start receiving into inventory and transfer/adjust the item quantities in the warehouses
Asset Management - You’ve acquired some expensive assets over time. If you lose track of them, you’ll end up wasting money on repurchases. Get rid of your spreadsheets or other inefficient tracking methods. With Coupa, you track all your assets simply, know where the assets are and all associated information like serial numbers.
Inventory transfers and consumption - With Coupa, you can move items from one inventory location to another as part of an inventory transfer.
Inventory adjustments - You can use inventory adjustments capability to make manual adjustments to inventory stock.  Perhaps you are just setting up Coupa and already have some inventory on-hand.  You can set these initial levels via inventory adjustments.  You can also use this capability if you do a stock count and find that you have  more or less on-hand than you expected.  If you want to adjust inventory and you already have inventory on-hand in a particular warehouse location, then you can go to the Inventory Transfers page and click the inventory adjustment icon.
Inventory reporting - All inventory transactions and item stock counts are tracked in the system and can be accessed through reports in Setup-Reporting.
Coupa is a SaaS-based application that only requires a web browser to access the application.  Users access Coupa on a variety of client computing platforms, devices, web browsers and varying levels of Internet bandwidth. Coupa currently supports the following web browsers: Microsoft Internet Explorer, Google Chrome, and Mozilla Firefox.  We generally support the latest versions of Internet Explorer and Firefox, within six months of release.  These are the browsers against which we currently test. The application may work with other browsers or versions of those above. Others may be added as they become popular with our users. We strongly recommend that customers do not use older versions of any browser as they are less secure than the current ones.
Coupa works on mobile device such as iPhone, Android, iPad, Fire, Blackberry and others, with no setup on any device.  The Coupa application works natively on an iPad (no app is required) because we take mobility front and center in our UI designs. 
We have also recently added the abilty to support email based receipt activities. In this case, the user has the ability to confirm the receipt through a simple action on the email. </t>
  </si>
  <si>
    <t>Receiving Process Configuration
_x000D_(REVISED)</t>
  </si>
  <si>
    <t>Matching Rules
_x000D_(REVISED)</t>
  </si>
  <si>
    <t>Receiving Models
_x000D_(REVISED)</t>
  </si>
  <si>
    <t>Scanning Technology Support
_x000D_(REVISED)</t>
  </si>
  <si>
    <t>Unique Receiving Capabilities
_x000D_(REVISED)</t>
  </si>
  <si>
    <t xml:space="preserve">P2P - Receiving Mobility (Self-Description):
Coupa works on mobile device such as iPhone, Android, iPad, Fire, Blackberry and others, with no setup on any device.  The Coupa application works natively on an iPad (no app is required) because we take mobility front and center in our UI designs.  
We have also recently added the abilty to support email based receipt activities. In this case, the user has the ability to confirm the receipt through a simple action on the email. </t>
  </si>
  <si>
    <t>P2P - Receiving Analytics (Self-Description):
Coupa Pefect Fit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Spendmatters received a full briefing on this with details that can be see here https://spendmatters.com/2017/02/10/coupa-release-17-analysis-general-lesson-upgrading-products/
Coupa is a ‘Value as a Service’ financial applications company that has been structured to provide comprehensive reporting and dashboards as part of the Coupa ‘spend management’ ‘Source to Pay’ and ‘Expense Management’ platform.  The reports have been developed over the last eight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For a detailed overview, including sample reports and screenshots, please refer to the "Coupa Reporting &amp; Analytics" document, attached.</t>
  </si>
  <si>
    <t xml:space="preserve">P2P - Receiving Roadmap (Self-Description):
Confidential. We request a discussion on these items as they cover key areas such as advanced services procurement and timesheets and more. Interesting partnerships around ordering are like interesing to you at SpendMatters but we cannout put into this spreadsheet.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
</t>
  </si>
  <si>
    <t>P2P - Invoicing Setup (Self-Description):
Coupa Invoicing provides organizations with a complete solution for managing their accounts payable (AP) processes.  It supports capture through a supplier self-service portal, or multiple electronic mechanisms. Invoices can be matched to purchase orders &amp; receipts, handle any required tolerances, and streamline the overall invoice management process. AP teams can easily set up approval workflows and operational dashboards allowing them to easily manage their workloads, drive on-time payment, and ensure invoices with early discount payment terms are paid on-time to benefit from their pre-negotiated early payment discounts. Key capabilities include:
● Converting POs into invoices automatically, reducing typing and eliminating mistakes
● Applying quantity and dollar-based approval tolerances
● Supporting PO and non-PO invoices
● 2- and 3-way matching
● Adjusting invoice amounts to reflect shipping, handling, and tax
● Configurable tolerance rules
● Permission-based access to release invoice holds
● Attach invoice scanned image
● Multiple tax lines on invoices
● Invoice fast entry to reduce invoice processing time
● Allowing suppliers to email invoices into Coupa Invoicing eliminating the need for networks
● Dynamic Invoice approvals driven off of requester hierarchies and tolerance checks
● Dashboards for AP to easily manage workloads and on-time payments</t>
  </si>
  <si>
    <t>Unique Invoice Configuration Capabilities
_x000D_(REVISED)</t>
  </si>
  <si>
    <t>P2P - Invoice Creation / Capturing / submission (Self-Description):
Coupa offers the following options for receiving invoices into the solution:
- Electronic invoice directly from supplier (cXML,EDI)
- Electronic invoice via Coupa portal (Po Flip, Non PO, Invoice against contract)
- Electronic Invoice via Actionable email (PO Flip)
- PDF invoice associated to supplier email fed directly in Coupa for manual data entry
- Scanned image fed from 3rd party solution with manual completion process in Coupa
- Scanned image with metadata (OCR) loaded directly into Coupa
- Manual entry
Please note that all Coupa based solutions listed above are 100% free for suppliers.
Coupa itself does not perform paper to electronic invoice conversation (we use an OCR partner, 3rd party services and/or provide an easy to use screen for them to input the data themselves).
Although with Coupa in place, a majority of invoices are captured in electronic format directly from the supplier through a number of different mechanisms, we recognize there is sometimes a need early in adoption for a paper scanning solution, possibly in combination with an OCR tool. To streamline the invoicing process, Coupa partners and integrates with state of the art scanning solutions to allow for scanned invoices to be fed into Coupa via an integration point. Coupa fully supports invoicing in multiple locations, regions and languages / currencies. Our robust approval chain capabilities support complex invoice approvals that can differ from region to region.
Coupa can extract meta 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Coupa Invoice Smash, which is currently in a limited release version with existing customers, will provide the ability to capture and read invoice data from electronic PDF documents. Today, suppliers can email their PDF invoices in to Coupa where they are queued up ready for manual entry or PO flip. With Invoice Smash, the data will automatically be read and pre-populate the invoice in Coupa.</t>
  </si>
  <si>
    <t>Supplier eInvoicing Invitation Support
_x000D_(REVISED)</t>
  </si>
  <si>
    <t>Supplier e-Invoicing Registration Support
_x000D_(REVISED)</t>
  </si>
  <si>
    <t>Breadth of Invoice Capture
_x000D_(REVISED)</t>
  </si>
  <si>
    <t>Paper Invoice Support
_x000D_(REVISED)</t>
  </si>
  <si>
    <t>Email Submission Support
_x000D_(REVISED)</t>
  </si>
  <si>
    <t>Invoice Creation Support
_x000D_(REVISED)</t>
  </si>
  <si>
    <t>Portal Support
_x000D_(REVISED)</t>
  </si>
  <si>
    <t>Third Party Management Support
_x000D_(REVISED)</t>
  </si>
  <si>
    <t>OCR Support
_x000D_(REVISED)</t>
  </si>
  <si>
    <t>Third Party Solution Support
_x000D_(REVISED)</t>
  </si>
  <si>
    <t>Unique Invoice Capture Capabilities
_x000D_(REVISED)</t>
  </si>
  <si>
    <t>P2P - Services Invoicing &amp; Contract Invoicing (Self-Description):
Coupa can receive invoices electronically or manually and upon receiving the invoice, will automatically detect if it has an associated contract.  Invoices do not have to be tied to a purchase order, they can be directly associated to a contract, and within Coupa you will always be able to easily see exactly how much you have spent with any supplier through the contract.
Coupa enables you to automate tracking of commitment against a contract. This includes the ability to match invoices directly against contract terms – no PO needed:
-Suppliers can create the invoice against a contract via the Coupa Supplier Network or via cXML
- Internally, your AP users can create an invoice against a contract as well. 
-You can set tolerance limits for matching invoices
Coupa has an invoice approval engine allowing you to define exception criteria, matching, quantity and price tolerances, and more.  Based on these validation criteria, your invoices can be specially routed or processed.
Coupa will be introducing a new Services Maestro module which will allow suppliers / contractors to submit timesheets against a contract which are approved rather than receipted.</t>
  </si>
  <si>
    <t>Recurring Invoice Support
_x000D_(REVISED)</t>
  </si>
  <si>
    <t>SOW Invoice Support
_x000D_(REVISED)</t>
  </si>
  <si>
    <t>Unique Service Invoice Support
_x000D_(REVISED)</t>
  </si>
  <si>
    <t>Post-Audit e-Invoicing Compliance
_x000D_(REVISED)</t>
  </si>
  <si>
    <t>Clearance e-Invoicing Compliance
_x000D_(REVISED)</t>
  </si>
  <si>
    <t>Full Global e-Invoicing Compliance
_x000D_(REVISED)</t>
  </si>
  <si>
    <t>e-Invoice Archival
_x000D_(REVISED)</t>
  </si>
  <si>
    <t>Tax Compliance Support
_x000D_(REVISED)</t>
  </si>
  <si>
    <t>Trade Regulation Support
_x000D_(REVISED)</t>
  </si>
  <si>
    <t>Specific Country Experience
_x000D_(REVISED)</t>
  </si>
  <si>
    <t>Invoicing Audit Support
_x000D_(REVISED)</t>
  </si>
  <si>
    <t>Unique Invoice Compliance Support
_x000D_(REVISED)</t>
  </si>
  <si>
    <t xml:space="preserve">P2P - Invoice Validation / Approvals (Self-Description):
Coupa supports matching invoices against purchase orders and receipts, which helps ensure that your suppliers are invoicing you accurately. Matching determines if an invoice can be “approved” or needs to go "on-hold" for additional review and approval.  In Coupa, you can set whether 2-way or 3-way matching is required for supplier invoices.
• 2-Way Matching:  2-way matching requires that every invoice be associated with a backing purchase order. If a purchase order does not exist, the invoice is placed on hold and will require Accounts Payable to review and approve. If 2-way matching is satisfied, the invoice can be automatically approved.
• 3-Way Matching:  3-way matching requires that every invoice be associated with both a backing purchase order and receipt. If either a purchase order or receipt is missing, the invoice is placed on hold or "pending receipt" status. If 3-way matching is satisfied, the invoice can be automatically approved.
In addition, Coupa can also combine matching with Tolerance checks as part of the invoice approval process. After Coupa performs 2-way or 3-way matching, the system can then perform Invoice Tolerance and Receipt Tolerance checks to make sure your invoice matches specific tolerance thresholds set for purchase orders and receipts.  If tolerance is satisfied, the invoice is approved. If tolerance fails, the invoice can be placed on hold for further review and approval.
Coupa automatically matches invoices against a purchase orders to ensure that the supplier is invoicing you accurately. Coupa supports  2-way, 3-way matching and Non PO invoicing eitehr against a contract or not. Tolerances can be configured per business area such that if invoices satisfy matching rules, the invoice can be automatically approved by the system. If exceptions exist, the invoice can be routed to A/P for reconciliation and approval. There are 20+ different tolerance rules that can be set based on price variances, tax, qty, currency, rounding and many more. Tolerances can also be differentiated for invoices processe by the AP team vs those created electronically by suppliers.
Coupa fully supports invoicing in multiple locations, regions and languages / currencies. Our robust approval chain capabilities support complex invoice approvals that can differ from region to region.
From a tax validation perspective, Coupa provides a tax API that supports a real-time tax call on the invoice to generate comparative values using a third party tax engine, which can then be used to validate the tax collected on the invoice.
Within Coupa, the procure-to-pay process can be designed to limit or reduce human intervention—from initial purchase requests to approving OK to Pay. Only by having a seamless end to end process can you truly achieve a touchless invoice process. We therefore place great importance in capturing the demand accurately up front in the form of an approved requisition with the correct financial coding, pricing, supplier and contract terms.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Payments:  After invoices are approved, Coupa can send OK to Pay files to your payment/ERP system, from which payment details (such as Date, Check Number, amount and comments) can be returned to Coupa for tracking and reporting.
Due to the open nature of Coupa's platform we are designed to be integrated to any 3rd party system including tax validation engines.
See the response to the above question on invoice collaboration for interaction options. Also, all transactions and important master data contain an audit trail with date/time stamps throughout the application.  All changes are visible on the footer of the document and change history reports are available to authorized users. Your Coupa administrator can run audit reports in Coupa. In addition, you can open a support ticket for audit reports that are not in the UI. 
Coupa offers a robust invoice approval workflow that can handle multiple approvers, disputes, etc.  We allow for different approval routing based on characteristics of the form (e.g. requisition, invoice) recorded in Coupa.  We can create views so invoice management can be viewed by the appropriate people.  Our customers use this to see different grouping of invoicing for workload management and different role based views.  We can run reports on approval time so ensure approvals do not take too much time.  We use group approvals to ensure when a group should be getting a notification vs when just an individual should.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Approval Chains - Approval chains are easily configured via a wizard in Coupa. The empowered user selects the field to evaluate (e.g.: dept, Item, Acct Code, Supplier, etc) and defines the rule should a condition exist. Coupa's custom fields add incredible power to the approval chains. A custom field can be added to a form (e.g.: expense report, requisition, Invoice), and an approval flow can be immediately defined against that custom field.
Coupa has reminders and escalation procedures for its workflow.  These can be sent via email and also on the users to do queue in the system.  You can set up email alerts to be sent every (n) hours, or after (n) hours of inaction.  (n) is configurable by the customer. In addition, you can require that the requisition will automatically escalate to the next approver in the chain after (n) hours of inaction.
</t>
  </si>
  <si>
    <t>Auto m-way Match
_x000D_(REVISED)</t>
  </si>
  <si>
    <t>Payment Plan Support
_x000D_(REVISED)</t>
  </si>
  <si>
    <t>Business Rule Validation 
_x000D_(REVISED)</t>
  </si>
  <si>
    <t>Tax Rule Validation
_x000D_(REVISED)</t>
  </si>
  <si>
    <t>Commercial Rule Validation
_x000D_(REVISED)</t>
  </si>
  <si>
    <t>Regulatory Rule Validation
_x000D_(REVISED)</t>
  </si>
  <si>
    <t>Automated Approval Capability
_x000D_(REVISED)</t>
  </si>
  <si>
    <t>Approval Archiving
_x000D_(REVISED)</t>
  </si>
  <si>
    <t>Unique Validation Capabilities
_x000D_(REVISED)</t>
  </si>
  <si>
    <t>P2P - Invoice Collaboration (Self-Description):
Coupa's focus on ease of use has extended from the user to suppliers as well. Suppliers have the ability to inject invoices into the process in multiple ways. For PO backed invoices, suppliers receive POs via Coupa's Open Business Network. The supplier can access the PO either through the portal, or directly via Coupa's patent pending supplier actionable notifications ("SAN"), a secure actionable email that allows a supplier to interact with you without needing to register for a portal or network.
Suppliers are able to collaborate with the buying organisation by acknowledging POs or adding comments that are sent directly to the requester of the PO, who can in turn reply.
The buying organisation can collaborate on an invoice internally using @mentions functionality, similar to twitter. All comments are recorded against the document for audit purposes.
The buying organisation can also collaborate externally with the supplier to query or dispute invoices. Again, all comments are recorded against the document for audit purposes.
Finally, Coupa proactively notifies the supplier about the status of their invoice via email and/or SMS. This can be turned on or off by the supplier. The Open Business Network allows suppliers to view the status of their invoices as required, including payment information that is integrated from the ERP/finance system.</t>
  </si>
  <si>
    <t>Invoice Collaboration Capabilities
_x000D_(REVISED)</t>
  </si>
  <si>
    <t>Dispute Resolution Capabilities
_x000D_(REVISED)</t>
  </si>
  <si>
    <t>Asynchronous Messaging Support
_x000D_(REVISED)</t>
  </si>
  <si>
    <t>Communication Archival and Auditing
_x000D_(REVISED)</t>
  </si>
  <si>
    <t>P2P - Invoice Integrations (Self-Description):
Describe your e-invoicing solution integration with your end-to-end P2P and related system processes.
Coupa is the only provider to offer a unified, cloud-based spend management platform that is seamless and delivers a broad range of capabilities that would otherwise require the purchase and use of multiple disparate point applications. The core of our platform consists of procurement, invoicing and expense management modules that form our transactional engine and capture a company’s spend. In addition, our platform offers supporting modules, including sourcing, analytics, contract management, supplier management, inventory management and storefront, that help companies further manage their spend. Moreover, through our free Coupa Open Business Network, suppliers of all sizes can easily interact with buyers electronically, thus significantly reducing paper, improving operating efficiencies and reducing costs.
Within Coupa, the P2P/Invoicing process can be designed to limit or reduce human intervention—from initial purchase requests to approving OK to Pay. 
Automated Requisitions:  Users can search and shop for items through Coupa. Selected products can be placed in the user’s shopping cart.  When the user chooses to “check out,” Coupa will generate a requisition that is automatically routed to designated approvers.
Automated Approvals:  Approval chains and management hierarchies can be designed such that no human intervention is required for requisitions that satisfy approval conditions.  However, if you require an individual to intervene for approval, then Coupa can also be designed to route requisitions to specific individuals for review and approval.
Automated Purchase Orders:  After a requisition has been approved, details from the requisition will be used to create a purchase order, which can be automatically transmitted in the method that is desired for each supplier (e.g. email, fax, cXML, EDI).
Automated Invoicing:  Coupa allows you to capture the supplier invoice. By doing so, you can automatically match it against a purchase order to ensure that the supplier is invoicing you accurately. Coupa supports matching (2-way, 3-way) such that if invoices satisfy matching rules, the invoice can be automatically approved by the system. If exceptions exist, the invoice can be routed to A/P for reconciliation and approval.
Receiving:  Whether your end-users get the goods shipped to them or you have a central receiving group, Coupa has you covered. There are three main ways to receive items and create receipts in Coupa: End-user receiving, Quick Receiving by central receivers, and Detailed Receiving by central receivers. Automated receipt confirmation and reminders can be sent to users. Coupa also supports combining receiving with invoicing, allowing you to get full 3-way matching to ensure you are only paying for what’s been already received.
Payments:  After invoices are approved, Coupa can send OK to Pay files to your payment/ERP system, from which payment details (such as Date, Check Number, amount and comments) can be returned to Coupa for tracking and reporting.
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ERP platform.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t>
  </si>
  <si>
    <t>Out-of-the-Box Third Party Order System Support
_x000D_(REVISED)</t>
  </si>
  <si>
    <t>AP Integration Support
_x000D_(REVISED)</t>
  </si>
  <si>
    <t>E-Invoicing &amp; Supplier Network Support
_x000D_(REVISED)</t>
  </si>
  <si>
    <t>Value Add Platform Integration Support
_x000D_(REVISED)</t>
  </si>
  <si>
    <t>AR Integration Support
_x000D_(REVISED)</t>
  </si>
  <si>
    <t>Unique Integration Capabilities
_x000D_(REVISED)</t>
  </si>
  <si>
    <t>P2P - Invoice Mobility (Self-Description):
With Coupa, approvers can approve transactions from their laptop or any web-enabled mobile device such as iPhone, Android, iPad, Fire, Blackberry and others, with no setup on any device.  The Coupa application works natively on any device (no app is required) because we take mobility front and center in our UI designs. Because our system runs on all of these devices with no configuration needed, it means more users will access Coupa and approve quickly. Additionally Coupa's iPhone and Android apps allow for performing quick approvals. Over 70% of Coupa approvals are done outside of Coupa via email, smartphone, or Coupa's iPhone and Android apps.
In the Coupa Mobile app, you can: 
--Approve/Reject Requisitions, Expense Reports, and Invoices.
--View your recently created or approved Requisitions 
--Get Push Notifications for your approval requests for immediate attention of your approvers</t>
  </si>
  <si>
    <t>P2P - Invoicing Analytics (Self-Description):
Coupa offers exceptional reporting, and at various levels for the appropriate user.  Transactional reports are always available, allowing you to search and filter all current and historic invoices.  Executive dashboards give you a higher level view of the health of your AP systems, and analytical reporting for deep dive analysis of your invoicing spend.  In addition, Coupa goes a step further and gives your team proactive suggestions and priority view reporting as well.  This is a tremendous value to your organization, as having this type of visibility is something most other solutions do not offer, yet can tie directly to your bottom line.
Specifically for AP, out of the  box dashboards allow you to view stats such as on time payment, invoice status, early payment discount opportunities and executed savings and invoice creation methods.   
Coupa Perfect Fit Insights: Truly unique to Coupa and only possible with our single unified platform, Perfect Fit Insights provide real time benchmarks across 20+ KPIs by industry. Benchmarks pitch your KPI results against the goals you have set yourself and the leaders in your industry. Further, Coupa provides suggestions on how to fine tune the configuration of your Coupa solution to achieve your KPI goals. 
Coupa Reporting &amp; Dashboards:  With Coupa Reporting and Dashboards you can take a pulse of your spend instantaneously. You can control access to these dashboards and reports per your needs. Coupa’s Executive Dashboards and Reports allow executives to monitor and measure purchasing performance. With real-time graphical views, our reports and dashboards provide critical insights to spending management performance, supplier performance, liquidity and more.
Coupa Analytics: Coupa Analytics, our advanced analytics solution, brings the same intuitive interface to spend analysis as the rest of the Coupa suite. Pre-built dashboards and reports for Procurement, Finance and Business Managers are designed to let users configure reports easily. No more calling IT to customize things for you, you can just drag and drop to create the dashboards you want, and the powerful reports that will wow everyone while they help you make better spend decisions. Coupa automatically normalizes and cleanses data whenever it enters the system, and reduces miscategorized spend. Even data that’s imported from external ERP and HR systems is merged cleanly - So you can get line item level detail with just a few clicks. Near real-time refresh capability guarantees up-to-date information — so you never need to wait months for IT generated reports. Then, Coupa Analytics’ unique data mash-up capabilities let you combine internal and external data — like pricing trends, so you can make better informed and more insightful decisions.
Coupa's recent acquisition of Spend360, now branded CoupaSpend, bring AI and machine learning to Spend classification and analytics based on over $1.4trn in spend data. The combination of Coupa Spend, Coupa Analytics and the wider Coupa S2P platform brings some very exciting possibilities for the future.</t>
  </si>
  <si>
    <t>P2P - Invoicing Roadmap (Self-Description):
Confidential. We request a discussion on these items.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--Market: We also stay on top of market trends, listen to industry analysts who are actively researching the market, as we seek to strengthen our position as the leader in cloud spend optimization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
Last year, more than 120 customers participated in face-to-face Customer Advisory Board meetings and more than 800 ideas were submitted by the Coupa Community.</t>
  </si>
  <si>
    <t>P2P - Payment Methods (Self-Description):
Coupa is not used as a system of payment.  After invoices are approved, Coupa can send OK to Pay files to your payment system r payment provider. Payments are applied to invoices that exist in Coupa.  Single checks can be split across multiple invoices and multiple checks can be applied to a single invoice.
We have partnerships with serval providers and make it easy for a 3rd party to process invoices and return data back to Coupa for information display and communication to sppliers.</t>
  </si>
  <si>
    <t>Range of Payment System Integrations
_x000D_(REVISED)</t>
  </si>
  <si>
    <t>Payment Partnerships
_x000D_(REVISED)</t>
  </si>
  <si>
    <t>Payment Status Visibility
_x000D_(REVISED)</t>
  </si>
  <si>
    <t>Multi-Currency Support
_x000D_(REVISED)</t>
  </si>
  <si>
    <t>Payment Play Support
_x000D_(REVISED)</t>
  </si>
  <si>
    <t>Advance Payment Support
_x000D_(REVISED)</t>
  </si>
  <si>
    <t>AML/KYC Standard Support
_x000D_(REVISED)</t>
  </si>
  <si>
    <t>Unique Payment Capabilities
_x000D_(REVISED)</t>
  </si>
  <si>
    <t>P2P - Payment Cards (Self-Description):
Coupa recommends supplier-level p-cards as a best-practice strategy. The last four digits of the account number for a ghosted p-card (as they are often called because no physical card exists) are stored within Coupa and transmitted on the purchase order. When the account number is first issued, simply call your supplier to provide them with the full account number. As a final control, the supplier must reference both the p-card account number and the purchase order number as part of the data they submit as part of their bank deposit.
Physical employee level pcards can be integrated to Coupa Expenses for reconciliation purposes.</t>
  </si>
  <si>
    <t>P-Card Payment Support
_x000D_(REVISED)</t>
  </si>
  <si>
    <t>P-Card Program Support
_x000D_(REVISED)</t>
  </si>
  <si>
    <t>P-Card Reconciliation Capability
_x000D_(REVISED)</t>
  </si>
  <si>
    <t>Unique P-Card Capabilities
_x000D_(REVISED)</t>
  </si>
  <si>
    <t>P2P - Trade Financing (Receivables and Payables Financing) (Self-Description):
Confidential . This is active with several customers and will be announced at Coupa Inspire in May. We ask for a discussion on this topic as we have specific views that need a verbal.</t>
  </si>
  <si>
    <t>On-Demand Financing Programs
_x000D_(REVISED)</t>
  </si>
  <si>
    <t>Dynamic Discounting Program
_x000D_(REVISED)</t>
  </si>
  <si>
    <t>Document Visibility
_x000D_(REVISED)</t>
  </si>
  <si>
    <t>Discount Schemes
_x000D_(REVISED)</t>
  </si>
  <si>
    <t>Payee Information
_x000D_(REVISED)</t>
  </si>
  <si>
    <t>Collaboration Capabilities
_x000D_(REVISED)</t>
  </si>
  <si>
    <t>Credit &amp; Debit Processes
_x000D_(REVISED)</t>
  </si>
  <si>
    <t>Geographic Coverage
_x000D_(REVISED)</t>
  </si>
  <si>
    <t>Information Collection
_x000D_(REVISED)</t>
  </si>
  <si>
    <t>Funding Partnerships
_x000D_(REVISED)</t>
  </si>
  <si>
    <t>Integrated VAT Support
_x000D_(REVISED)</t>
  </si>
  <si>
    <t>Third Party Technology
_x000D_(REVISED)</t>
  </si>
  <si>
    <t>Cash Planning Support
_x000D_(REVISED)</t>
  </si>
  <si>
    <t>Working Capital Support
_x000D_(REVISED)</t>
  </si>
  <si>
    <t>AI/ML Capabilities
_x000D_(REVISED)</t>
  </si>
  <si>
    <t>Unique Financing Capabilities
_x000D_(REVISED)</t>
  </si>
  <si>
    <t>P2P - Financing Analytics (Self-Description):
Coupa provides a dashboard that allows AP (not suppliers) to view early payment discount opportunities and to track the uptake of these opportunities / lost savings opportunities</t>
  </si>
  <si>
    <t>Financing Roadmap
_x000D_(NEW)</t>
  </si>
  <si>
    <t>Variable Fund Source Support
_x000D_(NEW)</t>
  </si>
  <si>
    <t>Automated Funder Selection
_x000D_(NEW)</t>
  </si>
  <si>
    <t>SPV Support
_x000D_(NEW)</t>
  </si>
  <si>
    <t>Dual Method Support
_x000D_(NEW)</t>
  </si>
  <si>
    <t>Variable Rule-Based Offers
_x000D_(NEW)</t>
  </si>
  <si>
    <t>Purchase Order Financing
_x000D_(NEW)</t>
  </si>
  <si>
    <t>Working Capital Approach
_x000D_(NEW)</t>
  </si>
  <si>
    <t>Dynamic Discuonting Programs
_x000D_(NEW)</t>
  </si>
  <si>
    <t>Dynamic Discounting Structures
_x000D_(NEW)</t>
  </si>
  <si>
    <t>Dynamic Discounting Operation
_x000D_(NEW)</t>
  </si>
  <si>
    <t>Discount Calculations
_x000D_(NEW)</t>
  </si>
  <si>
    <t>Buyer Discounting Control
_x000D_(NEW)</t>
  </si>
  <si>
    <t>Global VAT Compliance
_x000D_(NEW)</t>
  </si>
  <si>
    <t>Supply Chain Financing Programs
_x000D_(NEW)</t>
  </si>
  <si>
    <t>Supply Chain Finance Structures
_x000D_(NEW)</t>
  </si>
  <si>
    <t>Multiple Fund Source Support
_x000D_(NEW)</t>
  </si>
  <si>
    <t>Supplier's Fund Source Visibility
_x000D_(NEW)</t>
  </si>
  <si>
    <t>Inter-Subsidiary Financing Support
_x000D_(NEW)</t>
  </si>
  <si>
    <t>Syndication Support
_x000D_(NEW)</t>
  </si>
  <si>
    <t>AML/KYC Facilitation Support
_x000D_(NEW)</t>
  </si>
  <si>
    <t>KYC Process Depth
_x000D_(NEW)</t>
  </si>
  <si>
    <t>Repository Support
_x000D_(NEW)</t>
  </si>
  <si>
    <t>Third Party Data Source Integration
_x000D_(NEW)</t>
  </si>
  <si>
    <t>Coupa is a ‘Value as a Service’ financial applications company that has been structured to provide comprehensive reporting and dashboards as part of the Coupa ‘spend management’ ‘Source to Pay’ and ‘Expense Management’ platform.  These reports are all available in a ‘real time’ time frame, all you need to do is define the time period for the information for which you want to report.  
Coupa dashboards provide real-time access to chart based purchase metrics, expense metrics, supplier performance, liquidity, and true benchmarking. These dashboards show current state as well as trend data as selected by the end user. Users can also build their own custom views like any other report, using drag and drop to create the dashboards you want
With Coupa Reporting and Dashboards you can take a pulse of your spend instantaneously. You can control access to these dashboards and reports per your needs. Coupa’s Executive Dashboards and Reports allow executives to monitor and measure purchasing performance. With real-time graphical views, our reports and dashboards provide critical insights to spending management performance, supplier performance, liquidity and more.</t>
  </si>
  <si>
    <t>Extensive BI charting capability is supported, including tree maps and graphing capabilities.</t>
  </si>
  <si>
    <t>Within Coupa Analytics, editors can create their own private dashboards and collection of dashboards. They can then publish these to the rest of users within their company if they choose to do so.
Additionally, all users of Coupa Analytics can interact with published dashboards and reports and do ad-hoc analysis, including the ability to export reports to PDF, Excel, CSV formats.
Both public shared and private views can be created. Content groups are used to manage visibility. Global content group provides access to public views.  While any specific content groups assigned to a view only allows access to users who are grouped under that content group.</t>
  </si>
  <si>
    <t xml:space="preserve">ERP integrations and support is extensive. We offer API, flat file, and ERP specific integration types. We support ERP integration to many ERPs such Netsuite, Oracle, SAP, etc. and have integration over 700 customers to various ERPs. Individual customers range from having 1 ERP to 50+ ERPs and every customer integrates data to Coupa. We do not need tightly coupled integration for monthly refreshes (plus most IT depts do not want a tightly coupled real time link to the SAP environment). We can define needed database schemas very quickly within the data modeller so bringing on unfamiliar data is extremely easy.
See our API and data loading responses for more detail on how we can add ERPs/MRPs quickly. </t>
  </si>
  <si>
    <t>Coupa's open architecture allows customers to integrate any 3rd party system on the market through our API. Our service can integrate with limitless types of software applications - from financial/ERP, to HR to Inventory Management. 
You can use the Coupa API to make seamless connections between Coupa and your ERP platform. Our integration team brings many years of experience as well as an extensive toolset to your project to make sure that your integration phase goes smoothly. Each Coupa implementation includes a data modelling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The REST API supports the following methods:
GET (Read Data) - A HTTP GET Request will query Coupa and return information in XML format. A request at the resource root will list the ﬁrst 50 objects starting from ID 1. You can further tune your query with Arguments 
PUT (Update Data) - A HTTP PUT Request to /api/[resource]/[id] will attempt update a resource. Only one resource can be updated per request. The payload should be an XML document with the elements you want to update. 
  Not all fields are available through the API and any referenced data must already exist or the value will not be changed. For example, if you tried to set the payment terms for a supplier to ""Net 60"", but ""Net 60"" was not setup as a valid payment type, the payment term for that supplier would not update. The system may fail this type of attempted update silently. See the detailed business object pages or contact support with specific questions.
POST (Create Data) - A HTTP POST Request to the resource root with an XML payload will attempt to create a new resource. If successful, the resource is returned with the new id. 
You can not set the ID of any resource when creating it, Coupa will create the ID. More information is available on the detailed business object pages.
DELETE (Delete Data) - Deleting data is not supported for any resource via the API. Some resources, such as suppliers, support having their status set to 'inactive'. This would be done via a PUT (update existing supplier) or POST (create new supplier) request. 
Supported API operators:
- (none/default) exact match/equality
Example: https://example.coupahost.com/api/purchase_orders?id=100
Example will return the Purchase Order with a Coupa ID of 100
contains (not available for datetime)
Example: https://example.coupahost.com/api/suppliers?name[contains]=.com
Example will return the first 50 suppliers containing "".com"" in the Supplier Name field.
starts_with (not available for datetime)
Example: https://example.coupahost.com/api/budget_lines?notes[starts_with]=San%20Francisco
Example will return the first 50 budget lines a note beginning with ""San Francisco""
ends_with (not available for datetime)
Example: https://example.coupahost.com/api/items?name[ends_with]=Gray
Example will return the first 50 items with a name ending in ""Gray""
gt- greater than (&gt;)
Example: https://example.coupahost.com/api/purchase_orders/version[gt]=1
Example will return the first 50 purchase orders that have a revision of 2 or higher (&gt;1).
lt- less than (&lt;)
Example: https://example.coupahost.com/api/suppliers?updated-at[lt]=2010-01-15
Example will return the first 50 supplier records which were last updated before, but not including, January 15th 2010.
gt_or_eq- greater than or equal to (&gt;=)
Example: https://example.coupahost.com/api/purchase_orders/version[gt_or_eq]=3
Example will return the first 50 purchase orders that have a revision of 3 or higher (&gt;=3).
lt_or_eq- less than or equal to (&lt;=)
Example: https://example.coupahost.com/api/purchase_orders/version[lt_or_eq]=1
Example will return the first 50 supplier records which were last updated before and including January 15th 2010.
not_eq- not equal to (!=)
Example: https://example.coupahost.com/api/purchase_orders?status[not_eq]=active
Example will return the first 50 supplier records not in ""active"" status
blank (not available for datetime) - true/false operator determines if the field is blank.
Example: https://example.coupahost.com/api/suppliers?po-email[blank]=true
For more details on the integration via REST API please refer to https://success.coupa.com/Integrate/Other_Playbooks/Invoicing_Platform_Integration/Build/03_API
&lt; describe the underlying architecture of the API &gt;</t>
  </si>
  <si>
    <t>Coupa delivers data as a service to our customers, leveraging our AI Classification offering. Data refreshes are typically monthly or quarterly. We take unorganized data, in any format, and use state of the art Artificial Intelligence tools to create a clean, structured and enriched data set. The process includes the following stages:-
* Cleanse and Consolidate - Unstructured data is unified into a single data set
* Normalize and Organize - Standardizes nomenclature, identifies relationships and maps to customer taxonomy
* Enrich and Enhance - Using extensive proprietary database and external data sources (e.g. D&amp;B)
* Display and Relay - Visualize via Coupa AI Classification viewer with full access to your cleansed data set
Coupa Analytics handles the ETL of Business Spend Management and customer data so that the customer Data Expert may focus on data analysis and reporting. 
We have extensive support in this area. Familying/normalization is based on state of the art AI classification that leverages over 1.5 trillion in spend data warehouses to normalize and classify data based on supplier name, invoice line description, item description, PO line description, GL description. Manufacturing, retail, and financial services are some of the key industries.</t>
  </si>
  <si>
    <t>Coupa does not provide a Product Lifecycle Management or Innovation Management services offering but several customers use our extensive project and task management features to manage supplier development and innovation efforts as well as full 360 degree views of the supplier's activity on the platform and community. As we are expanding buyer/supplier collaboration capabilities, we might offer these services in the future.</t>
  </si>
  <si>
    <t>The SIM profile currently supports over 80 types of data points (each with one or more relevant fields) that include the list below. More importantly, the Coupa platform is collecting this data across millions of active suppliers as part of the transactional process across customers. We're maximizing this big data via what we call Community Intelligence - surfacing supplier insights throughout the platform at the time the user needs the information.
-Name
*Status
*Supplier Number
*Account Number
*Website
*DUNS number
*Tax ID
*Primary Contact
*Primary Address
*Logo
*Rating
*Hold status
-PO transmission methods
-Electronic invoicing transmission methods
-Supplier sites
-Content groups (content segregation)
-Contracts
-Online store
-Coupa Supplier Portal status
-Default Commodity
-Payment Terms
-Shipping Terms
-Invoice matching default
-Certificates
-Remit-to-Addresses
-Certificates of Insurance
-Diversity Certificates
*etc. 
In addition, we have core data collection widgets such as our Insurance Certificate widget which asks suppliers to upload an Insurance certificate, provide the issue and expiration dates, and any necessary descriptions about the Insurance certificate needed. 
&lt; describe the depth of widget support and the depth of data requested in the revised scoring scale &gt;</t>
  </si>
  <si>
    <t xml:space="preserve">Analytics capabilities are available in 3 different forms across our BSM platform:
Platform Reporting – Essential reporting facilities built into each platform module focused on day-to-day transactional reporting. Over 100 reports are delivered out of the box and customers can create their own reporting views of data. Each user is able to create their own custom reports as well.
Coupa Analytics – A powerful cross-platform reporting and dashboarding application designed for BSM data exploration around making tactical and strategic decisions. For example, cycle time analysis to evaluate if there are bottlenecks in your process. Customers are able to create their own views and reports.
AI Classification - A power application built to process transactional data from external sources, such as third-party ERPs or invoicing systems. AI Classification normalizes this data through an AI engine that has been trained to classify raw transaction records from different formats and harmonize them for spend classification and analysis. 
Community Intelligence-based Insights – A cross-cutting data layer developed to provide customers with benchmarks, analysis, best practices, and recommendations by leveraging the knowledge of the Coupa Community. Insights (formerly Perfect Fit Insights) provides customers with insights on how to improve their own process based on best practices. Commodity Insights offers transaction analysis, supplier analysis and prescriptive recommendations to optimize category spend and commodity transactions. 
Example of real-world use case: ENTITY RESOLUTION - FIGURING OUT THE RIGHT COMPANY:
A common issue that plagues the vendor risk space, is that ratings are usually provided on subsidiaries rather than parent organizations. Risk Aware leverages AI and intelligent entity resolution systems to understand that a company is a subsidiary of parent, and that the parent entity should be rated, rather than its subsidiary. 
As a real world example, Cisco WebEx is one of the most used teleconferencing solutions. Many organizations receive invoices from Cisco WebEx LLC, which is a subsidiary of Cisco Systems Inc. In traditional vendor risk systems, the child entity would be rated. However, analyzing and providing risk ratings on Cisco WebEx won't provide an accurate view for customers. In many cases these subsidiaries are profit or cost centers. With Risk Aware, Cisco Systems would be rated as the system is able to understand complex organizations and how their entities work. </t>
  </si>
  <si>
    <t>Coupa CLM has the ability to capture detailed commercial and deliverable obligation details for both goods and services against a contract. A contract can have multiple lines, that capture commercial and contractual details at the individual contracted item or service level.
--Goods:
For goods, the system supports capturing of information such as prices, lead times, tiered discounts (quantity &amp; amount based). Coupa platform is also extremely configurable, and allows for capturing all pertinent information against goods. Some examples are, capturing of quality specs and shipping methods (different from the standard shipping terms). 
--Services: 
The Coupa platform can be used to manage both the procurement of simple and complex goods and services. Just like for goods, at the service level, the system supports capturing of rate cards or fixed prices. In addition, using configurations, acceptance criteria, performance criteria may be captured easily. Currently, the service may be a rate card, fixed price, deliverable or a milestone. Deliverables against the milestone may be captured in configurable, custom fields. Coupa is actively working on introducing structured data fields to capture multiple deliverables that may be tied to a single milestone.
Since the CLM solution is part of the integrated Coupa Spend Management platform, all pertinent information at individual goods/services level, seamlessly flows into requisitions/purchase orders where it helps drive execution of the contracts. The contract is fully operationalized 
Coupa CLM also allows association of projects and tasks against a contract. A contract may be associated with multiple projects, and each project may in turn be associated to multiple contracts, and even other entities, such as Sourcing events, Purchase Orders etc. Projects consist of one or more members and tasks within a project may be assigned owners and completion dates. This allows for following, tracking and management of contract performance and obligations. For instance, specific commitments may be setup as a project, assigned a team, and broken down further into tasks. The project team can collaborate internally on specific milestones around those obligations, create follow ups and track tasks to completion.</t>
  </si>
  <si>
    <t>Yes, Coupa CLM does have the ability to capture and monitor obligations. Financial obligations are tracked at the contract level. Here are some examples of how Coupa models, captures and monitors a few of the key financial obligations:
--Payment Obligations can be tracked at the contract level as minimum and maximum spend allowed against a contract. The information within these attributes can flow seamlessly from the negotiated contract document or be entered manually. As spend accumulates against the contract, it is summarized and presented against the contract as part of the integrated Coupa Spend Suite. Alerts may be setup as the contract spend reaches certain thresholds, for example, alert the contract owner when a contract reaches 85% of the minimum spend. This allows proactive management of financial obligations against the contract. In addition, Payment Terms negotiated are captured within the contract and flow seamlessly into Purchase Orders and Invoices, and facilitate the tracking of payment time windows against the contract.
--Delivery Obligations: Shipment Terms and lead times may be captured against the contract and again seamlessly flow into purchase orders, invoices and may be used to drive workflow and track actuals against negotiated commitments
--Quality Obligations: Quality specifications may be captured in the contract, at either the contract level or individual deliverable (goods or services) level in configurable custom fields. Quality assessment on actuals may be captured during receipts for goods and during Service/Timesheet assessment for services. While Coupa does not currently automatically flag discrepancies in the contracted and actual values, reports to assemble and compare this data may be derived from the system.
--Non-financial commitments: As mentioned in the previous response, Coupa CLM also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further into tasks. The project team can collaborate internally on specific milestones around those obligations, create follow ups and track tasks to completion.</t>
  </si>
  <si>
    <t>In Coupa CLM, contract deliverables (goods&amp;services) may be associated with spend categories. This helps drive downstream workflows and aids in spend analytics. For instance, items and services may be searched for based on their spend category association. Requisitions, Purchase Order and Invoicing workflows may be driven off the associated spend category at the contract-item level. Reporting within Contracts as well as within Analytics uses the categories to drive many of the box reports and dashboards - such as Categories by Spend or to discover top off-contract spending by categories.
The Coupa Platform offers a very flexible model that allows organizations to model custom attributes, including within Coupa CLM. In CLM, these user defined metadata, may be used to drive contract lifecycle workflow, for example, to drive contract approvals- who to route a contract to based upon the standard and custom metadata. The custom attributes may be used to build custom reporting very easily - simply with a few clicks, and can be used to drive reporting within analytics as well.</t>
  </si>
  <si>
    <t>Risk information in Coupa CLM can be modelled in the following ways: 
1. As custom metadata fields that can be used to drive workflows. The information in these custom attributes can be populated through integrations, or be manually provided. In the future, Coupa will add logic to be able to derive the risk of the contract based on other parameters associated with the contract, such as the type of contract, the scope of work, deviation from standard terms etc.
2. Risk attributes can also be embedded into the contract template to help drive the selection of the right clauses based on the risk assigned to the contract. For example, selective between High Risk Insurance or Low Risk Insurance clauses based on the overall risk assigned to the contract.</t>
  </si>
  <si>
    <t>Commodity Risk can be modelled as custom attributes on the contract and used to drive business workflows, such as approvals.</t>
  </si>
  <si>
    <t>Projects and Tasks are core platform objects in the Coupa system. It is possible to have multiple projects associated to a contract or have the same project tied to multiple contracts. There is no limit on the number of projects a particular contract can have. There can be specific tasks that are assigned to individuals within a contract. It is possible to model deliverables to a task. 
Start date, due date, duration and % complete are the fields that will be available on the task. These tasks will also be available in the event template, so you can create custom templates for each category. Also, you will be able to @call users and leave comments on the task. Risk Aware is integrated for supplier risk awareness and controls.</t>
  </si>
  <si>
    <t>Coupa CLM supports pricing for all elements of spend including assets. Customers have the ability to model different categories of items, including goods or services, within a contact.  The item model can be extended with Coupa Platform capabilities of custom attributes to capture asset options. Coupa also provides controls so organizations can negotiate volume, cumulative discounts at asset and option level. 
Once modelled within a Contract the prices are available to the users with the right access across the suite of products. As the contract is used the spend metrics are normalized into a Contract allowing organizations to track the progress of spend. Further they can utilize real time spend data to trigger action items for contract owners/managers.</t>
  </si>
  <si>
    <t xml:space="preserve">Coupa Contracts alerts the right people with enough time to take action upon contract expiry.
The contract module allows users to model different renewal terms. The renewal terms supported are
1.        Fixed length
2.        Auto-renew contracts and 
3.        Perpetual contracts. 
For each of the above users are provided with appropriate actions at the time of expiry/renewal.
For fixed length contracts users are alerted 
1.        When contract expiration is approaching and the minimum spend on contract is not reached.
2.        Further users can leverage platform capabilities to set alerts specific to their needs.
3.        Once a contract expires system de-activates and archives the contract. 
4.        Coupa platform capabilities of project and task management to allow users to kick off off-boarding process.
For Auto-Renew contracts, in addition to the above, Coupa CLM allows users to capture the number of times a contract can be renewed, renewal length, and the number of days before which the decision to cancel renewal must be communicated. This allows users to track contracts up for renewal, measure performance and make informed decisions. 
For Perpetual contracts, contracts capture termination terms and the amount of time the party must be notified of the action to terminate. 
1.        Fixed length
2.        Auto-renew contracts and 
3.        Perpetual contracts. </t>
  </si>
  <si>
    <t>Status updates are extensive throughout Coupa.
Status may be updates via the UI or via loaders - both spreadsheet loaders and RESTful API updates are supported. In the UI, contract status updates are driven by events and relevant edits within the contract. For example, when a contract is submitted for approval, it's status changes to "Pending Approval". Once this happens, the next approver is notified. In addition, the contract may be collaborated upon, both by using comments and @mentions, to share updates as well as via in-app messages. The contract may also be updated via the loaders, including the status - and relevant notification are sent to pertinent stakeholders. Coupa CLM also allows association of projects and tasks against a contract. The projects maybe used to track the overall plan or for example the progress on a specific category plan. A contract may be associated with multiple projects, and each project may in turn be associated to multiple contracts, and even other entities, such as Sourcing events, Purchase Orders etc. 
Projects consist of one or more members and tasks within a project may be assigned owners and completion dates. This allows for following, tracking and management of contract performance and obligations. For instance, specific commitments may be setup as a project, assigned a team, and broken down further into tasks. The project team can collaborate internally on specific milestones around those obligations, create follow ups and track tasks to completion. As updates are made to the contract, the project team can collaborate on the relevant tasks.</t>
  </si>
  <si>
    <t>Text and Keyword Search supported across contracts. Advanced Search, reporting analytics. Complex operators can be used for full text search fuzzy matches, 2 words that are near each other.
- You can search for contracts based on specific clauses/fields that were used in the template to perform where used analysis.
- There is an ability to save a contract as a template after it has gone through multiple rounds of negotiation and the resulting document is more desirable than what you started with.</t>
  </si>
  <si>
    <t>Support for Bulk upload through csv and API. All file attachments associated with the contract record can be added in Bulk as well. through csv they are uploaded as zipped files and there is dedicated API endpoint for uploading attachments in bulk.
- full Text of attachments and legal agreement is indexed and thus searchable
- CoupaLink partners use integration to import data to Coupa</t>
  </si>
  <si>
    <t>Seal Software is a partner that Coupa works with to get clause extraction and analytics.</t>
  </si>
  <si>
    <t>We bring in the sourcing event as well as artifacts such as "Items" that are part of the contract. Pre-negotiated prices for the items are brought into the contract that is created. Once the contract is "published" these items become available for purchasing. It is also possible to have a project and task associated with a sourcing event and a contract. The link to the Sourcing event is preserved on the Contract record. We do this for both Sourcing and Sourcing Optimization.</t>
  </si>
  <si>
    <t>There is complete support for the ability to create amendments and sub contracts. Completely configurable notifications and alerts to create amendments for a contract when the contract is about to expire, nearing spend terms, overdue etc.
Ability to amend the contract based on Supplier Risk (embedded natively from Coupa Platform)
Bring visibility to the changes made to the contract as a part of the Amendment
When multiple amendments are in progress and an amendment gets published, that change is propagated.
Easily view the latest changes made to a contract as a part of amendments. A clear of view of all associated attachments and legal agreements that are a part of that contract (which was amended).
Amendments are treated as a Contract type in Coupa, so specific approval and signatory chain rules can be configured for Amendments.
All legal text is indexed and that enables easy discovery of amendments.</t>
  </si>
  <si>
    <t>There is a strong integration with MS Word such that viewer/editor can switch to MS Word from within the application. 
The viewer/editor can download the contract in MS Word and make changes to the fields and metadata of the contract and upload the document back into CLM. 
The changes made are synced back to the core Contract record in Coupa CLM. Following are examples of data that can be changed in MS Word and synced back to the core Coupa CLM system
The Metadata elements are synced back to the enterprise contract record from the contract's legal agreement.
The following are examples of metadata elements that are synced seamlessly
Contract Name
Contract Number
Term Type
Start Date
End Date
Supplier
Payment Terms
Any custom field/clause that is shown as metadata of the contract
The integration with Microsoft Word is completely secure and there is full version tracking of changes made.
Track changes is automatically turned on.</t>
  </si>
  <si>
    <t>Coupa CLM has the ability to model contracts against all kinds of suppliers, BPO, Partner etc, and also has the ability to define contract relationships - that is define child contracts against master contracts.</t>
  </si>
  <si>
    <t>Coupa Contracts is organically integrated with the rest of Coupa's source-to-pay applications, including supplier management. 
Coupa dynamically associate requisition line items to the relevant contract(s). The solution also offers the ability to address scenarios where line items are not backed by a contract.  
--Automate tracking of commitments against a contract.
--Tiered pricing with discounts based on quantity per order and per contract.
--Reduced volume pricing calculations in shopping cart.
--Set critical alerts. 
--Match invoices directly against contract terms – no PO needed. 
--Suppliers can create an invoice against a contract via the Coupa Supplier Network or via cXML. 
--Internally create an invoice against a contract. 
--Ability to set tolerance limits for matching invoices. 
--Spend charts plotting purchase order, invoice spend and total savings over contract lifetime together with visual overlay of time and spend-based alert events; and Summary dashboards of top spend items and spend by commodity.
Keeping track of contracts can be tough, especially when you’ve got hundreds or even thousands of different suppliers. Coupa allows you to set contract alerts for automatic notification, you control the alerts you get so you never forget important contract management tasks. Alerts range from:
--Contract Expiration – Alert the right people with enough time to take action. 
--PO Value Reaches a % of Max – Alert the right people when you might be close to exceeding your target max. 
--Invoice Value Reaches a % of Max – Alert the right people when invoice spend approaches the target max. 
Contracts are connected to Coupa's supplier master, and dynamically reflect changes in supplier details - for example, a change in the supplier's name. When authoring a contract, all of the relevant supplier metadata are automatically pulled into the contract, reducing the pain associated with manually keying the information such as supplier address or name in. 
Coupa Contracts also help to streamline management of supplier lifecycle. Coupa contracts may be created against suppliers in any lifecycle stage (Active, On-boarding, Evaluating etc). For example, you may want a supplier to sign an NDA while in the discovery and evaluation phases. However, at particular stages during the lifecycle, Contracts can trigger a change in the supplier's lifecycle status, such as On-boarding to Evaluating, and triggers supplier managers to send the relevant supplier forms to the supplier.</t>
  </si>
  <si>
    <t>Coupa provides the following ways in which counter-party compliance may be tracked:
--Coupa CLM also allows association of projects and tasks against a contract. A contract may be associated with multiple projects, and each project may in turn be associated to multiple contracts, and even other entities, such as Sourcing events, Purchase Orders etc. Projects consist of one or more members and tasks within a project may be assigned owners and completion dates. This allows for following, tracking and management of contract obligations and commitment, in turn helping ensure that counter-party is compliant with the contract . For instance, specific commitments may be setup as a project, assigned a team, and broken down futher into tasks. The project team can collaborate internally on specific milestones around those obligations, create follow ups and track tasks to completion. 
--Quality Obligations: Quality specifications may be captured in the contract, at either the contract level or individual deliverable (goods or services) level in configurable custom fields. Quality assessment on actuals may be captured during receipts for goods and during Service/Timesheet assessment for services. While Coupa does not currently automatically flag discrepancies in the contracted and actual values, reports to assemble and compare this data may be derived from the system.
--Performance measurement: Coupa also collects supplier performance at the right event - for instance, supplier performance survey emails are sent automatically to users after they have received goods from a supplier.  Similarly, as users approve Service/Time-sheets, they can provide the supplier quality rating around the quality of work against these specific deliverables, there-by ensuring that performance and quality information is collected at the time when users are approving/receiving goods/services - not 6 months later when they may have forgotten the specific details of working with the suppliers. These ratings and reviews are collected, tracked and visible against the supplier record and also used within supplier scoring. The supplier scoring is used to assign supplier risk and displayed at pertinent events - such as to sourcing managers when they invite suppliers to an event, thereby helping qualify suppliers
--Alerts &amp; Scheduled Reports: Keeping track of contracts can be tough, especially when you’ve got hundreds or even thousands of different suppliers. Coupa allows you to set contract alerts for automatic notification, you control the alerts you get so you never forget important contract management tasks. In addition, the Coupa platform supports creation of reports based on specific filter criteria and may be scheduled so that 
- Prescriptive: With Coupa Contract Insights, users are presented with a list of suggestions curated for them based on their size, industry and geography to help them perform better on industry standard KPI’s for measuring contract performance. This is based on Coupa customer data of over $750B in normalized spend.
- Full integration to Coupa Analytics as well as APIs for external systems.</t>
  </si>
  <si>
    <t>Coupa is a ‘Value as a Service’ financial applications company that has been structured to provide comprehensive reporting and dashboards as part of the Coupa spend management platform. The reports have been developed over years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
1.        Coupa offers several ways to analyze spend. 
a. Real time spend both order and invoice is tracked within a contract over a period of time. This enables users to both view contract spend and usage trend. The dashboards within a contract also measure realized real time savings for a given contract. In addition users have the ability to track spend against contract hierarchy with Coupa Analytics. 
b. With Coupa Supplier Risk Management customers have the ability to monitor compliance and risks associated with the spend in contracts.
c.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Pre-built dashboards and reports for Procurement, Finance and Business Managers are designed to let users configure reports easily.
d. Prescriptive: With Coupa Contract Insights, users are presented with a list of suggestions curated for them based on their size, industry and geography to help them perform better on industry standard KPI’s for measuring contract performance. This is based on Coupa customer data of over $750B in normalized spend.</t>
  </si>
  <si>
    <t>Coupa offers many channels to manage corrective actions and disputes. 
1. The platform offers a framework for managing collaboration and conversations between all the stakeholders of a document, including external parties. Other users may be tagged via @mentions, and they receive an email so they can access the document and respond. Comments/communication may be tagged as private or open to the supplier. This helps in managing quick disputes or anomalies in the lifecycle of a business document.
2. Coupa CLM also offers in-app messaging contextually for specific clauses or globally on the document. Broadcast messages to all associated contract viewers/editors or you can send private messages to specific users in the company. 
3. In addition there is collaboration that is facilitated by Projects and Tasks. Coupa CLM allows association of projects and tasks against a contract.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further into tasks. Any corrective actions may be set up as tasks within a project or as projects themselves. The project team can collaborate internally on specific milestones around those obligations or disputes, create follow ups and track tasks to completion.
4. Invoices in Coupa have very specific dispute management workflow, that can trigger notifications to internal users and suppliers, and add specific approval rules to the invoice in order to streamline the management of disputes.</t>
  </si>
  <si>
    <t>Coupa Contracts provide an array of reporting capabilities to evaluate different stages of contracts.
Reporting on status: Contract managers have the ability to identify the status of all their contracts, helping them monitor if a contract is in draft, pending approval, pending signature or published. Status monitoring is also extensible to understand the number of amendments within a contract, the status of each of the amendments. Users will also be able to report on the status of contracts related with hierarchies. This will allow users to proactively monitor changes/risks that arise out of interdependencies within contracts.
Reporting on authoring: Coupa Contracts provides users with the ability to report on Contract templates in use, average time to author contract, monitor contract cycle times. Further users will also have the ability to understand time spent in each phase of contract authoring, identify areas that take longer than others.  Also the stakeholder review times to expedite contract processes. 
Prescriptive Insights: Coupa's cloud strategy has enabled us to measure KPI's as a community. Users have the ability to drill down based on business segment, currency and geography to view KPI's for industry specific insight or the ability to adopt best practices from other industry segments. Contract Insights provides saving, efficiency  and usage recommendations. Users are able to view the following Contract KPI's and understand where they stand among peers; Average Savings Rate, On Contract Rate by Order Spend, On Contract Rate by Order Count. geography to help them perform better on industry standard KPI’s for measuring contract performance. This is based on Coupa customer data of over $750B in normalized spend.</t>
  </si>
  <si>
    <t>Coupa Contracts leverage the entire suite of products to measure health and risk of commercial relationships. The Risk Aware solution leverages Coupa transactional data and also integrates with 3rd party feeds to provide a complete view of suppliers' health. Some feeds are ""built-in"" (available by default), such as Financial ratings from credit agencies, judicial updates, news sentiments, government watch list data. Hundreds of data sources are monitored.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Coupa Analytics provides built-in dashboards and reports for contracts and that(e.g., contact cycle time, on contract spend rate). Users have the ability to leverage the existing dashboard or create reports and dashboards specific to their needs.  
Further with Contract Insights leverages the power of Coupa community to provide saving, efficiency and usage recommendations. Users are able to view the Contract KPI’s and understand where they stand among peers; Average Savings Rate, On Contract Rate by Order Spend, On Contract Rate by Order Count.</t>
  </si>
  <si>
    <t xml:space="preserve">The Coupa schema is very extensible and can be extended to support an unlimited number of additional transaction fields, supplier fields, risk fields, and other fields as necessary.  The necessary joins/views can be created on the fly and all core requirements are met.
In addition, through Coupa AI Classification (formerly Spend 360) and Coupa Risk Aware, Coupa excels at the integration of real-time feeds and relevant supplier, risk, market etc. data can be kept up to date in real time.  
Coupa AIC is capable of analyzing the data from real-time feeds in real time and can process large text blobs quickly with reg-ex or AI.
Coupa Risk Aware also offers something iunavailable in any platform - Risk schema extensibility through a Bring Your Own Feed model that allows customers to customize their Risk data and then claibrate the various components of their risk score.
In addition, Coupa supports the attachments of various file types. </t>
  </si>
  <si>
    <t>Coupa supports MDM for supplier information changes across multiple ERPs.  As a result, we can import unlimted data sets (each with its own schema), map them to our standard schema, cross-link them across common fields, and then push updates back to the source systems for our customers that need us to maintain certain elements of supplier or risk master data from the external feeds that come in through our systems. 
Note that we have customers doing this with 50+ ERPs in Coupa.</t>
  </si>
  <si>
    <t>Coupa AI Classification supports the definition of multiple taxonomies against the underlying customer schema and allow for analysis and reporting against those taxonomies. 
In addition, the platform is delivered with 150+ re-built reports to ensure complete spend visibility for any organization. These reports cover every application of the  entire platform.</t>
  </si>
  <si>
    <t xml:space="preserve">Commodity, User &amp; Supplier Higherarchies go beyond the standard relational data base and  give significance to the relationships between the objects in them. 
As per your question about traversal algorithms, Paddy Lawton is happy to speak to you about this topic. In a nutshell, by design, we do not us Traversal Algorithms in spend analytics. Instead, we use Bayesian classification and trained neural networks.  The use of our classification and industry leading normalised knowledge bases provides the learning for the classification and normalisation of suppliers. This is a much more sophisticated method of predicting classification and common normalised names. Also our QA tool uses nearest neighbour ML for help with quality control of data in the hands of our QA team. This could be seen as a similar approach but again is a significant advance over a binary tree traversal. </t>
  </si>
  <si>
    <t>Through Coupa AI Classification, Coupa can ETL master data to the central data store; cleanse, standardize, match, index, enrich, and harmonize that data, serve as the MDM master for Business Spend Management applications and, if so desred, even push harmonized data back to the ERP, S2P, and other platforms.
In addition, Coupa AI Classification can employ advanced AI, customer/domain specific models, community insights, and other advanced capabilities or advanced MDM management. 
Coupa supports MDM for supplier information changes across multiple ERPs.  As a result, we can import unlimted data sets (each with its own schema), map them to our standard schema, cross-link them across common fields, and then push updates back to the source systems for our customers that need us to maintain certain elements of supplier or risk master data from the external feeds that come in through our systems. 
Note that we have customers doing this with 50+ ERPs in Coupa.</t>
  </si>
  <si>
    <t xml:space="preserve">All data in the Coupa platform is archived and full, unalterable, audit trails are always available and searchable. This archival is executed based on rule sets that are customized for each customer.   
</t>
  </si>
  <si>
    <t>Coupa's open architecture allows customers to integrate any 3rd party system on the market using its API that can integrate with limitless types of software applications - from financial/ERP, to HR to Inventory Management.  
In addition, we support a large number of ERP systems out of the box -- including Oracle, SAP, JDE, PeopleSoft, Lawson, Quickbooks, Great Plains, NetSuite, etc.
We have now integrated with thousands of business objects across our many customer implementations, with many millions of integration data elements flowing through our platform on a monthly basis.</t>
  </si>
  <si>
    <t>Coupa supports the creation of reports from scratch, including creation of custom dimensions defined by formulae.
SXM - Report Builder (Reasoning):
SXM professionals can tap into a particularly rich set of reporting functions for creating reports:
- public and private dashboards
- out of the box dashboards and reports (that can be cloned for reuse)
- custom report creation with drag and drop functionality to easily pull measures, attributes, update visualization/charting on the fly, add conditional formatting, personalize views views with colors, etc. 
- advanced custom reports with scripting for highly tailored reporting
- a full range of formulaic support
All reports may be self-serviced and self scheduled for automated delivery. Formats for delivery include:
Html 
Csv
XLSX
Pdf
Sftp Csv
Sftp Xls</t>
  </si>
  <si>
    <t>Coupa supports k-Dimensional cross tabs as you are able to add any number of classifications/categories to a  report and dashbord, allowing uers to understand the more complex rleationships in their data.
Example: Spend Analyzed by Category, region, supplier and by time dimention</t>
  </si>
  <si>
    <t>Coupa providers full parametric search where a user can filter search results just like an eCommerce solution, for example by price, commodity etc.
A two step process allows the user to create extremely complex filtering rules:
1. User is able to build a custom expression with access to all analytics dimentions and manipulated with statistical, alegebreic, trigonometric, reg-ex functions. 
These can contain nested logical statements.
2. User then can use these custom functions for filtering an is able to apply addional logic on that expression in the filtering layer (logicals, contains, is/isnot, etc)</t>
  </si>
  <si>
    <t xml:space="preserve">Filters can be saved and re-used. Our roadmap includes filter sharing and tagging within upcoming releases. </t>
  </si>
  <si>
    <t xml:space="preserve">The Coupa platform contains a formula engine embedded within the data modelling environment. It has hundreds of Excel-like functions as well as the ability to call out to third party libraries (R, Python code) to perform specific analysis. There is no limit to the level of complexity that can be built into the data flow as you can have rules that trigger in sequence or on event or both. 
Also, there is extensive support of creating ranged and derived dimensions via formulas.   
Extensive advanced functions supported including:
- Logical, ranking, date time
- Trigonmic, statistical and reg-ex
- Statistical testings (CHi^2, distributions, T testing)
- Integral, derivative and calculus functions </t>
  </si>
  <si>
    <t>Coupa Insights (formerly Perfect Fit Insights) is a market-differentiated solution that delivers cross-customer trends, savings, efficiency, and adoption metrics to help organizations track and measure key performance metrics inclusive of customer specific goals, trends and category leader indexes. 
Coupa Analytics’ unique data mash-up capabilities let you combine internal and external data — like pricing trends, so you can make better informed and more insightful decisions. In addition, the user can build dashboards that show current state as well as trend data as selected by the end user.
Once these measures have been incorporated into the analytics platform users can quickly grab trendline, clustering and benchmarking views that show meaningful deviations from the norm. On top of this the R &amp; Python integrations allow the customers to use every level of statsistical tests and grouping to evaluate thier performvace and compare it to Coupa's anonomized Community insights benchmarks.
The capabilities above and beyond the peers is truly the state of the cross-customer data warehouses that are used for community intelligence. This cross-customer normalized data totals over $960B and  allows businesses to map their performance metrics across peers for better understanding of their business. This is not available elsewhere.
For example, presenting trends in Commodities as it relates to supplier counts or average ratings.</t>
  </si>
  <si>
    <t>Coupa AI Classification (fka Spend 360) is tightly integrated with the rest of the Coupa platform and analytics can be invoked from any part of the application.  
Coupa has also created a Process Builder tool for customers to configure custom processes without having to write RPA processes. This was after discussions with customers talking about their difficulty managing RPA scripts and difficult in scaling those programs. So, we created an alternate - pri product, configuraton model.</t>
  </si>
  <si>
    <t>The Coupa platform supports multiple currencies and the setting of exchange rates.
Coupa provides more than 180 currencies to track spend in your organization with flexible methods of updating exchange rates.  Coupa can import the client's currency tables, or use agreed sources, for example XE.com on a daily basis (or any schedule of customer choosing)
Coupa has a feature to automatically update exchange rates for a customer's active currencies so no integration is needed to import exchange rates.
Multi-currency support for bidding in sourcing is available.
Reporting is automatically converted to reporting currency. Approvers see approvals in their native currency (automatically).</t>
  </si>
  <si>
    <t xml:space="preserve">As part of the financial Setup the organization can configure unlimitedchart of accounts in addition to other organizational modelling. This is all 100% configurable and extends to tax rules. Coupa also supports automatic reconciliation of expense to travel cards and virtual cards to POs. All in product.
Coupa can manage different accounting structures, allowing for different GL structures from different ERP systems. This is a very significant differentiator between Coupa and competitors, as we can gracefully handle this complexity via our user interface (outside of integration to ERP). Coupa can handle multiple charts of accounts (COA) in one instance without the need of parent-child realm relationships.  This set up is all done in the user interface and multiple levels of security can be provided.  We also can integrate to multiple instances of the same ERP, or even different ERP's per chart of accounts.
- We have customers with 100+ ERPs that we are integrating to (one Coupa instance to unlimited ERPS).
- Single Instance over unlimited ERPs/COAs_x000B_
- Single, global view with real time reporting of all spend_x000B_
- Self Service Admin with no IT/Professional Services needed_x000B_
- One rules engine that is self service configurable per ERP 
</t>
  </si>
  <si>
    <t xml:space="preserve">Coupa’s budgeting capabilities allow a company to set budgets (by periods) and ensure that spend fits within the agreed-to budget. Budget lines can be configured and defined by period, amount, cost center, location, or any other accounting code. Following is a high-level summary of how budget calculations work in Coupa:
1. Budgets are established.
2. When requisitions and POs are reviewed/issued, the appropriate budget is decremented by the amount of the order line.  Hard and soft stops can help control how requisitions are handled if budgets are exceeded.
3. When invoices are approved, the appropriate budget is decremented/increased to reflect the actual spend.
4. For non-PO invoices, the appropriate budget is decremented by the amount of invoice line upon approval.
Coupa supports both budget hard stops and soft stops.  Budget levels and rules are configurable by business users through the Setup page of the Coupa application.  The application supports soft and hard stops:
Soft stop - Soft stops can alert users that a purchase request may put you over budget, but still allow a user to submit a purchase requisition. The user can see the budget impact of their requisition before they hit submit. This empowers the user to make smarter purchases and be aware of budget restrictions, without a formal hard stop.  It would be up to the manager, buyer, etc. to give final approval of the purchase request.
Hard stop - With budget hard stops, Coupa can prevent a requestor from submitting a requisition that goes over budget.  If a requisition line will cause a budget overrun, then our budget hard stop feature will prevent the requestor from submitting the requisition.
Budgets can be managed both by admins centrally, as well as by individual budget owners managing their own budgets, as well as updated via integration both through CSV file load and API's. Flexible integrations makes it easy to sync Coupa budgets with external budget tools and non-Coupa spend.
Coupa also tracks budget at a Pending Approval and Approved level so budget owners get maximum visibility to status.
Real-time budget visibility is delivered to all requisition owners as well as budget owners with alerts that may be configured extensively by budget owners - i.e. % spend, days before expiration, etc. Budget data is pulled into our reporting engines for budget reports.
</t>
  </si>
  <si>
    <t>Full support for any and all team members to be aded to roles.
Coupa supports team work both through "Groups" for basic team collaboration as well as "Projects" for more advanced project work. Team members can have Tasks assigned that leads to notifications, avaialble online and via email, view their own tasks as well as tasks for the group/project, get alerts, etc. Coupa "Tasks" each have their own comment thread with social media-style @mention capabilities for effortlessly colaborating winthin and across teams.
Groups and Projects can be linked to appoval flows, sourcing events, contracts, etc.
As unique to industry we have a team management functionality that automatically identifies and reassigns documents based on a person's move. This is a feature used heavily by all customers and eliminates the countless hours of pain companies struggle with when people leave a company or change roles.</t>
  </si>
  <si>
    <t>With Coupa, you track all your assets simply, know where the assets are and all associated information like serial numbers.  
In addition, asset management is integrated with Coupa's inventory management that allows companies to manage item stock levels within their company after receipt.  This includes receiving to inventory, inspections, item transfers, asset tracking, consumption and more.</t>
  </si>
  <si>
    <t xml:space="preserve">
Coupa Analytics allows customers to extensively configure their own dashboards. Within Coupa Analytics, editors can create their own private dashboards and collection of dashboards. They can then publish these to the rest of users within their company if they choose to do so.
Additionally, all users of Coupa Analytics can interact with published dashboards and reports and do ad-hoc analysis, including the ability to export reports to PDF, Excel, CSV formats.
Both public shared and private views can be created. Content groups are used to manage visibility. Global content group provides access to public views.  While any specific content groups assigned to a view only allows access to users who are grouped under that content group.
Coupa BSM also has very advanced per-user configuration capabilities. Data is exposed via data tables, where users can do advanced search, create custom views where the users picks the column and filtering criteria, as well as scheduled reports. Similarly, users can configure alerts, notifications, etc.  
All capabilities listed are self-configurable by customers.</t>
  </si>
  <si>
    <t xml:space="preserve">Properly permissioned individuals have full "Act as User" capabilities where the user may perform any action of that user and see what that user sess/can access. This is a real-time act as user capability and all actions taken are fully logged. 
In addition, users with roles Sourcing Admin and Sourcing Managers can bid on behalf of the supplier. 
Moreover, Coupa Support team members can log in as suppliers to debug any issues suppliers may be facing. When doing so, they get the same user experience as the supplier. </t>
  </si>
  <si>
    <t xml:space="preserve">Coupa has full task management capabilities across the entire suite - Project Management is suite wide and allows for tracking of tasks across applications. As an example, tasks can be added to Sourcing Events both on an ad hoce basis as well as via standardized templates. Similarly Tasks can be added to Projects ad hoc and via templates. Tasks can also be linked seamlessly across Coupa modules, from Sourcing to Contracts/CLM, to Risk Aware, Insights, etc.
This is an area we have developed significantly in 2018 and have additional cpabilities coming in 2019. The key differentiation here is that this is suite-wide project management... not just within an application like Sourcing. </t>
  </si>
  <si>
    <t>Coupa's Project/Task management collaboration is primarily focused on internal users today. Suppliers can be interacted with both through Comments on PO's and Invoices as well as through Supplier Information Management (SIM), and various notifications. 
As a 2019 roadmap theme,,we are planning to increase our Supplier Collaboration capabilities and this will include Supplier participation joined projects. Our goal here is that customers are able to leverage projects as supplier collaboration places - i.e. for innovation projects. This is what customers are working with us in our customer advisory boards to build.</t>
  </si>
  <si>
    <t xml:space="preserve">The Coupa platform is completely oriented towards customers defining success metrics and working towards exceeding them, comparing themselves to leading companies in the Coupa Community (powered by Community Intelligence), getting automated recommendations from the system on how to improve, and regulary checking in with their Customer Value Managers on their value goals. Coupa tracks KPIs across our suite of products. Customers can create projects and assign tasks to work in improving KPIs, including linking tasks to Coupa-suggested recommendations.
Coupa provides over 45 predefined KPIs across most modules of its BSM platform and across 3 main themes (Savings, Process Efficiency, Usage). It also supports the creation of custom KPIs.
In addition,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The platform is able to show how a supplier is performing across many transactional metrics such as invoice dispute rates, invoice overages, etc. and compare them against how they are performing across the community. This helps customers identify issues with a supplier, and how to remedy those issues. 
The platform also supports custom supplier performance forms, which can be sent to various users to review a supplier. These can be quantitative or qualitative such as price, quality, safety, etc. 
The capabilities above and beyond the peers is truly the state of the cross-customer data warehouses that is used for community intelligence. This intelligences allows businesses to map their performance metrics across peers for better understanding of their business. This is not available elsewhere.
</t>
  </si>
  <si>
    <t>Coupa has suite-wide project and task management to help create and manage campaigns. Coupa's functionality in this area spans the product suite and is being enhanced in every release. 
As a 2020 roadmap theme,,we are planning to increase our Supplier Collaboration capabilities and this will include better tracking of campaigns. As per our customer advisory boards, this is of lower priority than other items on 2019 roadmap.</t>
  </si>
  <si>
    <t xml:space="preserve">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
This starts during customer / supplier onboarding by way of the data modelling tool allows a set of rule based workflows that allow for standard onboarding of a new customer (ie standard SAP integration blocks, filters to remove unwanted fields, merges with Concur etc) the data manager then can click and point the import blocks at the correct files and the system will then execute and create the check totals and other quality checks for the Data Manager to review prior to classification etc. The workflows also hold all look up table merge join blocks for standard look ups and these are then imported by the DM when customising the model for the customer. The output dashboards are alos held in this template and will be populated with the data as available
Workflow also underlies the approval chains that are a core part of Coupa's enterprise infrastructure that are used on different Coupa objects such as Contracts, Requisions, Invoices, Expenses etc.   It is possible to build approval paths based on management hierarchy and specific approval chains. These approval chains are completely configurable and process modelling allows for complex/custom approval logic. 
We have some of the most complex customers in the world using Coupa workflow and everythng is configurable. Note that API callouts during a workflow are also supported.
In 2018 Coupa introduced our Process Builder process automation framework that let's customers set up trigger / rules based automated actions throughout the suite. This is a game-changer for automating manual tasks and enhancing efficiency.
</t>
  </si>
  <si>
    <t xml:space="preserve">We can use groups, stored in knowledge bases, for classification of transactions, users, etc., but since we use an AI driven classification model which reduces the need for user provided rules (as we believe it far exceeds the capabilities of rules-based systems) but rules can be added as overrides and can be grouped and run as needed by customer / division / location / season etc. - any trigger can be incorporated into the rule engine - and this can allow rules to be added as overrides and grouped and run as needed by customer / division / location / season etc. We are happy to have this demonstrated to you for additional review.
We also have custom preprocessing rules (like removal of peoples names from supplier lists) that are run in a pipeline within the Coupa AI engine and data modeller.
Furthermore, if you wish to create one time rules or 'what if 'rules - we have a formuale builder in the data manager that allows this and links from this data manager to external data / rules / libraries. 
</t>
  </si>
  <si>
    <t>Coupa supports visualization of approvals flow, including management hierarchy.  Our roadmap calls for a visual layer for our Process Builder process automation framework.
Note that this are is generally low priority for the customers in our advisory boards which is why it has not been prioritized higher.</t>
  </si>
  <si>
    <t xml:space="preserve">Suppliers have a single login for all of their Coupa Customers. We have 2 factor authentication with SMS and Apps, and suppliers can add and manage users to their company account, and merge accounts if needed.
All documents/communications are provided in a single portal with a single view that also supports filters and drill downs that allow a supplier to see just what they want to see how they want to see it.
Please be clear that our data shows us clearly that supplier portals do not generally reduce call volumes. Things like real-time communications via email and SMS and full functionality via email (in addition to portal) is what drives customer success.
</t>
  </si>
  <si>
    <t xml:space="preserve">Different supplier users can be in different groups with fine-grained control as to who can do what, but the buyer has more control than supplier.
Extensive delegation of control is available. 
On the enterprise side we do support delegates which are users who act on another user's behalf. Coupa supports the following types of delegates:
- Approval delegates: These delegates can approve on behalf of another user.
- Expense report delegates: These delegates can submit expense reports on behalf of another user.
- Requisition delegates: All users can submit requisitions on behalf of other users.
On the Supplier side:
- Suppliers can forward CSP invites to another user to manage
- They can invite additional user, and assign them to different permissions. Suppliers can manage user permissions and customer access by assigning certain users to only certain customers and by limiting what types of documents they can access and what functions they can perform with their assigned customers.
Users have the ability to self-service and administrators may also set privileges for users.  Administrators may also re-assign activities to other users en-masse. For example, re-assign all approvals upon a person leaving the company or moving to another role.
</t>
  </si>
  <si>
    <t>User access and actions are managed via permissions controlled role assignment.   Each object access and action in the system is backed by a specific controller permission. These can be configured by customer to meet internal user access requirements.  Data access restriction is governed by account security groups assigned at the user level to restrict transactions that user can view and report on.   Master data content visibility (ie.  suppliers, addresses, catalogs, etc.) are governed by content groups assigned at user level restricting users to content appropriate for their location.
Suppliers do have specific data views per user. Suppliers can define their user roles not just by privileges, but by data views and / or workflows with restrictions to subsets of views / privileges. They have the ability to have permissions not only per role but also per customer (if they are connected to 5 buying orgs we can control it so they only have access to 2 of them).</t>
  </si>
  <si>
    <t xml:space="preserve">"A supplier can define complex intersections of data using simple queries or dimensional filters to limit its users"
In the Coupa Supplier Portal, suppliers have the ability to create filters on various data tables that only they can see or views that others can see as well. Furthermore, suppliers can limit users to various permissions of interactions and to specific customers . </t>
  </si>
  <si>
    <t xml:space="preserve">Suppliers have advanced control of languages, can configure custom views, and custom profiles with pictures, marketting website links. 
Supplier Portal Configurability includes the ability to:
-Personalize their public profile
-Merge multiple accounts and consolidate them into one for better usability and productivity
-Configure all their legal entity (invoicing) and Remit-To information, as well as early pay discount preferences (Coupa Accelerate)
-Manage their users
Buyers can configure what types of invoicing the supplier can do (PO-backed only, contract backed, or allow unbacked), as well as order management capabilities, catalog management, services/time-sheets, and ASNs). Buyers can configure custom messaging to suppliers as well as different login security levels.
Suppliers can then create the invoices permitted, manage their catalogs to the extent permitted, manage time-sheets, submit ASNs, and respond to buyers. 
Respectfullu, we have many conversations with suppliers and they do not bring up the needs for "3. Extensive - full access to workflow and business rule support to allow suppliers to customize their end of the process" Please provide us real-world scenarios in which suppliers are asking for this. We are focused on pragmatic innovation versus theoretical and never actually encountered scenarios. </t>
  </si>
  <si>
    <t>Coupa's SIM functionality streamlines requesting, approving and maintaining supplier information such as financial information, quality or insurance certifications and contact information. Suppliers can store all of their current and historical certificates, associated meta-data, link them to offerings, and identify verification sources in SIM fields.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t>
  </si>
  <si>
    <t xml:space="preserve">Coupa's SIM functionality streamlines requesting, approving and maintaining supplier information such as financial information, quality or insurance certifications and contact information. Suppliers can store all of their current and historical certificates, associated meta-data, link them to offerings, and identify verification sources in SIM fields.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Out of the box we provide an Insurance Certificate widget which asks suppliers to upload an Insurance certificate, provide the issue and expiration dates, and any necessary descriptions about the Insurance certificate needed. 
</t>
  </si>
  <si>
    <t>Customers establish form templates that are broken into several components that they can use for other forms as well. 
For example, customers can define their own Remit-to sub-form or contact sub-form template that may be used across many different form templates to onboard suppliers. These forms can be restricted by various content groups, and actions on where they are driven in the product. 
Forms are automatically recommended to users during key events such as when creating a free-form requistion to a non-existent supplier, a supplier onboarding form is presented to the user. 
With the addition of Coupa Risk Assess (fka Hiperos), our customers gain extensive form modeling including automatic form recommendation based on key events or answers to forms.</t>
  </si>
  <si>
    <t>Customers are able to use Coupa Projects to manage onboarding efforts. In addition, it is critical to remember actual onboarding success when this area is discussed. We already have over 4 million unique suppliers doing business on Coupa. 
While the Coupa Open Business Network will already have a sizeable portion of a customer's supplier network pre-onboarded, Coupa has a fully integrated supplier onboarding solution that is primarily email based. Supplier information management onboards suppliers for information gathering, and the product in general facilitates connecting to supplier for transactions through tools similar to campaigns.
Suppliers do have extensible profiles. Suppliers can segregate their profile by customers and give each customers specific information needed. For examples, suppliers can segregate Remit-to-Addresses by customers based on how they transact with those customers. Suppliers can also maintain a public profile which can be seen by all customers. 
The Coupa Open Business Network provides both parties with speed, transparency and flexibility. The Coupa Open Business Network instantly connects customers and suppliers without any setup or transaction fees, providing businesses with a model that is accessible to suppliers of all sizes.
By using the Coupa Open Business Network, companies can become compliant to government mandates, increase profitability and reduce costs by driving electronic transactions from purchase order through e-invoice and payment visibility.  
Coupa Open Business Network features include: 
• Supplier connectivity options including actionable notifications, supplier portal, direct connection via CXML and EDI, and direct email.
• Easy supplier on-boarding (including options that do not require supplier registration or login).
• Seamless interaction with Coupa’s platform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Coupa’s Supplier Information Management (SIM) module makes it easy to request, approve, and maintain supplier information while keeping it all in sync with your ERP. SIM helps all types of employees better manage supplier information. SIM streamlines requesting, approving and maintaining supplier information such as financial information, quality or insurance certifications and contact information. Through the use of forms, approval workflows, notifications, and integration to financial systems SIM helps ensure: 
• Unvetted suppliers or services go through the proper approval channels. 
• Information for large and small suppliers is accurate and current. 
• Visibility to certifications and contract information. 
• Suppliers are paid on time, avoiding late fees and strained supplier relationships. 
• Multiple channels of managing information (e.g. paper form[s, emails, phone calls, spreadsheets) are eliminated. 
• Supplier participation. 
• Two-step integration with your ERP system. 
• Accurate supplier data is maintained and maximum savings is realized. 
With the addition of Hiperos, our customers can also achieve deeper supplier onboaarding for risk and performance evaluations, using conditional forms and processes to collect all the required supplier information for onboarding.</t>
  </si>
  <si>
    <t>Based on extensive work with customers around the world, our model is component field based instead of template based for maximum customer flexibility to create templates that meet their business needs quickly. Included in the platform are over 80 different data points with their relevant standard fields (that total in the hundreds) which capture data or certificates from suppliers. They include supplier diversity, anti-corruption, anti-slavery, conflict minerals, and much more. Customers can pick from any of these data points and it will automatically create a standardized series of fields relevant to what's being requested. For example, by adding the Insurance Certificate question, SIM will add an attachment field, effective date field, expiration date field, and description with all their relevant validations.
In addition, the platform does allow for templates that can be used for contract creation. There is no limit on the number of templates that can be tied to a specific category, industry or business unit. Templates are distinguishable by associated metadata like template name, description. The rich metadata of the template aids in streamlining workflows. 
Coupa has the notion of Content Groups that allows templates to get organized in multiple groups of categories like geography, business unit etc.  This will help streamline workflows such as when the user intends to author a contract that is specific to a business group, geography, hierarchy type he is led to only the relevant choices. There will also be  advanced access limits so that sensitive templates are not shown to all users in an organization.
Coupa has a highly active online community with sharing of many layers of information - from best practices to templates. Sample templates are available - for example UK Bribery Act, GDPR, InfoSec, etc.</t>
  </si>
  <si>
    <t>Supplier qualification in Coupa is extremely extensive. It is done smoothly inline with the supplier search, sourcing, contracting, and on-boarding business processes The supplier qualification and search is available in each module, and includes information about the actual spend activity of the supplier on the platform, across multiple customers.
Coupa has the ability to support sophisticated supplier qualififcations. Including holistic 360 scards using internal scorecards, questionnaires, external 3rd party risk, GRC ratings and sentiment analysis. On risk assessments, risk impact scoring, past performance and rollups using any data in the system. Risk can be calculated based on several factors including on spend, criticality of the supplier relationship, and can be rolled up to the level (Supplier/Contract/Pre-contract Engagement) where it applies and is appropriate. 
Leveraging AI classification and entity resolution technologies, Coupa automatically finds the correct supplier entity and risk rates it on the fly for customers. Using a culination of data points about a supplier from the Coupa community, the system is able to build a complete picture about a supplier which alleviates customers from having to compile a full set of information about a supplier in order to entity resolve them and rate them. Furthermore, using the data gathered from community intelligence, we're able to warn customers about transactional risks from a supplier such as invoice overages, disputed invoices, and rejected invoices. 
Complex modelling can be supported to help customers understand the overall risk a vendor relationship may pose nth level deep, and understand how controls will affect the risk levels of a vendor relationship. These modeling scenarios are key to helping customers grasp their overall exposure. With the help of built in ad-hoc reporting and analytics capability what-if analysis can be supported. For example, the impact of changing prioritization or weights of a specific control risk domain on the overall residual risk of a cohort of suppliers.
SIM provides over 80 standard question groups (around data points) to help customers qualify suppliers  These questions can be related to their interaction with governments, if they're a minority or protected business, or a diverse supplier. Approvers can see these fields and can be brought in to approve suppliers based on the answer to the questions. With the addition of Risk Aware, customers can also understand these supplier's riskiness to help them in their qualification process by providing supplier health scores and recommendations on how to improve their business relationship with high-risk suppliers and mitigate risks. This helps customers qualify their supply base in an automated and non-biased view. 
Furthermore, while in a sourcing event, customers have the ability to weight and score events at a more granular level, that is, at the level of individual attachments, questions, and items. Buyers as event owners or event creators can add one or more evaluators to the event team to grade an event. They also define weights and scoring criteria, send out evaluation requests, and collect evaluation results.
Coupa has a highly active online community with sharing of many layers of information - from best practices to templates. Sample templates are available - for example UK Bribery Act, GDPR, InfoSec, etc.</t>
  </si>
  <si>
    <t>To leverage the value of Coupa's community insights, Supplier Insights, and Risk Aware, we introduced Commodity Insights, which helps customers monitor, benchmark, and improve their commodity spend, transactions, and supplier mix against other companies.
With this feature, customers can, for example:
- Identify new opportunities for savings by detecting if they are over-spending in certain commodities compared to other Coupa customers. – Spend monitoring
- Optimize the supplier base to consolidate their commodity spend into fewer suppliers and obtain better terms through volume. – Supplier consolidation
- Diversify supplier risk in critical commodities by exploring new suppliers. – Supplier diversification.
Coupa is planning to further build out its Category Management capabilities over upcoming releases to further strengthen this area.</t>
  </si>
  <si>
    <t>Coupa's Risk Aware platform allows for integrated supplier risk intelligence gathering.  Building on Coupa's Riskopy acquisition, the platform collects risk-related data from a variety of sources, aggregates it, provides a consolidated risk score, and supplier insight along with it.  In addition, this data is integrated throughout the platform and allows buyers to make informed decisions when inviting suppliers to RFPs or considering them or purchase orders, when evaluating performance, when considering early payments or discounting, etc.  
In addition, the platform also collects (anonymized) intelligence across the community -- orders, performance, activity, etc.  
Community Intelligence: Coupa provides supplier insights through community intelligence to give customers real time capability to explore and search our community of over $960B in spend and 4M+ suppliers to see if they are transacting, whether they are Coupa Advantage enabled, their community risk profile and more. No one in our space can offer this level of intelligence for suppliers or across the platform due to our ability to normalize over $960 Billion spend (projected to hit $1T this year) all normalized with AI in our single cloud transactional platform. 
Leveraging AI classification and entity resolution technology, Coupa has been able to normalize suppliers and trasactions across all it's customer base providing an unparralleled level of insight. Applications that leverage these advancements can be found in spend analytics, supplier search, supplier performance &amp; benchmarking, supplier risk, fraud detection, etc. Coupa's capabilities in this space exceeds it's peers that suffer from a lack of unstanderdized fields, silo'd instances, and custom implementations that make this a huge barrier for many of them.</t>
  </si>
  <si>
    <t xml:space="preserve">Coupa has always been at the forefront of this in our innovation and development. We have intelligent data mining and machine learning (including capabilities previously acquired through InvoiceSmash*) to present sourcing professionals, smarter-trip for expenses with an intelligent virtual personal assistant, and perfect fit insights where we can monitor the spend, configuration, and usage data of all of our customers to provide industry benchmarking and actionable data insights that instruct a user on how to action the data via configuration or other methods to drive more value, efficiency and savings out of the platform. 
In addition, through Coupa AI Classification (AIC), an analytics solution that combines Artificial Intelligence with quality assurance processes to normalize, classify and enrich your supplier and procurement data using your own taxonomy.
Embedding Spend360 intelligence in the Coupa platform makes it easier for businesses to reduce risks in their supplier base, grow savings opportunities, and increase efficiency and agility. 
Coupa Risk Aware exposes supplier risk information into every supplier transaction and allows for transactions to be re-routed in flight based on risk alerts. It is our understandin that this type of embedded risk with real-time transaction control is not available elsewhere in the market.
*InvoiceSmash’s closed-loop learning capabilities can also detect supplier invoice format changes, remember those changes, and create learned templates so the Coupa system grows smarter, for the benefit of all Coupa cloud customers, after a new supplier invoice format appears.
</t>
  </si>
  <si>
    <t>Today, Coupa offers key word matching and tagging capabilities for canned responses.
As of R24 (May 2019) Coupa will have the ability to embed external apps in Coupa, both partners and customer internak apps. Use cases for the latter may include bot/chat capabilities.
Coupa's platform philosophy continues to be "the best UI is no UI" and we strive to remove user interactions through automation and intelligent features, reducing the need for help systems and Q&amp;A capabilities. For example, our Process Builder framework lets users automate manual tasks, like tagging, invoice disputes, including invoking API call-outs to external systems, etc.</t>
  </si>
  <si>
    <t xml:space="preserve">Coupa offers AI Classification that takes unorganized data, in any format, and processes it to create a clean, structured and enriched data set. Coupa uses a recursive neural network algorithm that has learnt from the USD 1.5 Trillion of spend already classified. 
The AI engine has a number of algorithms within it -- and these can be used in series over the data by the data analyst when classifying a new data set or running a refresh. We have a deep learning RNN with LSTM as one option and a Bayesian ML technique as another. They have different characteristics. We would normally run Baysian first and then pass what ever has a sub 80% confidence score through the RNN. Typically using an industry specific set of learning KBS we would get expect to get to 75%-80% of all transaction lines classified using no specific customer trained data. A typcial industry KB set would be several million commodities descriptions and a few hundred thousand suppliers. To get from 80% to 90%+ we then look at the lower probability classification during the QA cycle - this take 5-10 days. 
We have a significant investment in both ML and Deep Learning. The AI was originally built to focus on commodity classification to the line level detail as well as supplier normalization. All platform data across all customers is normalized and used for insights. There are other elements of ML throughout the platform for risk management and fraud detection.
Additionally, we have expanded our AI-based capabilities with the recent release of Spend Guard. Spend Guard is an AI-based fraud detection and reduction tool that operates suite-wide to spot suspicious spend across expenses, procurement, invoicing, compare it with the normal levels observed across the Coupa community and provide insights for auditors to combat fraud before money goes out the door. At the core of Spend Guard is a set of ML techniques leveraging Word2Vec, TF-IDF and logistic regression, among authors. </t>
  </si>
  <si>
    <t xml:space="preserve">Coupa provides support for Python and R used internally for Community Intelligence and Data Insights. This is planned for Coupa Analytics. </t>
  </si>
  <si>
    <t xml:space="preserve">- Spend Guard: AI-based fraud detection and reduction suite-wide to spot suspicious spend across expenses, procurement, invoicing, compare it with the normal levels observed across the Coupa community and provide insights for auditors to combat fraud. We have spoken to numeorus auditors and this type of product with IN FLIGHT control (not simply siloed data review in a recovery mode) does not exist in the market
- Spend classification (AI Classification):  AI-based commodity classification and supplier normalization to provide a unified and holistic view of spend
- Commodity Insights: instance-based and community-based commodity-driven spend and transaction breakdown to support category spend optimization
</t>
  </si>
  <si>
    <t>We invite a specific conversation with our cloud operations team to help you understand the clear differentiation of the Coupa platform versus peers. A comment we hear from the most rigid IT organizations in the world is that our infrastructure is second to none in this space.
We have a modern cloud-first MVC architecture with a RESTful API layer mediating interaction with internal and external services. It is primarily written in Ruby, using the Ruby on Rails framework, with other technologies supporting as appropriate. For example, Go for stateless services and Python for machine learning and data analysis. The front end in Javascript and HTML5.  The platform also supports a multi-view layer and the Sourcing component is written in Java. 
We deliver sub-second performance globally and we also report it publicly every single month.  We require NO downtime for a customer maintenance update. We require less than 30 minutes outage for major release updates.
Our delivered actual uptime is 99.99% over the last 18 months.</t>
  </si>
  <si>
    <t>We invite a specific conversation with our cloud operations team to help you understand the clear differentiation of the Coupa platform versus peers. A comment we hear from the most rigid IT organizations in the world is that our infrastructure is second to none in this space.
Coupa has a large, world-class operations and development team that esnures that we keep up with leading technologies and recent versions of software. In general we take an "N-1" approach and try to be one version behind the most recent version of most software we use in the platform to achieve the right compromise between stable, production-ready software that is also current and taking advantage of recent innovations.
Coupa uses many modern software components developed by the world's leading companies like Go (Google), React (Facebook), Kafka (LinkedIn), Elasticsearch, etc.</t>
  </si>
  <si>
    <t>Coupa's approach to extensibility and configurability is to use configuration not coding (scripting) to make it easier for customers and partners. Coupa has a full REST API and set of file-based (CSV over SFTP) integrations. 
Extending the platform via custom objects, approval workflows, process workflows, etc. is done via simple point-and-click configuration, not coding, to reduce mistakes and reduce the need for training. 
Coupa does have internal scripting capabilities that can be used on an exception basis by Professional  Services to create customizations, but in general we prefer a non-coding configuration-based approach.</t>
  </si>
  <si>
    <t>Coupa has a full REST API and set of file-based (CSV over SFTP) integrations. 
Coupa also has a certified technology partner program called Coupa Link that has grown to over 20 partners (and growing) since its launch in 2016. Some Coupa Link partners, like DocuSign for e-signatures and tax engines and bookig services etc., are deeply embedded in the Coupa platform.
In mid-2019 we are planning to launch a "Coupa-as-a-Platform" program with an "app store" metaphor, as part of this program customers will be able to embed 3rd party partner and internal apps in Coupa, both through iframe and in context integrations as well as deeper integrations with Coupa's processs builder, custom data tables, API and work flow. Note that this model is being design with input from Salesforce via lessons learned (they are a Coupa customer).</t>
  </si>
  <si>
    <t xml:space="preserve">Coupa’s platform is delivered exclusively through a hosted, Software as a Service model. This is true multi-tenant with over 10 million configuration permutations. We would like more information from you on specific items that would be missing to make this a 4 as we cannot identify any with ourselves or our customers.
Coupa Software's application runs on servers hosted by Amazon Web Services, and utilizes the Linux operating system behind Amazon Web Services' proprietary distributed firewall. Coupa utilizes a MySQL database and this is provided as part of your subscription service. The database is replicated live and user-uploaded files are stored on Amazon S3. Databases are partitioned for each customer so that the data for different customers does not commingle. Database infrastructure is completely segregated from the Application servers and the Internet via firewalls. Only application servers can query the database using strong authentication. Sensitive data like passwords is encrypted with cryptographically strong ciphers before storing into the database. Database servers have the same host-based security like Anti-virus, Host firewall and Host IDS that protects all Coupa servers.
As of end of 2018, Coupa also offers a hosting option of Microsoft Azure in order to give customers cloud hosting choice.
The power behind Coupa is its incredible flexibility.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other platforms.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t>
  </si>
  <si>
    <t>We invite a specific conversation with our cloud operations team to help you understand the clear differentiation of the Coupa platform versus peers. A comment we hear from the most rigid IT organizations in the world is that our infrastructure is second to none in this space.
Coupa is hosted on AWS and Azure. We are a fully managed service by design and win many deals because of this fact.
Note: We would welcome more information on what companies are actually asking for this.</t>
  </si>
  <si>
    <t>Coupa currently does not support Google IaaS, although this is due to lack of a compelling business reason to do so, not due to lack of technical capabiliities. Coupa has proven ability to deploy in different clouds. Should we see customers requiring this in an RFP then we will consider it.</t>
  </si>
  <si>
    <t xml:space="preserve">We invite a specific conversation with our cloud operations team to help you understand the clear differentiation of the Coupa platform versus peers. A comment we hear from the most rigid IT organizations in the world is that our infrastructure is second to none in this space.
The Coupa Cloud leverages the best of the Amazon Web Services (AWS). Through AWS, our customers get best in class Cloud Computing. With Amazon, we can automatically scale the service during peak load periods, allowing us to continuously add users and customers immediately without any downtime or lead-time to procure new capacity.
AWS services operate under a model of shared responsibility between Coupa and AWS. By managing the physical infrastructure as well as those components that enable virtualization, AWS helps Coupa optimize its hosting operations.
AWS operates the global cloud infrastructure (IaaS) that Coupa uses to provision a variety of resources such as computing, network and storage. The AWS global infrastructure includes the facilities, network, hardware, and operational software (e.g., host OS, virtualization software, software defined networks etc.) that support the provisioning and use of these resources. 
Coupa assumes the responsibility and management of the guest operating system (including updates and security patches), the Coupa application, other associated application software as well as the configuration of the AWS provided security group firewall.
Coupa provides customers with the ability to reliably access their data around the world. Data is automatically replicated between data centers so that the Coupa service can remain available in case of an issue at any data center. 
Coupa uses 6 out of 16 AWS hosting locations across the globe and these data centers are built in clusters in various global regions. The AWS infrastructure provides the flexibility to place instances and store data within multiple geographic regions as well as across multiple data centers within each region. All data centers are online and serving customers; no data center is “cold”. In case of failure, automated processes move customer data traffic away from the affected area. 
Each data center (Availability Zone in AWS) is designed as an independent failure zone. This means that data center are physically separated within a typical metropolitan region and are in lower risk flood plains (specific flood zone categorization varies by region). In addition to discrete uninterruptable power supply (UPS) and onsite backup generation facilities, each data center is fed via different grids from independent utilities to further reduce single points of failure.
Distributing applications across multiple data centers provides the ability to remain resilient in the face of most failure modes, including natural disasters or system failures.
</t>
  </si>
  <si>
    <t xml:space="preserve">Coupa has flat file exports (typically CSV) that can be formatted in ways configured by the customer and pushed to any schedule required.
The Coupa API can be used to request data on demand in various formats including XML and JSON. Coupa also has API call-out capabilities.
</t>
  </si>
  <si>
    <t xml:space="preserve">Coupa has invested heavily in different certification programs. Those independent audits recognize the maturity of our platform, our commitment to be fully transparent to our customers and our focus in providing the most robust and secure platform. 
Our data security support is extensive and modeled after SFDC architecture. It is our understanding from customer  IT organizations that no one else in the space has security and data protection at this level. Another key reason for Coupa selection in the most secure and risk averse companies in the world.
It is critical to note that these are Coupa certifications and not simply cloud provider certifications. We have witnessed competitors providing certifications held by their cloud providers. This is meaningless without the application level assessed and awarded that cerification.
Coupa has been assesed and awarded the following certifications on it's AWS Platform:
- SOC 1 Type 2 /  ISAE 3402 
- SOC 2 Type 2
   - Note this is 2x per year as every major enterprise requires 2x per year for their auditors
   - Type 2 is the critical type as this is 3rd party assessed (not simply self-assessed)
- HIPAA &amp; HITECH 
- ISO 27001 
- ITAR/GovCloud 
- PCI DSS 
- TUV Rhienland Certified Cloud Service (TUV CCS) 
In process for 2019: FedRamp (directly and not just the cloud service provider)
*** 
Coupa has been assesed and awarded the following certifications on it's Azure Platform:
- SOC 1 Type 2 /  ISAE 3402 
- SOC 2 Type 2
   - Note this is 2x per year as every major enterprise requires 2x per year for their auditors
   - Type 2 is the critical type as this is 3rd party assessed (not simply self-assessed)
- ISO 27001 
- PCI DSS 
</t>
  </si>
  <si>
    <t>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system.</t>
  </si>
  <si>
    <t>Can process 100M records in memory In real time</t>
  </si>
  <si>
    <t>Coupa's data model is very extensible. All major objects can be extended simply with custom fields by simply clicking in the UI. That a custom field can be configured in less than a minute is a major selling point.
Coupa also has Custom Objects (objects that customers define and that consist mainly of custom fields) that can be defined and created in minutes in the UI, including forms and custom approval workflow, auto-generated API's, auto-generated permissions, etc.
Coupa master data is eaily configured in the UI or via file or API based integrations.</t>
  </si>
  <si>
    <t>Depending on the type of data, much master data in Coupa can be segregated by Content Group (usually maps to business unit / geography) to allow flexibility for large organizations. In some cases the master data is global, like in the customer-defined Commodity hierarchy. 
Customers can define master data in whatever way they like through UI, or file load or API.</t>
  </si>
  <si>
    <t xml:space="preserve">Coupa has a dedicated spend analysis data modeller that is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consistency and alerts trigger if this fails or is wildly different from the previous months data setters. We allow customers to change any look up table or add data during the refresh cycle as with any business the data landscape will change.
In addition, Coupa's open architecture allows customers to integrate any 3rd party system on the market using its API that can integrate with limitless types of software applications - from financial/ERP, to HR to Inventory Management.  We support a large number of ERP systems out of the box -- including Oracle, SAP, JDE, PeopleSoft, Lawson, Quickbooks, Great Plains, NetSuite, etc -- and we have integrated with thousands of business objects across our many customer implementations, with millions of integration data elements flowing through our platform on a monthly basis.
</t>
  </si>
  <si>
    <t>Coupa provides an API for loading catalogs and related data and can also allow you to upload via a csv (Excel) file.
The vast majority of Coupa data can be downloaded to Excel or CSV and uploaded from CSV. Sourcing and CSO (Sourcing Optimization) also allow upload from Excel, with CSO having ultimate flexibility in allowing uploads of any size data from Excel.</t>
  </si>
  <si>
    <t xml:space="preserve">We have a dedicated spend analysis data modeller that we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consisentency and alerts trigger if this fails or is wildy different from the previous months data setrs. We allow customers to change any look up table or add data during the refresh cycle as with any business the data landscape will change.
For AI classification, we have developed a new internal tool improving the cleansing of third-party data prior to processing by our AI engine. This tool can automatically suggest and apply corrections made to a record type to other similar records by utilizing a semantic classifier. 
</t>
  </si>
  <si>
    <t xml:space="preserve">We have a dedicated spend analysis data modeller that we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consisentency and alerts trigger if this fails or is wildy different from the previous months data setrs. We allow customers to change any look up table or add data during the refresh cycle as with any business the data landscape will change.
We have 700+ knowledge bases (KB) that are customer and industry specific. These knowledge bases provide the learning foundations for the AI classification system. Each time we get a new customer we will build a specific knowledge base for that customer that contains the classification and normalization e-learning for the machine to use on other customers or when the refresh is run.
With AI Classification and Commodity Insights, we are using classifiers to harmonize disparate raw transaction data to a common standard (UNSPSC). </t>
  </si>
  <si>
    <t>Coupa can enrich supplier and catalog records from its supplier network and catalog repository built up over 1000 customers and 1.5T in spending and also integrates with multiple third party sources throough its API. 
Coupa also allows the ingestion of 3rd party data for data enrichment into AIC for spend analysis, into Risk Aware (bring your own risk feed), as well as in Coupa Sourcing Optimization (CSO)</t>
  </si>
  <si>
    <t xml:space="preserve">We have a dedicated spend analysis data modeller that we use for all ETL functions - this links to the source files (normally these have been sent to our SFTP and is a batch monthly refresh process). The data manipulation is then undertaken using the graphical canvas. Each customer data landscape is subtly different and we have one data model per customer. This brings all the data together, allows use to check for quality and consistency and alerts trigger if this fails or is wildly different from the previous months data sets. We allow customers to change any look up table or add data during the refresh cycle as with any business the data landscape will change.
We use an advanced AI driven classification model which eliminates the need for user provided rules. We have 700+ knowledge bases (KB) that are customer and industry specific which serve as the learning foundations for the AI system. Each time we get a new customer we will build a specific knowledge base for that customer that contains the classification and normalization learning for the machine to use on other customers or when the refresh is run. 
Our KBs are extremely detailed and allow us to classify down to the individual line level of data to a commodity level (4 levels down in a UNSPSC taxonomy). This gives us the ability to classify at speed vast quantities of data. 
We have an SLA that states 90% of spend volume will be classified so we cover the tail completely. The industry specifics allow us to avoid conflicts (FOOD SECTOR and CHEMICAL SECTOR Clash for example). We apply in order and the Data Modeller can sequence the AI runs as well as add (manually defined) over-ridding rules. Conflict detection is based on description and classification -- and if a KB conflicts it is flagged as have 2+ classifications for the same commodity.
</t>
  </si>
  <si>
    <t xml:space="preserve">The system assesses the quality and likely correctness of the data being loaded. We have several algorithms that check totals and check for data quality (i.e. description field containing nouns, verbs etc not just numbers). We also check date formats and language identification plus make sure that we can add up the number fields. Daily validation is run on test environments representative of customer data to reconcile data between the analytics platform and the transactional system. Automated monitoring and operational health checks to monitor data freshness, data load issues, etc.
We have recently implemented additional functionality for outlier and erroneous data detection:
- ETL Checks (verify data integrity at the time of extraction)
- Rules-Based Detection &amp; Actions
     #Detection
        *Check duplicate records
        *Check on absolute values (e.g., $xM+ transactions)
        *Check value changes
        *Mark anomalous
     #Actions
        *Stop notebooks from running 
        *Log alert (critical or normal)
        *Instance overrides for values &amp; actions for the rules
- Process monitoring for tasks in data pipelines
</t>
  </si>
  <si>
    <t xml:space="preserve">Yes. The system can assess the quality and, to an extent, the correctness of the data being provided. We have several algorithms that can be employed that can check not only numerical ranges and totals but also check for textual data quality (i.e., description field containing nouns, verbs etc. not just numbers). We can also check date formats and language identification.
We have recently implemented additional functionality for outlier and erroneous data detection:
- ETL Checks (verify data integrity at the time of extraction)
- Rules-Based Detection &amp; Actions
     #Detection
        *Check duplicate records
        *Check on absolute values (e.g., $xM+ transactions)
        *Check value changes
        *Mark anomalous
     #Actions
        *Stop notebooks from running 
        *Log alert (critical or normal)
        *Instance overrides for values &amp; actions for the rules
- Process monitoring for tasks in data pipelines
</t>
  </si>
  <si>
    <t>Coupa maintains a single source of master data across the entire application platform. This data can be uploaded and downloaded via CSV and input or output via API.
Through Coupa AI Classification, Coupa can ETL master data to the central data store; cleanse, standardize, match, index, enrich, and harmonize that data, serve as the MDM master for Business Spend Management applications and, if so desred, even push harmonized data back to the ERP, S2P, and other platforms.
In addition, Coupa AI Classification can employ advanced AI, customer/domain specific models, community insights, and other advanced capabilities or advanced MDM management. 
Coupa supports MDM for supplier information changes across multiple ERPs.  As a result, we can import unlimted data sets (each with its own schema), map them to our standard schema, cross-link them across common fields, and then push updates back to the source systems for our customers that need us to maintain certain elements of supplier or risk master data from the external feeds that come in through our systems. 
Note that we have customers doing this with 50+ ERPs in Coupa.</t>
  </si>
  <si>
    <t>Both the customer and their supplier can send Messages in the Coupa platform that  are secure, unalterable, auditable and persistent. At the sender's option, a Message may be viewed (1) by both the customer and supplier, (2) within the sender's organization only, or (3) by specified individuals only.
Coupa has UI tables for both inbound and outbound messages that customers can use to manage and monitor messages.
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system.</t>
  </si>
  <si>
    <t>All Coupa customers have at least one sandbox/test environment. Sandbox instances support full product functionality and can get refreshed with production data at the customer's request. There is no limit to custom data refreshes.
Coupa also have the ability to download master data from sandbox instances and upload to production to support smooth go-lives and move-to-production (MTP) activities. There is also an ability to do a "diff" and compare configuration between sandbox instances and the production instance to ensure correct configuration and eliminate mistakes.</t>
  </si>
  <si>
    <t>Coupa is a best in class document management platform, and this best-in-class platform underlies Coupa Contract keeps a full history of all changes to a contract from the time it is created until it is marked as Complete. Additionally, Coupa supports enhanced document locking (documents can be locked automatically when someone is editing) and the use of Microsoft Word documents within the platform. 
The latter enables to have a single workflow, centered in Contract Lifecycle Management, to manage all contracts and to leverage the document editing, review, markup features of MS Word. Full DocuSign support (including signatory status and visibility within Coupa) as well native electronic signature are available. We have tagging capabilities for Contracts as well as extensive capabilities for both contract and template access control using "content groups" (usually used for geographic or business unit segregation) and other contract functionality as well as full operational and reporting of contract consumption embedded throughout the platform.
In general, document management is not a separate capability in Coupa, it is done in the context of the needs of the relevant product, as in Contracts/CLM above.</t>
  </si>
  <si>
    <t>Coupa supports unformatted data feeds and match to customer export formats as part of our service. We deliver a ready-to-use procurement information system within days and independent of customers current infrastructure.
For example, Coupa's Sourcing Optimization product, CSO, can accept arbitrary-sized input data (fact sheets) for use in Sourcing Optimization events including advanced data manipulation capabilities. Coupa's AI Classification product (AIC) can accept data from any source for use in spend analysius, and Coupa's Risk Aware prouduct can accept arbitrary 3rd party risk feeds for use and calibration in an overall risk score.</t>
  </si>
  <si>
    <t>Not sure we understand the context of this question and we would like to request more infromation. 
In SIM, Sourcing, and Contract Lifecycle Management, for examples templates of forms and events can be extracted when needed. 
Most Coupa objects support data ingest through CSV uploads where the data is formatted in templates. Some modules, like CSO, has powerful data cleaning capabilities, and some, like AI Classification, has powerful AI-based data normalization capabilities.</t>
  </si>
  <si>
    <t>Customers can upload any file types as attachments to Coupa as long as they pass our automatic malware scanning. Typically customers embed video as links to 3rd party sites (possible through Coupa's homepage Announcements) instead of uploading files. 
We have not encountered customers with use cases for multi-media search and indexing. Should this be raised as a need during our customer advisory and on-site discussions, we will add this to the roadmap. Generally, we prefer (and our customers expect) building features based on actual need and planned usage.</t>
  </si>
  <si>
    <t xml:space="preserve">Coupa Mobile has advanced functionality that allows for mobile access of our solution via a laptop, tablet, Android, iPhone, Blackberry or any other web enabled device. For example, with Coupa, approvers can approve requisitions from their laptop or any web-enabled mobile device such as iPhone, Android, iPad, Fire, Blackberry and others, with no setup on any device.  In fact, more that 70% of approvals in the Coupa system are done via a mobile device, without ever logging in to the web component. 
Coupa also has actionable notifications where a supplier can respond to a sourcing event with no portal or login, acknowledge and add comments to an order from email without login in, create a legally compliant invoice with no portal or login, and users can not only approve, but create receipts from email notifications. Coupa also has the ability for suppliers to receive document status updates (Po, Invoice etc) via push emails or SMS texts, so they never have to login to a portal to see this information, very similar to our consumer lives.
Additionally Coupa's iPhone and Android apps allow for performing quick approvals. In the Coupa Mobile app, you can: 
--Approve/Reject Requisitions, Expense Reports, and Invoices.
--Create entire Expense Reports on-the-go.
--Add receipts from your camera or email to new or existing Expense Reports via Coupa's Quick Receipt Workflow'.
--View your recently created or approved Requisitions &amp; Expense Reports.
--Get Push Notifications for your approval requests for immediate attention of your approvers.
--Create and edit Expense Reports offline (Airplane mode).
The platform UI is built responsively using modern HTML5 technologies. The dashboards can be viewed &amp; interacted with on mobile devices (smartphones &amp; tablets) via a mobile web browser.
</t>
  </si>
  <si>
    <t xml:space="preserve">Coupa's mobile apps many advanced capabilities. Here are some examples:
For Expense creation, the mobile app uses GPS connected to a store directory to lookup and automatically input the vendor on the expense line. It also uses a combination of GPS, the local time of day, a store directory, and the accelerometer to track driving paths in order to automatically create mileage receipts or to suggest adding a receipt when sitting at a store for more than a few minutes. This functionality is patented and called "Smarter Trip".
Another highly used Expense feature is the ability for a traveler to enter expenses purely by speaking into their phone, leveraging mobile voice capabilities.   OCR is also supported to extract expense line details from a receipt.
For goods receipt, end users can receive goods and services any time and any where confirming receipt of an item with a photo taken with their smartphone. 
Actionable notifications (ie. approve or reject) are available from both the phone and a user's apple watch. We are also connected to biometrics and faceID for verification of the user during login. </t>
  </si>
  <si>
    <t>We provide a modern, digital OCR instead of legacy OCR.
Legacy OCR technology is rarely needed within the Coupa platform as we not only digitize the majority of suppliers for our customers, but many are already digitized on the Coupa network.  This means that many invoices come in via PO flip and most documents and contracts are built digitally on our platform. 
With regards to (legacy) OCR technology, we provide
1.) Modern digital PDF extract
Via InvoiceSmash where data can automatically be extracted from PDF invoices sent via email. This is the future and we will continue to innovate around this area. 
This capabilities leverage the power of the Coupa Community. Supplier corrections are auto applied across the community as it is a shared supplier model.
2.) Legacy OCR support: 
Coupa fully supports the ability to integrate into 3rd party OCR scanning solution, including our best-in-class partners. Documents can either be scanned and then simply attached to invoices, or customers can elect to use Coupa’s partners for scanning and to convert scanned documents into electronic data format in Coupa. 
In addition, our OCR partners can feed invoices into Coupa and we also have an open API that customer can call and query any invoice data needed for fast search in other systems.
Coupa can extract metadata from scanned documents if the invoices are automatically loaded into Coupa through our APIs. They are identified to the end user as an invoice that originated from paper, and they include the scanned image of the original corresponding paper invoice. Clients can configure how they want to review and/or augment the data captured, after which it is processed like any other invoice and can be auto-matched, and exceptions routed for approval based on configurable tolerances.
Coupa Expenses also support OCR of expense receipts.</t>
  </si>
  <si>
    <t>Coupa does not have an out-of-the-box chat bot feature. As of R24 (May 2019) we will have the ability to embed external apps in Coupa, both partners and customer internal apps. Use cases for the latter often include internal help or user guidance, such as chat. 
Coupa's platform philosophy continues to be "the best UI is no UI" and we strive to remove user interactions through automation and intelligent features, reducing the need for help systems and Q&amp;A capabilities. For example, our Process Builder framework lets users automate manual tasks, like tagging, invoice disputes, including invoking API call-outs to external systems, etc.
Our 2019 roadmap also has us working on a voice assistant although customer discussions indicate this is a "marketing" capability at this time - especially looking at consumer app trends of voice assistants.</t>
  </si>
  <si>
    <t xml:space="preserve">Over the years, Coupa has significantly invested in intelligence capabilities (application-level, suite-synergy and community intelligence ) to drive value for our customers and free up resources from otherwise manual tasks.  These include the following…
- OCR to help users extract receipt-level details for filing expenses
- Application of AI/ML to extract invoice header and line details for electronic invoicing
- Connected GPS to automatically track mileage and input vendors within an expense line
- Voice recognition for expense line creation
- Alexa integration for stockroom/inventory management
- User notifications via Slack, SMS and our mobile apps
- Dash button integration for instant re-ordering
- Face ID and fingerprint verification for login on our mobile app
- AI/ML models to power our spend classification engine (AIC)
- AI/ML models with community intelligence to derive insights that help customers discover new, trusted suppliers (Commodity &amp; Supplier Insights)
- AI/ML models with community intelligence to identify risky suppliers (Risk Aware)
- AI/ML models with community intelligence to identify suspicious spend patterns that could indicate fraud (Spend Guard)
- AI/ML models that help match candidates with job descriptions/work orders (Contingent Workforce)
</t>
  </si>
  <si>
    <t>In labs discussions but not in production as of yet.
We actually started a blockchain project with a major financial institution and the financial institution pulled blockchain out as it was not adding additional value outside of the previously chosen technology.
We do not have any offering relying on the distributed ledger as of yet, but we are exploring its applicability around a couple of use cases:
- Payment: in Coupa Pay we are exploring the potential of Blockchain for supply-chain payments or supply-chain finance
- Contract management: Blockchain can help with smart contracts although many customers remain hesitant around auto execution of contract terms
- Supplier Information Management. Blockchain might enable the selective and efficient sharing of information by supplier to multiple buyers. 
We continue to look at blockchain but do not want to be a provider that delivers technology based on hype/marketing versus real use cases that matter.</t>
  </si>
  <si>
    <t xml:space="preserve">Coupa supports:
- Amazon Dash buttons for instant ordering
- Amazon Alexa (Echo appliances) for Procurement / Inventory use cases. 
</t>
  </si>
  <si>
    <t>Coupa is a leader in using AI / Machine Learning within customer data and across customers' data ("Community Intelligence") to generate insights. It powers features from Procurement, Supplier Risk, Fraud detection, Invoicing processing, etc. Expect continued enhancements in prescriptive intelligence and predictive spend analysis over the upcoming releases. Coupa is also growing our capabilities in search, mobile and other key areas to end-user adoption and process efficiency.
Respectfully, this is a discussion topic. We will happily recive how we are investing over $45M in R&amp;D (outside of M&amp;A activity) in 2019. Based on significant prospect input - especally in some of the biggest deals - we have been told over and over that our roadmap is unmatched - especially because we actually deliver what we say we're going to deliver.</t>
  </si>
  <si>
    <t>"Single Coupa instance is provisioned for each customer to be able to manage and analyze spend across all of the organization's business operations in one platform. Customers integrate via flat files or APIs and typically utilize middleware to be able to parse data out from different ERPs into one Coupa standard format to provide users consistent experience regardless ERP endpoints
Integration via file share and web services with OEM vendor for 3rd party BI.  While we currently offer an option for data extraction (BI extract) to export spend data and feed it into third-party systems (through file exchange), we are actively exploring more automated (API-based) systems and methods to feed third-party BI/data systems (such as Tableau, Qlik).</t>
  </si>
  <si>
    <t xml:space="preserve">In Risk Aware and Risk Assess, Coupa has certified integrations done with partners that allows information to flow freely between the partner system and Coupa. Such partners included are Bitsight, Risk Recon, Rapid Ratings, Dow Jones risk and compliance, Refinitiv World Check One, etc. This makes it very easy for customers to enable the integrations without having to code or complex implementations. </t>
  </si>
  <si>
    <t>We have an Open Business Network model and it does not matter to us what other systems a customer is using if all they are looking for is data classification type functionality.
We integrate into over 100 global data providers (credit agencies, judicial registries, news aggregators) to verify, cleanse, and enrich supplier information, which includes risk. For risk management, we also support the addition of third-party data feeds and scores, at our customers' option.
Coupa connects to many systems for auto data validation. Not only can each field have associated data format rules, that can be extensively defined using regex, we also integrate with over 100 global data sources that we use for data validation and verification. These sources include VAT Layer, OFAC, UK AML, and others.
The platform offers an open way to allow customers to validate key data points they collect from suppliers during the on-boarding approval process. This can be a government, third party data source, or their own internal system. The remote approver functionality extends the functionality of the approval list by allowing customers to configure business specific checks that they need. Just like a human, the Robo approver can approve or reject a document, and comment on it based on the information that is in the document. A sample case is it validating Tax Id's against a tax authority or supplier data against their MDM.
Risk Aware checks screening lists for the following 29 countries: Austria, Belgium, Bulgaria, Croatia, Republic of Cyprus, Czech Republic, Denmark, Estonia, Finland, France, Germany, Greece, Hungary, Ireland, Italy, Latvia, Lithuania, Luxembourg, Malta, Netherlands, Poland, Portugal, Romania, Slovakia, Slovenia, Spain, Sweden, United States, and United Kingdom.
For the US, Risk Aware checks 11 lists from 3 departments:
Department of Commerce – Bureau of Industry and Security (BIS)
Department of State Bureau of International Security and Nonproliferation (ISN)
Directorate of Defense Trade Controls (DDTC)
Department of the Treasury – Office of Foreign Assets Control (OFAC)
For countries in the EU, Risk Aware checks lists from the following: 
European Commission – Service for Foreign Policy Instruments (FPI)
For the UK, Risk Aware check lists from HM Treasury's – 
Office of Financial Sanctions Implementation (OFSI).
Our customers primary purpose of SIM is most often to collecting financial information to initiate payments through 3rd party ACH and other electronic payment transfer systems.</t>
  </si>
  <si>
    <t xml:space="preserve">Our "making the case" is all based on actual data results across our customers. This is likely the most active cloud platform in the space based on data movements between Coupa and thrid party systems.
Coupa has integrated to over 60 different systems, from homegrown to ERPs such as Oracle/SAP. Our system can integrate to any third party system because of our integration options and flexibility. Most of our largest customers use flat file integrations leveraging our integrations team, although increasingly customers are using REST APIs. We support multiple formats including native integration of ERP’s, Web Services, CSV (or other delimiter flat files), XML, JSON, etc. 
We also support unformatted data feeds and match to customer export formats as part of our service. We deliver a ready-to-use procurement information system within days and independent of customers current infrastructure.
Both the format and the schedule can easily be configured. </t>
  </si>
  <si>
    <t>Yes. Back to actual results.
Coupa supports SFTP for file importand and exports. It is a very popular integration channel, especially for our largest customers. Almost all Coupa business objects are available for import and export. Configuration, including choosing what fields/associations are exported, which rows, how often, as well as a number of common data transformations are configured through simple point-and-click. The extract file is pushed to SFTP for customers to upload to their target system.
Coupa also ha a mature management/monitoring capability where customers can report on integration successes/errors, get automated alerts, set up new SFTP sites, configure encryption keys, etc., all from within the Coupa application.</t>
  </si>
  <si>
    <t>Coupa has very sophisticated and granular view control. While we have many dozens of system roles, customers can create custom roles and include/exclude any action or page in system for ultimate flexibility. 
Coupa objects are available in so-called "data tables" (well over 200) that allow very sophisticated reporting where users can create custom views where they choose both columns and filtering criteria for what rows to share. These views can be private to individuals, global, or shared among team members. Coupa data views are also automatically filtered based on what access rights a user has (COA/billing for transactional data, and so-called Content Groups for master data).</t>
  </si>
  <si>
    <t>Multiple users can edit and simultaneously work on various parts of the project with their own logins.
Coupa also has the ability (provided the user has the right permissions) to "Act As" another user.</t>
  </si>
  <si>
    <t>Customers can define preferred suppliers at the category and product/service level. It can also limit the selection to preferred suppliers in appropriate situations based on various definitions.</t>
  </si>
  <si>
    <t>Very deep. We support a comprehensive list of black-listed suppliers based on integration to major government agency databases that we call "Screening lists"
Risk Aware automatically checks screening lists for 28 countries.
For the US, we check 11 lists from 3 departments:
Department of Commerce – Bureau of Industry and Security (BIS)
Department of State
Bureau of International Security and Nonproliferation (ISN)
Directorate of Defense Trade Controls (DDTC)
Department of the Treasury – Office of Foreign Assets Control (OFAC)
For the EU, we check lists from the following: European Commission – Service for Foreign Policy Instruments (FPI)
For the UK, we check lists from HM Treasury's – Office of Financial Sanctions Implementation (OFSI).
The key differentiation here is that we do checking during in flight transactions as well. So as transactions move from step to step, they may be rerouted automatically based on risk changes.</t>
  </si>
  <si>
    <t xml:space="preserve">Leveraging some new functionality in Process Builder, Customers can allow the system to automatically auto-dispute. For example, dispute certain invoices based on set conditions. This auto-dispute functionaly is extremely powerful, and allows the system to autonomously flag to the customer and the supplier different scenarios that they may want. 
In Risk Aware, many of these issues are identified and recommendations to users are provided on how to correct some of these issues. Customers can assign these recommendations as tasks to other users or groups to complete them. </t>
  </si>
  <si>
    <t xml:space="preserve">Within our current project capability, users can define a group (with ability to add/remove members), allow this group or project to be added as an approver in approval chains, create and assign tasks with start dates and due dates, add contracts, add sourcing events and use tags for easier categorization.
The system can intiate a plan from a template, and these are capabilities that we've added into Projects. </t>
  </si>
  <si>
    <t xml:space="preserve">Coupa allows users to create projects with groups, tasks and tags with timelines in our current version. Within our current project capability, users can define a group (with ability to add/remove members), allow this group or project to be added as an approver in approval chains, create and assign tasks with start dates and due dates, add contracts, add sourcing events and use tags for easier categorization.
</t>
  </si>
  <si>
    <t>Customers have the ability to create new projects from a template that includes the project settings and tasks that they frequently use. It is great for admins who often run projects of the same type like supplier onboarding with contract negotiations, or projects that lead to a sourcing event. Instead of building the project from scratch each time, working from a template saves time and effort.
Template Projects contain information like whether the project is open or closed, if it's included in approval chains, and most importantly, the critical tasks that the project should include.
Active online communities also provide for template sharing.</t>
  </si>
  <si>
    <t>Coupa Risk Assess provides an extensive an extensive library with a range of mitigation plans for every  category, and major risk, monitored. Information security (InfoSec) control frameworks including ISO, NIST, FFIEC Cybersecurity Assessment Tool, Shared Assessments AUP, COBIT, COSO, PCI and HIPAA. Anti-Bribery: Anti-Unfair Competition Law of the PRC, Brazilian Clean Company Act, Canadian CFPOA, FCPA, German Administrative Offences Act ("OWiG"), UK Bribery Act. You can also find ways to become GDPR compliant. SSAE16 SOC 2 attestation. CFPB Compliance. 
The templates also include pre-built questionnaires for automatically gathering due diligence data and segmenting third parties according to risk. A user-friendly interface to review due diligence findings, seamlessly order enhanced due diligence and approve/deny third parties. Comprehensive reports that provide a holistic view of all  risk at any point in time. Ongoing monitoring that alerts users to material changes in the profile of a third party
Active online communities also provide for template sharing.</t>
  </si>
  <si>
    <t>Corrective actions can be initiated from several transactions and KPIs, and are prescribed with shortcut buttons in these areas. Corrective actions create a mini project with user-assigned tasks. This is done with platform tools from Out-of-box reports and KPIs, our risk product, or our supplier and sourcing products.
We can also kick off Risk and performance evalutation forms and processes with internal and external (supplier) assigned tasks that can put the supplier onboarding/update/transactions on hold until done. This is done now with itegration to Risk Assess</t>
  </si>
  <si>
    <t>Risk Assess gives us the ability to do detailed surveys, conditionally on specific metrics, question answers, or external feeds. We dont use AI for this yet, and can improve tools on being more collaborative in certain places with suppliers in our core performance module. 
Our roadmap has plans to tie Risk Assess into Automatic Supplier Performance reviews.</t>
  </si>
  <si>
    <t>Status for tasks can be seen in the activity feeds for authorized users and managed by users associated with tasks and projects. They're pre-canned alerts that buyers can choose and customize. 
AI incorporated with Risk Aware can also trigger alerts. These alerts may have other actions based on workflow configurations.</t>
  </si>
  <si>
    <t>The most impressive aspects are how this is all unified in the single process. 
Risk Assess gives customers the ability to do detailed surveys, conditionally on specific metrics, question answers, or external feeds. Customers can put controls and caluclate the effectiveness of those controls to resolve issues with the supplier. This provides a strong level of depth in being actionable and monitor those controls. 
Additionally - Internally customers can track these with tasks and milestones in our project management tool. They can assign tasks internally and mandatory form entry assingnments internally and externally. They can ask for information updates from suppliers and prevent invoicing entry until that update is completed by the supplier.
Right time reviews collect qualitative data continually so people can stop chasing survey responses months after the transaction.</t>
  </si>
  <si>
    <t>Coupa Sourcing Optimization as best in class what-if modelers.
In addition, Risk Assess supports complex modelling which helps customers understand the overall risk a vendor relationship may pose nth level deep, and understand how controls will affect the risk levels of a vendor relationship. These modeling scenarios are key to helping customers grasp their overall exposure. With the help of built in ad-hoc reporting and analytics capability what-if analysis can be supported. For example, the impact of changing prioritization or weights of a specific control risk domain on the overall residual risk of a cohort of suppliers.</t>
  </si>
  <si>
    <t>Coupa Risk Assess provides an extensive an extensive library with a range of mitigation plans for every  category, and major risk, monitored. Information security (InfoSec) control frameworks including ISO, NIST, FFIEC Cybersecurity Assessment Tool, Shared Assessments AUP, COBIT, COSO, PCI and HIPAA. Anti-Bribery: Anti-Unfair Competition Law of the PRC, Brazilian Clean Company Act, Canadian CFPOA, FCPA, German Administrative Offences Act ("OWiG"), UK Bribery Act. You can also find ways to become GDPR compliant. SSAE16 SOC 2 attestation. CFPB Compliance. 
Customers are able to customize the above ones, or create their own risk mitigation plans from scratch. 
Based on the supplier's performance, Risk Aware automatically recommends mitigation actions if a supplier is below a benchmark or is of high risk. These can can be seen on the Supplier Health page for mitigating risks and/or optimizing collaboration when working with the supplier. These recommended tasks can be assigned to an individual user, a group, or a user within a group. 
We custom tailor risk mitigation ideas, based on trends and smart logic, to suggest and provide quick actions to mitigate risk and performance issues using other product tools.</t>
  </si>
  <si>
    <t xml:space="preserve">Customers are able to customize the bellow templates, or create their own risk mitigation templates from scratch. 
Coupa Risk Assess provides an extensive and customizable extensive library with a range of mitigation plans for every category, and major risk, monitored. Information security (InfoSec) control frameworks including ISO, NIST, FFIEC Cybersecurity Assessment Tool, Shared Assessments AUP, COBIT, COSO, PCI and HIPAA. Anti-Bribery: Anti-Unfair Competition Law of the PRC, Brazilian Clean Company Act, Canadian CFPOA, FCPA, German Administrative Offences Act ("OWiG"), UK Bribery Act. You can also find ways to become GDPR compliant. SSAE16 SOC 2 attestation. CFPB Compliance. 
</t>
  </si>
  <si>
    <t>Ongoing monitoring that alerts users to material changes in the profile of a third party - combined with inflight transactions with auto-rerouting based on event changes.</t>
  </si>
  <si>
    <t xml:space="preserve">Risk Assess provides deep formula support across multiple risk scores, and KPIs, which support drill-down and filters. These capabilities include calculating the inherit risk of dealing with a supplier, responses to questionnaires, complex aggregation of control scores  to compute the inherit risk of dealing with a supplier relationship nth level deep. 
Within Risk Aware, Our financial score, developed specifically for vendor risk, is a hybrid score that comprised of various Altman Z-index algorithms. Various factors influence the choice of which algorithm such as if a company is private, public or higher growth. Each algorithm creates a score by weighing several ratios, namely: 
Return on Assets (ROA)
Retained earnings / Total Assets
EBIT / Total Assets
Market value of equity / Total Liabilities 
Assets Turnover (Sales / Total Assets)
The score is normalized on a scale from 0 - 100, where higher is more financially sound and a lower value indicates a higher risk of going financially bankrupt. The range used is to cater to a rating system that can be understood and easily interpreted globally. 
</t>
  </si>
  <si>
    <t xml:space="preserve"> The platform is capable of identifying financial and non-financial risks based on the financial, judicial, event, news, social, and internal data it integrates and monitors.
Risk Aware maintains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analysed.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 
</t>
  </si>
  <si>
    <t>We maintain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analyzed.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t>
  </si>
  <si>
    <t xml:space="preserve">Via configuration settings. Coupa Risk Aware customers are able to calibrate various components of the supplier score to create a personalized risk score based on the factors most important to the customer.
</t>
  </si>
  <si>
    <t>Coupa Risk Aware:
- Presents real-time risk awareness everywhere a supplier appears (procurement, invoicing, sourcing, etc.)
- Alerts on risk changes at any time within the transaction 
- Ensure end users are informed of supplier health before they make requests, channeling spend towards healthy suppliers
Within Risk Assess, complex status checks, alerts and action triggers happen when continued downward trend or rapid fluctuations are detected. 
Coupa Risk Aware has an industry first approach to supply chain risk management by combining the collective insights and transactional data of over 750 Coupa customers worldwide with third-party information to create a single risk score for every supplier (ratings range from Best in Class and Trusted to High Risk and Unclassified). The supplier risk score is then surfaced up throughout the Coupa platform - Sourcing, Procurement, Invoicing, etc and used for real-time transaction monitoring and alerts for all suppliers in the supply base.</t>
  </si>
  <si>
    <t xml:space="preserve">Coupa Risk Aware leverages various data partnerships that provide us with hundreds of millions of company reports, of which one is with a global credit agency. Risk Aware is able to access credit reports &amp; financials for over 200 million private and public entities globally in over 90 countries &amp; regions. 
Our financial score, developed specifically for vendor risk, is a hybrid score that comprised of various Altman Z-index algorithms. Various factors influence the choice of which algorithm such as if a company is private, public or higher growth. 
Each algorithm creates a score by weighing several ratios, namely: 
Return on Assets (ROA)
Retained earnings / Total Assets
EBIT / Total Assets
Market value of equity / Total Liabilities 
Assets Turnover (Sales / Total Assets)
The score is normalized on a scale from 0 - 100, where higher is more financially sound and a lower value indicates a higher risk of going financially bankrupt. The range used is to cater to a rating system that can be understood and easily interpreted globally. 
</t>
  </si>
  <si>
    <t xml:space="preserve">Risk Assess allows for customers to pull data from databases like Dow Jones risk and compliance and Refinitiv World Check One. Furthermore, Coupa also has built in government screening lists across 27 countries globally. </t>
  </si>
  <si>
    <t xml:space="preserve">Coupa Risk Assess provides an extensive and library with a range of mitigation plans for every category, and major risk, monitored. Information security (InfoSec) control frameworks including ISO, NIST, FFIEC Cybersecurity Assessment Tool, Shared Assessments AUP, COBIT, COSO, PCI and HIPAA. Anti-Bribery: Anti-Unfair Competition Law of the PRC, Brazilian Clean Company Act, Canadian CFPOA, FCPA, German Administrative Offences Act ("OWiG"), UK Bribery Act. You can also find ways to become GDPR compliant. SSAE16 SOC 2 attestation. CFPB Compliance. </t>
  </si>
  <si>
    <t>Customers may feed into Risk Aware vis the BRING YOUR OWN FEED capability.</t>
  </si>
  <si>
    <t xml:space="preserve">In the US, Risk Aware is connected to over 500 US court systems to find dockets about a particular suppliers. 
Courts included:
Federal District, Appellate, and Bankruptcy Courts
Patent Trial and Appeal Board
International Trade Commission
U.S. Supreme Court
The Orange Book
Trademark Trial and Appeal Board
Dozens of State Courts
The Judicial rating is an indication of how litigiously involved a business is - either as a defendant or a plaintiff. The score is on a scale from 0 - 100, where higher is better and less likely that the company is involved in legal proceedings based on the age of the business, the industry (i.e. tech industry is in general more litigious), and Jurisdiction (i.e. The US tends to be more litigious).
</t>
  </si>
  <si>
    <t xml:space="preserve">Risk Aware maintains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analysed.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 
</t>
  </si>
  <si>
    <t xml:space="preserve">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analyzed. 
Instead, we use news monitoring as follows: 
Risk Aware maintains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analysed.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 
</t>
  </si>
  <si>
    <t xml:space="preserve">Coupa enables companies to automatically collect and assess third party financial information and notify the appropriate person if further due diligence is required. The financial health of key third parties can also be continually monitored through our third party financial viability screening service.
- Know third party financial stability
- Accelerate &amp; simplify third party financial assessments
- Respond quickly to changes in third party financial condition
Coupa Risk Assess includes capability to identify and onboard supplier engagements, assess and manage risks posed by third party relationships (including for SOX and other acts), pre and post contract, against business objectives and, when necessary, ensure that the appropriate controls are in place to mitigate those risks in support of guidance issued by regulators including the Office of the Comptroller of the Currency (OCC), the Consumer Financial Protection Bureau (CFPB) etc. These regulatory bodies have dramatically changed the expectation of how a financial institution engages with and monitors its third parties. </t>
  </si>
  <si>
    <t>We can represent a high level bill of material for tracking product risk.  Which allows customers to produce reports that can be used in support of regulatory compliance.</t>
  </si>
  <si>
    <t>Coupa enables customers to automatically segment (identify) the third party relationships with InfoSec risks, scope the appropriate controls from standard control frameworks (such as ISO, NIST, AUP) for each relationship based upon the nature of the outsourced function, map evidence (third party questionnaires and artifacts) to controls, automate the creation of audit work papers, supplort the assessors needs (with off-line assessment support) document the effectiveness of controls, track agreed-upon remediations, and maintain a continuously updated risk register on every in-scope relationship and store all information as reportable, actionable data across the enterprise.
Coupa's Third Party GDPR Compliance solution enables customers to identify and segment the third parties that are "data processors" and under the purview of articles 28 and/or 30 of the General Data Protection Regulation. The solution can 1) report on third party's processing activities, 2) assess the effectiveness of the third party's privacy controls and 3) provide remediation tools to enable compliance with articles 28 and 30 of the regulation.
Responses to the GDPR due diligence questionnaire are mapped directly to specific GDPR requirements and produces an elegant report fashioned around the guidance provided by the U.K. Information Commisioners Office. Once an assessment is complete, Risk Assess will automatically document the effectiveness of controls, track agreed-upon remediations and perform continual compliance review.</t>
  </si>
  <si>
    <t>As part of the Dodd-Frank Act, companies are required to publicly disclose their use of conflict minerals (Tungston, Tin, Gold, Tantulum) that originated in the Democratic Republic of the Congo (“DRC”) or an adjoining country (together with the DRC, “Covered Countries”).
Customers can use Coupa Risk Assess and it's advanced questionnaire and supplier collaboration features to conduct a country of origin inquiry to determine whether the conflict mineral originated in the Covered Countries or are from recycled or scrap sources or from approved smeltors.
If, following this inquiry, the customer can use ad-hoc reporting to prepare the necessary reporting data for compliance with the SEC reporting requirements.</t>
  </si>
  <si>
    <t xml:space="preserve">Risk Aware provides deep native real-time integrations with credit agencies, govenment watchlists, thousands of global news sources, hundreds of court systems and external data providers. Coupa has certified integrations done with partners that allows information to flow freely between the partner system and Coupa. Such partners included are Bitsight, Risk Recon, Rapid Ratings, Dow Jones risk and compliance, Refinitiv World Check One, etc.
COUPA COMMUNITY INTELLIGENCE
Coupa Risk Aware has an industry first approach to supply chain risk management by combining the collective insights and transactional data of over 750 Coupa customers worldwide with third-party information to create a single risk score for every supplier (ratings range from Best in Class and Trusted to High Risk and Unclassified). The supplier risk score is then surfaced up throughout the Coupa platform - Sourcing, Procurement, Invoicing, etc and used for real-time transaction monitoring and alerts for all suppliers in the supply base.
SUPPLIER SCORE CALIBRATION
Via configuration settings. Coupa Risk Aware customers are able to calibrate various components of the supplier score to create a personalized risk score based on the factors most important to the customer.
FINANCIAL DATA: 
Coupa Risk Aware leverages various data partnerships that provide us with hundreds of millions of company reports, of which one is with a global credit agency. Risk Aware is able to access credit reports &amp; financials for over 200 million private and public entities globally in over 90 countries &amp; regions. 
Our financial score, developed specifically for vendor risk, is a hybrid score that comprised of various Altman Z-index algorithms. Various factors influence the choice of which algorithm such as if a company is private, public or higher growth. Each algorithm creates a score by weighing several ratios, namely: 
Return on Assets (ROA)
Retained earnings / Total Assets
EBIT / Total Assets
Market value of equity / Total Liabilities 
Assets Turnover (Sales / Total Assets)
The score is normalized on a scale from 0 - 100, where higher is more financially sound and a lower value indicates a higher risk of going financially bankrupt. The range used is to cater to a rating system that can be understood and easily interpreted globally. 
NEWS RELATED INFORMATION
Risk Aware maintains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analysed.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information is used to help users determine how a company is being perceived on aggregate. Knowing this allows users to investigate issues that may arise about a company before it reflects in their financials many months later, such as company layoffs, ethics violations, and cyber security hacking. This allows them to act quicker to thwart these vendor risks before they have impact. 
JUDICIAL DATA:
In the US, Risk Aware is connected to over 500 US court systems to find dockets about a particular suppliers. Courts included:
Federal District, Appellate, and Bankruptcy Courts
Patent Trial and Appeal Board
International Trade Commission
U.S. Supreme Court
The Orange Book
Trademark Trial and Appeal Board
Dozens of State Courts
The Judicial rating is an indication of how litigiously involved a business is - either as a defendant or a plaintiff. The score is on a scale from 0 - 100, where higher is better and less likely that the company is involved in legal proceedings based on the age of the business, the industry (i.e. tech industry is in general more litigious), and Jurisdiction (i.e. The US tends to be more litigious).
SCREENING LISTS
Risk Aware checks screening lists for the following 29 countries: Austria, Belgium, Bulgaria, Croatia, Republic of Cyprus, Czech Republic, Denmark, Estonia, Finland, France, Germany, Greece, Hungary, Ireland, Italy, Latvia, Lithuania, Luxembourg, Malta, Netherlands, Poland, Portugal, Romania, Slovakia, Slovenia, Spain, Sweden, United States, and United Kingdom.
For the US, Risk Aware checks 11 lists from 3 departments:
Department of Commerce – Bureau of Industry and Security (BIS)
Department of State
Bureau of International Security and Nonproliferation (ISN)
Directorate of Defense Trade Controls (DDTC)
Department of the Treasury – Office of Foreign Assets Control (OFAC)
For countries in the EU, Risk Aware checks lists from the following: 
European Commission – Service for Foreign Policy Instruments (FPI)
For the UK, Risk Aware check lists from HM Treasury's – 
Office of Financial Sanctions Implementation (OFSI).
ENTITY RESOLUTION - FIGURING OUT THE RIGHT COMPANY:
A common issue that plagues the vendor risk space, is that ratings are usually provided on subsidiaries rather than parent organizations. Risk Aware leverages AI and intelligent entity resolution systems to understand that a company is a subsidiary of parent, and that the parent entity should be rated, rather than its subsidiary. 
As a real world example, Cisco Webex is one of the most used teleconferencing solutions. Many organizations receive invoices from Cisco Webex LLC, which is a subsidiary of Cisco Systems Inc. In traditional vendor risk systems, the child entity would be rated. However, analyzing and providing risk ratings on Cisco Webex won’t provide an accurate view for customers. In many cases these subsidiaries are profit or cost centers. With Risk Aware, Cisco Systems would be rated as the system is able to understand complex organizations and how their entities work. 
</t>
  </si>
  <si>
    <t xml:space="preserve">Extensive and incororating real-time platform data across custoemr community.
Supplier Insights recommends suppliers based on Items and Commodities.  The recommendations are based on Community Intelligence where we are recommending suppliers based on real-time actual platform usage not just doing what is often a basic network search of suppliers.
Customers are able to search for suppliers against a wide range of data-points. Obvious search factors can be name, location, contacts, commodities, Tax Id's, etc.  They can search for suppliers that have certain CSR components that they have collected which are important to the customer. They can also search by supplier health and whether the supplier is risky or not. </t>
  </si>
  <si>
    <t xml:space="preserve">Can perform a real-time federated search / discovery on all fields, including free-text, tags, and community feedback which is integrated with internal vendor search (private database), across the Coupa community to which had reached over 4m normalized suppliers aout 1 year ago, and supports the ingestion of supplier data from buyer systems, third party networks, and third party data stores if those stores are open and offer an API to connect to and import the data. </t>
  </si>
  <si>
    <t>Coupa supports the ingestion of supplier data from buyer systems, third party networks, and third party data stores if those stores are open and offer an API to connect to and import the data. Any data may be pulled back - this is based on the 3rd party system openness.</t>
  </si>
  <si>
    <t>Suppliers or customer on behalf of them can upload certificates (including insurance certificates) and fire expiry alerts. Customers can also configure that certificates automatically query 3rd party databases and/or send verification requests to 3rd parties to verify.
The Coupa platform can be configured to block new invoices from submission upon expired certificate. Suppliers have the ability to upload a new certificate at that time. This feature is now patented as interconnected processes.</t>
  </si>
  <si>
    <t xml:space="preserve">In Commodity Insights and Supplier Insights, leveraging AI, Coupa automatically categorizes suppliers based on the items that they provided customers. Customers can also maintain categorization schemes and tagging structures which be applied to supplier (and associated product) hierarchies (based on standard industry taxonomies and networks).
</t>
  </si>
  <si>
    <t>Customers are able to manage several supplier on-boarding invitations both individual and bulk invitations at different stages. They are setup for easy supplier response, as suppliers can respond over multiple channels such as the Coupa Supplier Portal (CSP), Supplier Actionable Notifications (SAN) and Direct Connections. 
This gives suppliers the opportunity to respond from an existing CSP profile, register to respond, or respond without registration. Customers can set up their forms to have automated reminders to suppliers, and form expiration if a suppliers doesn't respond after two weeks. Customers can also cancel reminders and form expirations to suppliers incase they feel that the supplier needs more time. Customers can see if a supplier has saved a form before submission, and once a supplier submits their form. The buyer can control the on-boarding of suppliers at every distinct logical step. 
In 2019/2020 we will add additional campaign management to the platform.</t>
  </si>
  <si>
    <t>The product supports supplier self registration and automatically connecting if suppliers' emails match their supplier record on the buyer side. Emails allow suppliers to transact both with and without joining a portal - so suppliers can transact electronically without "connecting". For example, actionable notifications have very high usage and digitalization rates with no on-boarding needed at all.
The system has a Supplier Information Management platform that collects data via supplier forms configured for tiers/regions/categories/etc.</t>
  </si>
  <si>
    <t>The Coupa BSM platform is built on a common schema with extensive schema support that supports a wide range of sourcing, procurement, and supplier data. 
Coupa has a common supplier profile that is used to collect, standardize, and enrich supplier data across the platform from third party data and community intelligence (cross-customer aggregated data and insights). 
Our model is written using the same data table across these applications. As such, all supplier data is available in the SIM portion of SDM. See our response to schema support for details of how extensive the data is.
Coupa also supports the concept of a supplier master that allows to consolidate supplier data and metadata across all customer instances. This information helps achieve supplier normalization (i.e., group different records from different customer instances into one normalized supplier master record) by cross-validating multiple signals (entity resolutions), and create a master view of each supplier that can be used for supplier risk management and other community intelligence use cases, such as supplier discovery based on vetted/transacted suppliers.</t>
  </si>
  <si>
    <t xml:space="preserve">The Coupa schema is very extensible and can be extended to support an unlimited number of additional transaction fields, supplier fields, risk fields, and other fields as necessary.  The necessary joins/views can be created on the fly and all core requirements are met.
Coupa AI Classification  is capable of integrating data from real-time feeds in real time and can process large text blobs quickly with reg-ex or AI.
In addition, Coupa supports the attachments of various file types. </t>
  </si>
  <si>
    <t>Suppliers can comment on each document, have direct, real-time chats in certain applications, and can get both email and SMS alerts for comments and transaction updates. Commenting via email is also supported.</t>
  </si>
  <si>
    <t xml:space="preserve">Suppliers can self register to the Coupa Supplier Portal, and can fill their profiles so that buyers with some basic information for buyer consideration.
Once data is entered it is re-usable for other customers during onboarding, and also re-usable for invoice creation, which is a big differentiator and can be self-initiated as a pre-enablement tactic to jump start the process.
Note that our customers are looking to move away from supplier registered information to Coupa community platform data as it exposes real-time/actual traffic data instead of simply supplier marekting sesttings. </t>
  </si>
  <si>
    <t>Coupa's Supplier module has the the ability to create a custom supplier review forms (review of the supplier by a buyer-side user), using standard and custom fields. Review forms may be to users and that user will get a notification to fill out reviews for the selected supplier. The entered reviews are saved and can be analyzed for complete supplier analysis. 
Coupa's philosophy on supplier management is Right Time Reviews with Reason Insights - meaning, gathering targeted and specific review data at the time of the event - for example, during time sheets approvals, receipt, etc.  This is a differentiated approach and capability around survey management.</t>
  </si>
  <si>
    <t>Coupa simplifies the third party supplier performance management process. It eliminates manual tracking and provides consolidated, flexible, and consistent methods for measuring third party performance against expectations. It enables companies to ensure their third parties adhere to or exceed contractual Service Level Agreements (SLA’s) and Key Performance Indicators (KPI’s) and automatically notifiesy the appropriate people when performance measures are at risk of failing expectations.
For less critical relationships, companies can take a Balanced Scorecard approach that applies to a range of suppliers.
With Coupa, companies can now successfully implement a comprehensive supplier performance management program that plays a vital role in the status of ongoing third-party relationships, from successful completion or expansion of the relationship or activity to renewal or termination.
- Visibility into third party performance
- Optimize value of third party relationships
- Track performance trends
- Maintain auditable assessments over the life of the relationship</t>
  </si>
  <si>
    <t xml:space="preserve">Suppliers can receive notifications of issues and respond through the Coupa platform. For example, when an invoice is disputed or rejected the supplier has the ability to remedy the issue through the application in collaboration with the customer. Another example, if a supplier's onboarding request is rejected because of inacurate or missing information, they're able to correct the mistake through the platform and resubmit their form to get onboarded. </t>
  </si>
  <si>
    <t>Suppliers can communicate to customers through forms or comments on information requests or transactions.This cannot yet be flipped to a corrective action task, but a task can be created and linked to the supplier.
Supplier can also initiate a real-time chat with a buyer in certain applications.</t>
  </si>
  <si>
    <t>Full support for multiple party negotiations and multiple signatures. 
In-app messaging both contextually for specific sections or globally against a document. Broadcast messages to all associated contract viewers/editors or you can send private messages to specific users in the company. 
Comments and Messages for threaded discussions are supported.  Advanced e-Signature requirements are supported through DocuSign integration where you can customize messages and change the order of signatories in DocuSign.
Different parties can be given different permissions for contract negotiations
There are some fields that can be made "Private" such that the Supplier/other party cannot change it.
Advanced redlining support for seeing which party made which change. Opt-in for notifications when edits are made to a contract that is being negotiated/reviewed.</t>
  </si>
  <si>
    <t>Respectfully, this is a discussion topic. We will happily recive how we are investing over $45M in R&amp;D (outside of M&amp;A activity) in 2019.
As a few components for our roadmap discussion, for Supplier Performance Management, We are wroking on deeper scorecarding for supplier performance. Supplier scoring of buyers. More automatic Performance KPIs (have some already, but this is a big differentiator - to take transactional metric and surfance as KPIs - and match these to sourcing event and contract KPIs for automatic tracking). For SIM, we are working on  using community supplier data to remove or significantly reduce the data entry for many suppliers. For Supplier Relationshim Management, Sharing and feedback on performance - shared/external tasks and projects.</t>
  </si>
  <si>
    <t xml:space="preserve">Coupa implementation services follow a four-step methodology that has been refined through thousands of Coupa implementations with customers of all sizes:
1.	Mobilize—We’ll kick things off by establishing project governance, reviewing/setting your success goals and metrics, and ensuring that your core team gets plugged in to the training and documentation that they’ll need to be successful.
2.	Model—immediately following the Mobilize phase, we’ll delve into the outcomes that you want to achieve with your business processes, advise you on best practices and recommended process redesign, and start mapping out Coupa configuration and integration plans. Next, we’ll proceed with configuration and integration, as well as supplier enablement.
3.	Validate—after your solution is set up, we’ll plan and run a complete test plan including a User Acceptance Test (UAT). We will then formalize plans for end user training as well as cutover from any systems that were used previously.
4.	Deploy—after the system is fully tested and your users are trained, you will go live on Coupa and all of your end users and suppliers will start using the system. You’ll be well on your way to delivering measurable business value for your organization.
For direct Coupa implementations, our internal teams of solutions architect, technical architects, engagement managers and professional services SMEs deliver end-to-end implementation services. For Partner-led implementations, the partner drives the implementation and Coupa embeds resources on the partner project to provide reviews, oversight, and technical expertise across all key delivery milestones to ensure the success of the implementation project. Over 75-80% of our implementations are with partners.
Coupa has developed a rich partner ecosystem of systems integrators, implementation partners, resellers and technology partners. While implementation partners such as KPMG, Deloitte, Accenture, PwC and Wipro help us scale our business by extending our global reach and drive increased market penetration, our technology partners including Dell Boomi, IBM (Emptoris) and Trustweaver extend and enhance the capabilities of our platform by facilitating integrations that can deliver a higher level of value to customers. We expect the number of our partner-led implementations to continue to increase over time, as well as sales referrals from our partners.
Coupa utilizes both internal professional services resources and Coupa Certified Implementation partners to support our clients in a way that best aligns with their needs and ultimately ensures that they are successful. This model provides a breadth of services expertise by complementing Coupa’s product and technology knowledge with domain expertise, business process design, business transformation consulting, change management, and custom consulting from our partners.  We have thousands of Coupa trained professionals available, including more than 2400 certified individuals from our partner network.
</t>
  </si>
  <si>
    <t xml:space="preserve">Coupa’s service model utilizing both certified partners and direct professional services provides both breadth and depth to service capabilities. Coupa customers can choose a certified implementation partner to deliver on the precise depth of assistance needed for their success. Partner-Led engagements usually are more complex, include business transformation or heavier change-management requirements, and may be global in nature. To ensure quality and joint accountability for success, Coupa Expert Services is embedded in all partner-led implementation projects to ensure best practice are followed and basic operational or quality assurance support is available throughout the project.  Coupa has now trained ~2,-000 partners in this area and several partners are building $100M+ annual Coupa service lines.
Coupa additionally offers Coupa-Led implementation services. In these implementations, Coupa drives the implementation project working directly with the customer’s business and technology teams. Typically, Coupa-Led projects are more regional focused and require low to no transformational needs.
Functional support in Coupa Services includes both implementation and production services such as:
•        Solution Partnering to structure services for both Partner-Led and Coupa-Led engagements; 
•        Engagement Management to manage implementations jointly with partners or just for Coupa; 
•        Solution and Technical Architecture to provide configuration and integration best practices as well as extension development advisory; 
•        Adoption Management to help production customers with targeted solution optimization needs
Further adding depth, certified Coupa Partners provide production services such as business process consulting, transformation, and change management as well as post implementation support. Currently, more than 2400 individuals across our partner network are Coupa certified.
</t>
  </si>
  <si>
    <t xml:space="preserve">Coupa provides Analytics services in multiple ways. First, Coupa AI Classification (AIC) is an ongoing service (managed service) that combines an Artificial Intelligence solution with quality assurance processes to normalize, classify and enrich supplier and procurement data from multiple systems and data sources. This managed service is provided as an ongoing subscription where Coupa delivers and maintains the classifications. Two testimonials are included in the AIC datasheet attached.
Additionally, the Coupa platform gives users access to in-depth analytics and performance metrics. Powerful analytics from Community Intelligence including Data Insights, Supplier Insights, Commodity Insights, and Approval Time Insights provide performance metrics that users can use to analyze and benchmark their performance against other leaders in the Coupa Community. Coupa Customer Value Managers and Coupa Adoption Managers use these powerful analytics to help customers identify areas for improvement and document these in Customer Value Roadmaps and Customer Adoption Roadmaps. Coupa’s Customer Adoption Manager service, an annual service engagement, leverages these metrics to build outcome-based adoption programs around solution optimization, compliance and efficiency, process streamlining, release management, and other areas.
Further, Coupa’s Customer Value Managers and Customer Adoption Managers have access to detailed data insights that provide information on the customer’s use of Coupa. This data powers service engagements including system Health Checks and/or best practices reviews. The Coupa Health Check may be considered an enabling service and provides an in-depth operational analysis with reporting on 80+ transactional KPIs.
Lastly, should a customer require assistance building custom reports beyond the &gt;100 available out of the box with our Analytics offering, our professional services team or a partner may be engaged for a scoped consulting engagement.  
</t>
  </si>
  <si>
    <t xml:space="preserve">We offer extensive support in the area of Data Management Services. Normalization/Familying is offered via our AI Classification service product. Coupa AI Classification (AIC) is an ongoing service that combines an Artificial Intelligence solution with quality assurance processes to normalize, classify and enrich supplier and procurement data from multiple systems and data sources using our customers’ own taxonomy, delivering a ready-to-use procurement information system. The service leverages over $1.9 trillion in spend data warehouses to normalize and classify data based on supplier name, invoice line description, item description, PO line description, GL description. Manufacturing, retail, and financial services are some of the key industries. 
Through the service, Coupa takes unorganized data, in any format, and use state of the art Artificial Intelligence tools to create a clean, structured and enriched data set. The process includes the following stages:
* Cleanse and Consolidate - Unstructured data is unified into a single data set
* Normalize and Organize - Standardizes nomenclature, identifies relationships and maps to customer taxonomy
* Enrich and Enhance - Using extensive proprietary database and external data sources (e.g. D&amp;B)
* Display and Relay - Visualize via Coupa AI Classification viewer with full access to your cleansed data set
Through using AI and our vast knowledge base of data (gained from over 500 engagements and 1.9 trillion of dollars of spend), we are able to complete client projects in a matter of weeks, enabling customers to quickly leverage the data to make savings and sourcing decisions.  Coupa AIC's SLA is to achieve as a minimum 90% of invoice lines categorized, and 95% by value. This enables our clients to get granular visibility of their data. As an ongoing service, data refreshes are typically monthly or quarterly.
</t>
  </si>
  <si>
    <t xml:space="preserve">On this again, we ask that you look at actuals and results to prove the actual capabilities in use. Our customers go live in 4-6 months on average and achieve fast return on value, in partm because of our fast and "easy" integration capabilities.
Coupa’s open architecture provides flexibility and allows our customers to integrate any 3rd party system on the market. We can integrate with limitless types of software applications, from financial and ERP, to HR, to inventory management. Customers can use either the Coupa API, flat files, web services or any integration provider to make seamless connections between Coupa and other systems. Our technology partners including Dell Boomi, IBM (Emptoris), Trustweaver, and others extend and enhance the capabilities of our platform by facilitating integrations that can deliver a higher level of value to customers. And, we have certified integrations to SAP, Oracle, Netsuite, Workday, IBM, Microsoft Dynamics, and others.
Coupa provides advisory services (in terms of best practices) to assist our customers or partners to build end-to-end integrations using one of the methods prescribed above. Coupa support provides the first level support for Coupa’s end points based on the established SLAs.
The Coupa Supplier Portal (CSP) is a free tool for suppliers to easily do business with customers who use Coupa. Depending on the customer's specific Coupa configuration, customers can easily manage content and settings including viewing purchase orders, setting up delivery methods, creating catalogs, sending invoices and advance ship notices (ASNs), checking the status of transactions, and more. In addition to this, Coupa also provides other direct channels for Coupa customers to work electronically with suppliers including cXML integration, EDI integration, and Email.
 </t>
  </si>
  <si>
    <t xml:space="preserve">Coupa University has been recognized by Elearning Media Group in its 2018 Learning! 100 as one of the top 100 global learning organizations (placed in top 10). https://www.2elearning.com/news/top-stories/item/57049-meet-the-2018-learning-100
Thousands of customer and partner resources have been trained on Coupa.
Coupa University offers platform and applications training courses both with and without certification for Coupa Customers, our internal employees, and Partners. Training and certification courses are offered in a variety of instructor-led formats including virtual (online) and classroom training delivered either at Coupa or at the customer site.
Customers typically begin with the 4-day Coupa Platform Training and Certification course to learn the essentials. This course is offered multiple times per month in either our San Mateo or Dublin training centers. Following this, they can choose other courses from the Coupa training catalog such as one of our 1-day Powerapp virtual training classes for Supplier Information Management, Contract Lifecycle Management, Sourcing, Analytics, or Expenses. These classes are offered monthly on a rotating time zone basis. 
To ensure knowledge transfer, there are knowledge checks throughout our training courses and several (Coupa Platform Training, Coupa Expense Training, and Coupa Sourcing Optimization Training) are offered with a certification option.
In Coupa trainings, each student is given the use of a training instance - this is unique to our training. Students use this instance to complete the labs and any knowledge checks or exams. In addition to the training courses, Coupa has extensive product documentation on the success portal (success.coupa.com) that customer/partners can search to find the details on specific feature. We are continuously updating our elearning portal with new/updated elearnings and learning channels.
</t>
  </si>
  <si>
    <t xml:space="preserve">Coupa’s global Customer Support organization answers questions, provides advanced troubleshooting, and shares best practices to help customers maximize the value delivered by their Coupa platform. Coupa offers two levels of support:
COUPA BASIC SUPPORT: Provides access to expert technical support during local HQ business hours for fast answers and technical assistance. Key features of Coupa Basic Support include: 
•        Weekday, HQ business hours coverage
•        Online Support (web)
•        Up to 5 Designated Support Contacts
COUPA PREMIUM SUPPORT: Ensures the highest level of technical support for enterprises who need 24/7 coverage hours and accelerated response targets for higher complexity deployments or business critical operations. Key features in Coupa Premium Support include:
•         24/7 Coverage Hours
•        Accelerated response and case follow up targets
•        Phone &amp; Online Support
•        Up to 10 Designated Support Contacts
•        Depending on platform complexity and size, Premium Plus features may be added to the Premium Support level including a named Support Account Manager (SAM), access to Assigned Support Engineering Team for priority cases, and Support Review meetings.
Support packages are priced at a premium based on the size/complexity of the solution purchased. Please see the Support Overview datasheet for a list and description of both support levels and all features included therein.
All Coupa customers with login have access to the Coupa Success Portal at success.coupa.com. There they will find information and easy access to upgrade training, documentation, and support. In the Success Portal customers can register for release webinars, review release notes, and find guidance for upgrade planning. For those requiring additional help or assistance with release planning/management, our Customer Adoption Management program may be sold.
Coupa also offers a Customer Adoption Management program for adoption support. Under this premium program, a Customer Adoption Manager is assigned to help the customer drive ongoing adoption and innovation. This is an outcome-based program. Customers identify their business goals and the Customer Adoption Manager develops a program with appropriate activities to analyze performance, assess needs, and deliver results. Typical activities include:
•        Deliver assessments against best practices and industry benchmarks
•        Develop adoption plan and roadmap with milestones and KPIs
•        Plan for release readiness including preparation and upgrade coordination
•        Provide guidance to optimize end user experience for greater adoption
•        Recommend training for end users and suppliers
•        Advise on Supplier Enablement (agreed scope)
</t>
  </si>
  <si>
    <t xml:space="preserve">Coupa Community Intelligence - which we've spoken about in detail in the past and throughout this document is the reason for a 5. This is the world's largest normalized cross-customer big data repository for B2B spend and the insights program is embedded throughout Coupa. We have received numerous requests from companies to buy this data standalone and it is often cited as a key differentiator in our win analysis customer discussions.
In addition, any of our partners have formal benchmarking practices which they leverage along with their best practices to ensure value realization for our customers. 
During pre-sales activities as business cases are being developed, Coupa customer benchmarks are combined with industry benchmarks from sources like Hackett and Aberdeen to derive savings estimates for each value driver.  These benchmarks are then used to establish baseline and target success metrics in post-sales activities for success management. This is done via our Business Value Engineering Team.
Post-sale, since Coupa is 100% cloud based, we continuously gather data across the entire Business Spend Management process.  And given Coupa customers are capturing 90% or more of their spend through their Coupa instance we are able to provide anonymized benchmarks at the industry level in real time.  Moreover, performance is not simply reported but customers are provided with prescriptive paths to improve relative to their peers. 
As an example of how Coupa has used this benchmarking data, we worked with a high-tech customer with weaker than benchmark level electronic invoicing performance. We identified one supplier that represented 22K invoices per year and showed that this supplier was transacting with others in the Community electronically. Enabling this supplier for electronic invoicing represented an estimated savings of $110K per year.
On an ongoing basis, Coupa Customer Value Managers help our customers set the goals, review the benchmarking data and KPIs, and also help the customers develop Value Roadmap, and action plan to achieve success. For those looking for additional guidance and assistance with driving improvements and adoption, we offer a premium Customer Adoption Management service that utilizes the benchmarking alone with other system health checks and best practices assessments to identify areas for improvement and or value creation.
In addition, we foster peer networking and collaboration through the Coupa Community. The Community is an online forum for customers and partners to interact with each other and with Coupa. There they can ask questions/get answers and share experiences or best practices. Finally, Coupa engages through specific industry events and our own Inspire event.  These interactions regularly provide a forum to discuss performance as well as opportunities to increase the realization of value
</t>
  </si>
  <si>
    <t xml:space="preserve">Coupa has an incredibly strong global partner ecosystem that our customers can tap into for provisioning/delivering ongoing processes and outcomes. We have built this over the last 10 years as a core part of our business model. Coupa's partners enhance our customer impact and extend our global presence with business process outsourcing (BPO) services and region-specific offerings, integrated technologies, and applications. We have multiple SI's that offer their BPO services utilizing the Coupa platform. All of our reseller partners have been trained to demonstrate and promote our platform and applications. Our reseller channel ranges from large, global players like IBM, to regional resellers in new markets and territories. Our reseller partners typically purchase our software solutions from us and resell them, integrated with their offerings to provide additional value to their customers.
In addition, Coupa's Advisory and Referral partners provide global, national and regional expertise in spend management, procurement and expense management. They help organizations through operational transformation by leveraging process, best practices and new technology. These partners may refer prospects to us and assist us in selling to them. In return, we typically pay these partners a percentage of the first-year subscription revenue generated by the customers they refer.
Coupa offers managed services in the following areas:
•	Spend Classification. Coupa AI Classification (AIC) is an ongoing service that combines an Artificial Intelligence solution with quality assurance processes to normalize, classify and enrich supplier and procurement data from multiple systems and data sources, using our customers’ own taxonomy, delivering a ready-to-use procurement information system. This is an ongoing service that continuously refreshes and updates the classifications.
•	Content Management. Coupa offers our Catalog Management service to help customer drive more spend under management by the use of quality supplier product catalogs. Our services kick off with a content strategy workshop considering catalog, webform, and other approaches. Our hosted catalog service, backed by powerful Catalog Management technology, delivers our best practices approach with automated efficiencies to help with the ongoing onboarding, management and maintenance of hosted catalogs. Another aspect of this service is to help our customers setup punchout catalogs. In this service, Coupa takes care of the initial technical connection and ongoing optimization of punchout catalogs. This allows customers to focus on strategic work and not tactical.  In addition, Coupa offers Web Form Creation and Management services to capture the broad spectrum of spend outside of hosted and punchout catalogs. Coupa professionals help to determine form strategy, requirements, and scope to streamline the interactions between requestor and buyers. With this ongoing service Coupa creates additional forms, continuously optimizes existing forms, and ensures ongoing sustainability and accuracy of forms to accelerate user adoption.
•	Supplier Services. Coupa Supplier Services help our customers to improve supplier adoption and e-invoicing compliance. While onboarding suppliers with Coupa is easy, it does take some ongoing effort. With our Supplier Services, Coupa takes on the task of supplier enablement strategy and execution. This service helps customers to accelerate digitization and improve compliance through programmatic efforts that include: 
o	Segmentation: Working with the customer to identify the order in which suppliers are to be onboarded
o	Communication: Building a plan to align both internal teams (AP, Procurement, Finance) and suppliers. 
o	Outreach: Communication with suppliers, either 1-on-1 (large volume/strategic suppliers), or mass outreach (webinars and emails)
o	Implementation: Walk-through with suppliers to the preferred communication method (cXML, CSV, CSP) until they are finished and sending invoices via Coupa
o	Change Management: Ensuring suppliers stop sending invoices via paper/email
o	Sustainable support: Monitor and report e-invoice volumes. Support suppliers when new formats are required (by customer or new fiscal rules)
</t>
  </si>
  <si>
    <t xml:space="preserve">Differentiating tools/capabilities in Coupa services:
•	Coupa’s AI Classification service uses our technology for deep machine learning and artificial intelligence to structure and cleanse data more quickly and accurately than human resources. Our tools increase the accuracy and precision of data classification while also decreasing the time and effort required to gain insights into spend management analysis. This technology from our acquisition of Spend360 differentiates our service.
•	Coupa Content Management managed service includes our hosted catalog service that utilizes our Catalog Management technology and best practices approach for automated efficiencies to help with the ongoing onboarding, management and maintenance of hosted catalogs. This technology from our acquisition of Simeno differentiates our service.
•	Coupa has also established an internal Customer Visibility team whose focus is to analyze customer data to provide specific insights to customer-facing Customer Value Managers. This enables our Customer Value Managers to make precise recommendations to maximize value. It identifies trends, highlights opportunities, and alerts of adoption/usage issues. This data informs our periodic business reviews, provides opportunities for addition to Value Roadmaps and generation of Success Metrics.
</t>
  </si>
  <si>
    <t xml:space="preserve">Spend and opportunity analysis are conducted throughout the customer lifecycle.  This begins during pre-sales working with prospective customers to estimate potential value, uncover specific opportunities for process improvement, and finally improving spend quality via increased leverage and control. Quantitative data is used to estimate annual and one-item benefits from effectiveness, efficiency, and working capital value drivers. Qualitative data is derived from stakeholder analysis which is used to identify goals and pain points across the end-to-end business spend management process (from source to pay). These are together used to develop a business case which summarizes annual hard and soft savings that justifies the investment with Coupa.  The business case typically includes a payback time estimate, Net Present Value (NPV) estimate, Equivalent Revenue Impact, Cost of Delay estimate and Total Cost of Ownership (TCO) assessment
During post-sales our customers work with their Customer Value Manager to establish baseline and target success metrics, benchmark their performance against peers, identify latent opportunities to leverage Coupa, and achieve their project goals based on a co-determined timeline.  A “Success Metrics Workshop” is conducted to establish baseline and target success metrics, and analyzing actual spend through Coupa so that a “before and after” business case can be evaluated to continuously identify actionable improvement opportunities - helping customers to find and unlock value.
Coupa is additionally developing a Business Spend Maturity Model that will help customers assess their current level of business spend management maturity in order to plan for continuous advancement. The BSM Maturity Model is expressed in three steps: Transact, Optimize, and Harmonize. At each step, the model shows the primary capabilities that companies typically focus on and includes KPIs to assess performance. Understanding current maturity level and areas of strength weakness helps to drive action plans to help customers mature.
In terms of spend categorization, Coupa AI Classification (AIC) provides rapid accurate spend categorization for either our potential or existing customers.  During the pre-sales engagement, AIC provides an accurate picture of spend across multiple data sources.  This can be leveraged to identify post-implementation strategies for improved category management, sourcing, supplier rationalization, etc.  Once implemented, AIC provides ongoing spend categorization for all spend, including spend which may not be captured by customers Coupa instance. This is offered as a service and Coupa maintains the classifications with data refresh either monthly or quarterly.
</t>
  </si>
  <si>
    <t xml:space="preserve">The prrof here is again based on actual results. Our customers have onboarded over 4 million suppliers and Coupa product capabilities and services are a key reason for that success. 
Coupa's SIM product is now being used by customers in 6 continents for on-boarding suppliers, many of which have on-boarding policies and process for multiple countries and continents. Supplier network is supported for these as well, and is now in 100s of countries and all continents.
Coupa offers on-boarding services to suppliers when needed, but often times this is fulfilled by buyers and suppliers in a self-service fashion. Unlike our competitors, supplier enablement can be as simple as sending a supplier an email, so enablement services are provided by us or a partner if needed, but not required . We do offer a supplier support site, aiming at providing suppliers with content, guide, videos, integration tips on optimizing their transactional activities with their customers. All these items are provided free of charge to suppliers. 
Traditional supplier on-boarding activities (segmenting the supplier base between low touch and high touch suppliers, contacting and educating suppliers, providing technical assistance, etc.) are provided by customer themselves and/or Coupa partners.
We are partnered with all the major consultancies, several of which are building 100M annual revenue businesses around Coupa. We have partners that can do anything - anything for customers - Accenture, KPMG, Deloitte, etc.
We have over 4M unique suppliers doing business with over 700 customers. </t>
  </si>
  <si>
    <t>Coupa has a very prescriptive approach to supplier enablement. Supplier Enablement at Coupa consists of a strategy of technology + Services + Coupa Advantage = Success. Customers who do not follow parts of our strategy and best practices may face challenges, as we can prescribe these but can not make a supplier enable themselves or a customer follow our recommendations. 
Our strategy for supplier enablement success is as follows, and all three areas should be subscribed to in order to ensure success. 
Technology: 
- Options for Supplier Choice: We have done extensive research, interviews and collaboration with both suppliers and customers to understand how to increase the likelihood of supplier adoption. One of the driving factors in how we have done this is through a number of options for suppliers from a small local supplier to a large supplier. We see larger suppliers choosing to use cXML or our Coupa Supplier Portal to connect, as well as innovative options for mid to smaller size who may invoice infrequently or have less capability to be forced onto a method. These include Supplier Actionable Notifications and InvoiceSmash. 
All a supplier needs is email technology to invoice with Coupa, without ever being forced into which way but the choice to which option suits them 
- Community Intelligence: Coupa provides supplier insights through community intelligence to give you real time capability to explore and search our community of over 4M suppliers to see if they are transacting, whether they are Coupa Advantage enabled, their community risk profile and more. No one in our space can offer this level of intelligence for suppliers or across the platform due to our ability to normalize over $940 Billion spend (projected to hit $1T this year) all normalized with AI in our single cloud transactional platform. 
- Right time participation: Our research has gone down to the core of the supplier's psyche, including understanding how and when is the best way to get them to engage in your business processes. One example is through supplier information management. Historically, this would be an exercise of asking the supplier to fill out an informational form, and then chasing them when they didn't. Through our research we found the best time to ask for this information is during the process of them receiving a PO, and being asked to invoice. By asking them for this as a precursor to getting paid, their is mutual motivation to collect this info. This philosophy of right time participation is embedded throughout our platform. 
Services 
For supplier enablement, and across our platform, we have prescriptive best practices derived from hundreds of implementations and our community intelligence of our customer base of over 750 customers and $750B spend. 
For supplier enablement, we offer anything from our traditional train our customer to full white glove supplier enablement services. 
As with all best practices, we can be prescriptive but if the supplier or customer does not follow our recommendations, we can not make either do so, you can lead a horse to water but you can not make them drink. Any customer that does not follow our recommendations around supplier enablement, or any other area, may face challenges in that given area as we have learned from these through our experience and community intelligence. 
Coupa Advantage 
With the amount of spend and adoption we have had in our platform, Coupa is able to provide a unique program called Coupa Advantage. This is a program that provides read made content at pre-negotiated prices which drives tremendous value and savings, but also reduces supplier enablement efforts for your team and is an integral part of how customers are getting value from supplier enablement, as content is enabled, suppliers are connected and content is maintained as part of our service. 
We also have a multi-step approach to supplier enablement
Step 1: Analyze Spend
Review spend and transaction volume across the supplier base and prioritize for most important suppliers.
Step 2: Determine Supplier Load Strategy
Clean up existing supplier contact info and analyze how suppliers integrate with ERPs.
Step 3: Align Processes
Work with AP and contracts teams to design business processes when switching to Coupa.
Step 4. Establish Catalog Strategy
Decide how to get supplier catalogs into Coupa.
Step 5: Determine PO Transmission Methods
Determine the methods to use to send purchase orders to suppliers.
Step 6: Determine Invoice Transmission Methods
Determine how you'll receive invoices from your suppliers.
Step 7: Determine a Communication Strategy
Communicate that with suppliers.
Step 8: Move to Production
Move Coupa implementation from your sandbox instance to your production instance.</t>
  </si>
  <si>
    <t>Based on Community Intelligence data, we publish an annual benchmark report listing out core KPIs across savings, process efficiency and digital business transformation and providing reference data for market leaders. We have also co-authored a similar marketing intelligence report targeted to CFOs with The Economist (May 2018).</t>
  </si>
  <si>
    <t>Although we have been willing to create these types of contracts in case by case manners, customers have yet to take us up on it once they see the actual results of customers using the platform. There is significant more value via our subscription model and that is what they choose.
"Skin in the game" is not where we end up in negotiation processes. We are generally negotiating in good faith in a realtionship based model due to the clear customer successes we have had across the globe.
Customers may create 1 year contracts if desired but it is very rare that a customer chooses that option.</t>
  </si>
  <si>
    <t>We have an extensive partner ecosystem trained on Coupa and standing by to run/manage sourcing events globally. There is no shortage of speciallists standing by to do this work.
In addition, we offer an extensive program of negotiating price discounts from top suppliers on behalf of our customers as part of our Coupa Advantage program. Hundreds of Coupa customers take advantage of Coupa Advantage's pre-negotiated, trusted contracts, making it a great source of savings for customers and a major selling point for Coupa.
We are also in the process of expanding the program and introducing the ability for customers to "Source Together" later in 2019, the latter will involve Coupa running sourcing events on behalf of our customers.</t>
  </si>
  <si>
    <t>We have an extensive partner ecosystem trained on Coupa and standing by to provide category management globally. There is no shortage of speciallists standing by to do this work.
Coupa has an incredibly strong global partner ecosystem. We have built this over the last 10 year as a core part of our business model. We are able to handle category/industry specific consulting but we do these only to keep our skill set up for product design. We see absolutely no need to do anything else. We partner by design here and have excellent relationships with many partners that do this work. No conflict of intererest for services/product. Our entire business model is designed around being a subscription business. We design the product to be utilized by partners around the world. Partners that specialize if category management and other consulting services</t>
  </si>
  <si>
    <t xml:space="preserve">Above in this spreadsheet we have extensively detailed the extensive Coupa Risk Management capabailities. 
Prebuilt templates, controls and risk frameworks to get our customers immediately get started. Including services and consulting over how to best optimise their use of Coupa. Risk areas included and existing packages for Information security (InfoSec) control frameworks include ISO, NIST, FFIEC Cybersecurity Assessment Tool, Shared Assessments AUP, COBIT, COSO, PCI and HIPAA. Anti-Bribery: Anti-Unfair Competition Law of the PRC, Brazilian Clean Company Act, Canadian CFPOA, FCPA, German Administrative Offences Act ("OWiG"), UK Bribery Act. You can also find ways to become GDPR compliant. SSAE16 SOC 2 attestation. CFPB Compliance. </t>
  </si>
  <si>
    <t>Please provide additional oinformation on what is needed. We have described AIC numerous times and so we are unclear how this is an insufficent response. As such, we must be missing something in the question</t>
  </si>
  <si>
    <t xml:space="preserve">We handle these areas that are not aligning with your scoring model so perhaps a discussion is warranted here.
Note that our community intelligence - B2B big data - includes both process and transaction data extending back 10 years. We started off as a multi-tenant cloud solution that was fully configurable.
Any industry/category benchmarks can be loaded using Base-Sheet functionality and pushed out to specific events.
</t>
  </si>
  <si>
    <t>Community Insights and Community Intelligence provide the ability to benchmark spend, procurement and expenses KPIs (savings, cycle times, approval chains, utilization rates, etc.) against those of leaders in the Coupa community, provided in the form of aggregated and anonymized data and segmented by industry groupings. 
We have provided extensive information throughout this document, previous discussions and demonstrations. At this point we feel we need another discussion.</t>
  </si>
  <si>
    <t>Coupa monitors spending across procurement, invoicing, T&amp;E, and contracts and delivers prescriptive analytics.
Sourcing data is available in the Analytics platform that allows of commodity based analysis and oppotunity identification. 
Triggering functionality can be enabled on mutiple facets of the sourcing schema and these tirggers have category specific opportunites.</t>
  </si>
  <si>
    <t>No. Instead, we invited our customers to tell us about RPA that they were planning and instead created configuration settings and process builder to eliminate the need for these types of RPAs. We taking a very different approach than what is asked here. Happy to discuss further.</t>
  </si>
  <si>
    <t xml:space="preserve">Step-by-step strategies can be detailed with progress tracking and individual action-items or tasks within a phase of a sourcing event. Template sourcing events can have template tasks and document the strategy for a specific category.
At a higher level, customers can define category strategies using Projects and Project Templates. Both have Tasks and both can be segregated by BU/geographically via Content Groups for easier administration and greater control. Customers can link Projects and Tasks to Contracts and Sourcing events (and soon suppliers) for planning and project roll-up reporting. In the next releasre (R24 in May) Projects will also have custom fields for more advanced customization.
</t>
  </si>
  <si>
    <t>We support advanced configurations that can be based on any category/industry templates. No limits on # of fields or forms or data points. Creation of web forms based on multiple data types.
Both Sourcing Events and Projects supports templates where users can configured standard processes, including embedding Tasks in PRojects on in different phases in the Sourcing timeline. Project templates can also be segregated geographically or by BU using Content Groups. Both can also be configured and managed remotely via rich API support both for Sourcing Events and Projects.</t>
  </si>
  <si>
    <t>Coupa Sourcing Events have full API's so customers can automate creattion, award, and reporting.
Some automation around award can be automated. Creation of events can be done simply by using templates or copying old events.</t>
  </si>
  <si>
    <t>Coupa has industry-leading (and unique) "Community Intelligence"-based benchmarking that uses aggregated data across our customer base to surface recommendations to customers. In addition we have so-called "opportunity triggers" throughout the platform to help customers identify and execute on opportunities.</t>
  </si>
  <si>
    <t>Coupa's Sourcing has great ease-of-use, is built from the ground up on the same platform as our other capabilities (procurement, contracts, supplier management, project management) so it offers unparalleled seamless workflows between these areas. We will continue to strangthen the synergy between these areas, for example surfacing supplier risk scores automatically in sourcing, greater tie-ins to contracting, sharing of questionnaire data between sourcing and supplier management, to name a few. 
We will also continue to enhanced the use of AI/ML and Coupa "Community Intelligence" (aggregated data insights across our customers) to surface recommendations, much like we already do with recommendeded suppliers in supplier insights.</t>
  </si>
  <si>
    <t>Any market data can be incorporated at an enterprise level or at a project-level and layered into the analysis model (all the way to scenario analysis and constraint creation).</t>
  </si>
  <si>
    <t xml:space="preserve">Bill of Materials can be imported in a flat-file format from an ERP/MRP system. Full support for product family/hierarchy along with roll-ups is available.
</t>
  </si>
  <si>
    <t>Coupa, through core reporting, Analytics and AI Classifaction, lets customers drill down into spend by category to discover major cost drivers and other details behind the spend to help identify opportunities for savings. In addition Coupa has "Community Intelligence"-based benchmarking, recommendations and "opportunity triggers" to help customers identify and execute on opportunities.</t>
  </si>
  <si>
    <t>AIC (AI Classification) all templates are designed as per customer requirements as each engagement is different. We do also have a library of templates too.
Coupa also has advanced template capabilities for Contracts, Sourcing Events, and Projects. For Contracts and Projects they can be segregating between business units via Content Groups for easier management for global customers.</t>
  </si>
  <si>
    <t>We thrill the buyer with power. We have some of the largest, most sophisticated users in the world using Coupa Sourcing to optimize billions in spend. They get thrilled by power that is easy to use.  In their opinion, ease of use with no power is useless. You must have both and that is what Coupa deliveres.
Should-cost models are built the same ways as other models - i.e., using the standard method of creating formulas, fields, linking data, etc. thus users do not need to learn multiple ways of modeling.  
If an organization has a standard method for should-cost modeling, the company can define a guide to ensure consistency across buyers for should-cost modeing</t>
  </si>
  <si>
    <t xml:space="preserve">An RFP can be created from a template, from an existing event, or from scratch. Capability to allow an RFP creation using an API is also available. Moreover, if the user wants to create an RFP from line items in other Coupa Documents like requisition, POs, Invoices, Contracts, that is possible and seamless via Coupa Suite Synergy principles.  </t>
  </si>
  <si>
    <t xml:space="preserve">Coupa supports Guides which can help guide users through the RFX creation using an integrated rules based workflow. 
</t>
  </si>
  <si>
    <t>The templates are integrated with should cost models</t>
  </si>
  <si>
    <t xml:space="preserve">A point based system is now supported in Coupa. An RFX owner can set up weights for each question in a questionnaire, each item and each attachment section using points. These points are automatically converted to a percentage, give the owner a good idea of how weights are distributed among different elements. Its also possible to manipulate the weighting based on any data present in the system. </t>
  </si>
  <si>
    <t xml:space="preserve">Yes. CSO is the leading tool in optimization and full integration with an optimization back-end is possible that can leverage weights in constraints.
</t>
  </si>
  <si>
    <t xml:space="preserve">Multiple rankings on each section across multiple parties is possible via fact sheets.
</t>
  </si>
  <si>
    <t xml:space="preserve">Advanced scoring evaluation methodologies (e.g., basic statistical, advanced functions, etc..).  Custom formula builder allows users to custom-configure scoring methodologies.
Manual scoring is also available. </t>
  </si>
  <si>
    <t xml:space="preserve">Bulk upload, automatic mapping,  automatic verification and beyond is supported using spreadsheet/csv templates in our CSO offering.  </t>
  </si>
  <si>
    <t xml:space="preserve">Any file type including CAD/CAM diagrams can be stored and viewed with external tools.
</t>
  </si>
  <si>
    <t xml:space="preserve">Yes, the tool supports Bill of Materials for direct sourcing allowing customers to:
- Import data from any externals systems (e.g., ERP/MRP)
- Automatically create items from a BIll of Materials list
- Bill of Material items can be grouped into lots
- Breakdown can be arbitrarily deep
- In a single event you can have multiple Bill of Materials with different fields and different cost calculation
- Costs calculation can be arbitrary complex, including energy, labor, etc.
- Automatic cost population from market data can be achieved, but Coupa does not provide market data  - i.e., the client must provide market data themselves
</t>
  </si>
  <si>
    <t xml:space="preserve">Any BOM data that can be exported into an excel file can be imported and leveraged in a sourcing engagement without any further manipulation. However out-of-the-box ERP integration is not supported.
</t>
  </si>
  <si>
    <t>Multi-sku mapping and matching of mapping between buyer and distinct supplier SKUs is available as long as the supplier SKUs are available.  On-spec and substitute SKUs are supported and available for optimization and modeling</t>
  </si>
  <si>
    <t xml:space="preserve">Our supplier insights capability can suggest new potential suppliers based on entered item or commodity. This suggested list can be further filtered on supplier health (best in class, trusted, unclassified), supplier relationship (existing, community), supplier rating, supplier status and countries where they ship to. </t>
  </si>
  <si>
    <t>Our CSO offering supports arbitrary formulas and complex dependencies for supplier bidding</t>
  </si>
  <si>
    <t xml:space="preserve">Multi-modal interactive real time displays of bids is possible. Also, bids can be copied from one event to another. However, multiple modes aren't possible in a single event. </t>
  </si>
  <si>
    <t xml:space="preserve">The tool supports multiple offers per line item from the same supplier. The tool can also award multiple offers for the same items to the same supplier. The offers can be downloaded to an excel sheet for feature comparison. 
</t>
  </si>
  <si>
    <t xml:space="preserve">Yes, our platform supports a quick/rapid fire simple RFX which can be created from scratch or other Coupa documents such as requisitions, orders, invoices, contracts. The easy selection of lines and creation from templates, allows users to add them to an existing event format. </t>
  </si>
  <si>
    <t xml:space="preserve">Alternate bids can be chosen and run through the optimization engine allowing full flexibility in awarding bids from different offers. </t>
  </si>
  <si>
    <t xml:space="preserve">Parties can be restricted to individual elements, evaluations are weighted by authority, and all responses can be analyzed/plotted (and outliers marked or removed); </t>
  </si>
  <si>
    <t xml:space="preserve">Yes, weighting algorithms can be configured to allow a variable number of users to rank each section and field. Complex scorings can be used. </t>
  </si>
  <si>
    <t>Advanced statistical/outlier/constrained analysis is possible in the tool using fact sheets</t>
  </si>
  <si>
    <t xml:space="preserve">Yes, buyers can pause, edit and re-issue complete or partial RFX during an event if one or more issues are detected. If the change warrants a change in the supplier response, a new revision of the event is create. The supplier has to acknowledge the changes before they can enter a response. </t>
  </si>
  <si>
    <t xml:space="preserve">We have the capability to add and remove items in between rounds. The entire event is fully manageable and can be changed in multiple ways in between rounds, for example but not limited to, adding and removing items and cost models and also source different items/lots for different rounds. </t>
  </si>
  <si>
    <t xml:space="preserve">Rules can be defined to accept submission but the rules do not automatically start or end rounds. </t>
  </si>
  <si>
    <t xml:space="preserve">An RFX can be flipped to an auction and an auction can be flipped to an RFX. When such an action is taken, the supplier receives a notification and needs to acknowledge the changes before entering a response. </t>
  </si>
  <si>
    <t xml:space="preserve">With the help of fact sheets, a continuous RFX round can be defined where an item can be continuously sourced and awarded to different suppliers at different points in time. </t>
  </si>
  <si>
    <t xml:space="preserve">Coupa has a very advanced and very flexible automation framework that currently controls workflows in Invoicing and Procurement. We are looking to leverage this framework for Sourcing too. 
We currently have APIs in Sourcing that allow customers to create an event, award an event and extract supplier responses. Based on these APIs customers can automate at their end. </t>
  </si>
  <si>
    <t xml:space="preserve">English, Dutch and Yankee auction types are supported with custom cost formula. Once these auctions are run, the data can be fed into the optimization engine which supports constraints and what if scenarios. </t>
  </si>
  <si>
    <t>Any type of floor, ceiling, min/max increments, blind, ranked, etc. are available with full configurability and customization.   Supplier restriction to lots/items and lots can be run in sequence or parallel.  Tailoring settings for individual lots can be run via a mix of auctions and formulas. 
We also have a unique capability to also run optimization/scenario-based auctions.</t>
  </si>
  <si>
    <t xml:space="preserve">Templates with preferred market basket items and preferred suppliers can be created and these templates can be used to instantiate auctions. </t>
  </si>
  <si>
    <t xml:space="preserve">Yes, auctions are inherently integrated with RFX for initial population. An auction can be created from an existing RFX, which copies over data from RFX to Auctions. If there is a pre-bid before auctions, data is carried over to the auction from the pre-bid. </t>
  </si>
  <si>
    <t>An auction in progress can be manually paused and restarted in case issues are detected. Extensive control is available at the lot-level with formula-based real-time access restrictions.
No proxy bidding is available except through formulas</t>
  </si>
  <si>
    <t xml:space="preserve">Multiple users from a supplier organization can be invited to an event. The primary and proxy roles are defined by the supplier. </t>
  </si>
  <si>
    <t xml:space="preserve">Notifications can be written using fact sheets potentially customized for each event and for each supplier and buyer. This could potentially include deep learning capabilities in the formulas allowing for AI.  Full support for two-way real-time communication. Advanced FAQ forum configuration is available for advanced questions.
</t>
  </si>
  <si>
    <t xml:space="preserve">It is possible to know which bidder from which organization submitted the bid. A delay in response and a dropped supplier can be tracked. If the bidding is competitive, real time charts of bids, timestamps, and prices are visualized. </t>
  </si>
  <si>
    <t xml:space="preserve">Optimization is fully integrated with auctions. Full capability of optimization engine is available in real time and if desirable, you can solve supply chain and what if scenarios while the auction is in progress. </t>
  </si>
  <si>
    <t>Supplier Insights recommends suppliers based on Items and Commodities.  The recommendations are based on Community Intelligence where we are recommending suppliers based on real-time actual platform usage not just doing what is often a basic network search of suppliers.</t>
  </si>
  <si>
    <t xml:space="preserve">Tentative plans for adding periodic automated auctions based on templates. Based on the data in the template, an auction would be triggered every 'n' days and the supplier with lowest price awarded. 
A lot of our customers have asked us to prioritize API over automation and we have APIs for creating a Sourcing event, awarding and extracting supplier responses. </t>
  </si>
  <si>
    <t>It is a sound and complete MILP solver with additional improvements for better numeric precision and similar.</t>
  </si>
  <si>
    <t>Can even manage multiple/alternative cost components by modeling the item as a supply chain</t>
  </si>
  <si>
    <t>Any combination and number of suppliers are supported. Unlimited copies of scenarios and/or constraints are supported.  
We are not aware of what (hybrid) AI means here.  However, based upon analysis of the constraints, bid data, etc..our intelligence solver provides advice to the user on how to improve the quality of their optimization based upon findings while solving a scenario.</t>
  </si>
  <si>
    <t>Custom set of defaults can all be created for out of the box scenarios; 
no AI</t>
  </si>
  <si>
    <t>In a given event, there is a possibility to refer to data from other events. This, together with the possibility to create arbitrary formulas etc, and the possibility to include these formulas in rules, makes it possible to let data from event A affect the rules in event B. This can be utilized recursively to arbitrary complexity. These events can be created from templates.</t>
  </si>
  <si>
    <t>Auction data and RFx data is treated the same way, you can also run an optimizer during the auction and give optimization-based feedback.</t>
  </si>
  <si>
    <t>For very large and complex optimization problems, there are a number of sound approaches, where one is to re-formulate the problem and oslve it in an iterative style, reaching better and better solutions. This type of techniques go way beyond any simple AI approach and is much more efficient.</t>
  </si>
  <si>
    <t>We have a high degree of flexibility, in particular for complex situations such as advnaced supply chains, scheduling etc. While these types of problem has to be handled in some kind of step-by-step approcah by our competitors (solving part of the problem, building a new model, solving the next part, etc), we can handle these type of problems with one single scenario. This powerful way of model building gives a better overall result and a better overview of what is actually going on. For example, you can partial and aggregated costs at any level of a supply chain. There is also a unique way to drill-down and compare scenario results. And, our solver gives a lot of warnings and advices to the user so that he/she can improve the project settings based on solver insights.</t>
  </si>
  <si>
    <t>Capacity on any level, soft constraints, capacity on any field like weight, cost, time, carrier, lane, country, week, color .  Also interdependent capacities in supply chains, complementary capacites, etc ...</t>
  </si>
  <si>
    <t>Allocation limits at any level are supported, including limits on any field (not just the pre-identified tender volume field). Capacities can also be formulated for substitute items through entire multi-levle supply chains, etc.</t>
  </si>
  <si>
    <t>Since virtually any constraint that can be formulated from project data, including data from external sources, etc, can be modelled, this follows.</t>
  </si>
  <si>
    <t>Same as above.</t>
  </si>
  <si>
    <t>Full support for best effort, smart relaxation of  constraints. This can also be combined with infeasibility analysis if the user desires.</t>
  </si>
  <si>
    <t>The user can ask for an analysis of the cost for each individual rule, and will see how the objective function will change by switching it on/off. (However, if the user really wishes to put constraints against each other, we recommend the use of weighted soft constraints instead.)</t>
  </si>
  <si>
    <t>There is full visibility into the hard limit constraints and this can be viewed for more than lower cost solutions.
One can do a best effort solution where rules are relaxed as needed.  This can be run not only against the lowest cost, but also for any advanced scenario with mixed hard and soft constraints</t>
  </si>
  <si>
    <t>You can set different incremental costs on soft constraints, in this way you can weight the constraints properly, and the "best" constraints will not be relaxed.</t>
  </si>
  <si>
    <t>Complete freedom of cost calculation, handling multiple freight types in the same event, different fields applied to different modes, etc.</t>
  </si>
  <si>
    <t xml:space="preserve">We provide a number of built-in templates that includes everything such as fields, cost formulas, etc. </t>
  </si>
  <si>
    <t>A user can define any standardized table within the platform, this table can then be populated by import/export, by suppliers, or by buyers, and used in a tender.</t>
  </si>
  <si>
    <t>Any freight category can be modeled and a buying organization can build its own templates that can be re-used. Currently a few freight types are provided as out-of-the-box templates as our experience is that each buying organization want to build its own template.</t>
  </si>
  <si>
    <t>We provide a specific set of rule types that help the user build a supply chain.</t>
  </si>
  <si>
    <t>Currently, it is extensible via flat-files and API integrations</t>
  </si>
  <si>
    <t xml:space="preserve">Customers can use our standard fields around Supplier Performance, or create their own custom fields both objective and subjective metrics. They are sent automatically to users at the right-time through-out different Coupa processes based on conditionality. </t>
  </si>
  <si>
    <t xml:space="preserve">Currently, there are pre-defined KPI's that customers are able to collect, which have the right validations and best-practices built into them. We also have default score calibrations for customers and they're able to modify those to best suit their business needs. </t>
  </si>
  <si>
    <t xml:space="preserve">Coupa has extensible API's and integrations that allow customers to integrate with one or more finance platforms for extrication of budget and spend to date. </t>
  </si>
  <si>
    <t>Coupa has very strong capabilities in implementing sourcing plans post contract award. Because Coupa's suite is built on a unified platform, there is strong linkage from analytics to sourcing to contracts to supplier management to procurement to invoicing, so customers have end-to-end control and visibility without the need for integrations, because it's all native. Out-of-the-box, customers can monitor planned, negotiated and actual savings. Coupa also has a Project and Task Management layer that works aross the suite for increased execution management.  Projects and Tasks can be linked to Sourcing Events and Contracts to monitor across savings initiatives.</t>
  </si>
  <si>
    <t>Coupa is investing heavily in our project and task management capabilities, growing into category management over the course of 2019. In addition to tranditional capabilities we will be leveraging our industry-leading Community Intelligence benchmarking data to generate insights and prescriptive action plans automatically. We are also working on tightening the linkage between our project management and our supplier management capabilities, including collaborating directly with suppliers in projects.</t>
  </si>
  <si>
    <t xml:space="preserve">When the supplier is participating in a sourcing event they can be presented with a PDF that contains terms and conditions. The suppliers need to agree with the requisite terms and conditions before entering their responses
When the supplier wins an award a contract record is created with all of the metadata autopopulated in the system like supplier name, items and price. Thus nullifying  the problem of duplication of data entry and ensuring metadata accuracy throughout the platform. 
It is possible to attach agreements in any locked file format eg: PDF to this contract record
</t>
  </si>
  <si>
    <t>When the supplier is participating in a sourcing event they may be presented the standard terms and conditions. Suppliers need to agree with the requisite terms and conditions before being able to participate and provide responses to the event. 
All starandard terms and conditions are also housed within Coupa's CLM application. Sourcing managers may be given access to appropriate and relevant tempalates that they may select to send to suppliers as part ofthe sourcing event.  The suppliers have to agree with the aforementioned terms and conditions before qualifying for the Sourcing event</t>
  </si>
  <si>
    <t xml:space="preserve">Coupa has a robust MS Word integration that allows agreements to be stored and managed in either .doc or .docx format. The document can be edited in MS Word and viewed within the application at any point.
Any changes made to the agreement are recorded as version changes, changes made to agreement fields are synced back to the central repository seamlessly. In addition, any changes made are checked for validation in the application, for instance the format of various fields is validated and so is the business logic for eg: end date cannot precede a start date
All the comments made in MS Word are also ported back to the application
</t>
  </si>
  <si>
    <t xml:space="preserve">Coupa supports Excel as a file download format. Coupa Sourcing and CSO also supports Excel as a file upload format, the former for questionnaires and the latter for questionnaires as well as general data ingest.
In addition, tiered discounts based on spend and volume thresholds are fully supported using excel import/export. </t>
  </si>
  <si>
    <t xml:space="preserve">Tags are a core enterprise artifact that are used across the Coupa platform on Contracts, suppliers, Sourcing events. Multiple tags may be attached to contracts, 
Contracts, Sourcing Events  will be searchable by their tags. 
Reports using tag information are also be possible. In addition, tags will be available to drive contract approval workflow. Tags can easily be used to capture custom information about contracts, and extend the number of custom attributes that may be associated with contracts
</t>
  </si>
  <si>
    <t xml:space="preserve">We have designed our platform to deliver SMS notifications and actions to suppliers. We have also built an integration with Slack, which is another method to send notifications. Admins manage the activation of Slack for the organization, then users within the organization can self-manage these additional notifications, similar to the current process for online and email notifications.
</t>
  </si>
  <si>
    <t>The literal main purpose of SIM is 90% of the time is collecting financial information to initiate payments through 3rd party ACH and other electronic payment transfer systems.
After invoices are approved, Coupa can send OK to Pay files to your payment system or payment provider. Payments are applied to invoices that exist in Coupa. Single checks can be split across multiple invoices and multiple checks can be applied to a single invoice.
We have partnerships with several providers and make it easy for a third party to process invoices and return data back to Coupa for information display and communication to suppliers.
In addition, we just launched Coupa Pay.  With Coupa Pay we have:
-  direct integfration to ACH and Digital Check systems for delivering payment to an account or email set by the buyer or supplier user.
- virtual p-card for one time payment methods auto generated and tied to the PO for reconciliation</t>
  </si>
  <si>
    <t xml:space="preserve">Yes. Coupa can track a wide range of pre-defined certificates and insurance documents (We have 20+ standard and many more custom insurance certificates available). Buying organizations can specify a set of required certificates (insurance, CSR, diversity such as WBENC, etc.) and suppliers can effortlessly upload them for sharing. The system tracks metadata, define rules for alerts on expiry.
We support every insurance, tax, and compliance form that our customers and prospects are asking for plus custom templates, and generate configurable reminders to update based on expiration dates.
The only feature we are missing from this, that we believe is important to build, is OCR of certificates to verify content like that the expiration dates match the data we use for reminders to update these fields. </t>
  </si>
  <si>
    <t xml:space="preserve">Coupa supports the rating of suppliers and their ability to deliver on time and with the right quality for procurement and other workflows. These ratings are on a 1-5 scale and can be turned on or off by the Coupa Admins. We strive to request the rating of suppliers at the "right time", which is defined as when a transaction or service delivery has just completed, or when a invoice is to be approved. This timely, in-flow collection of ratings enables a more accurate and "fresh" assessment of supplier performance from the procurement professionals who have initiated and completed transactions with them. 
With Community Intelligence (consolidated cross-customer data), we can not only show the ratings that each customer has submitted for their own suppliers but also the aggregated ratings from all the customers who have transacted with such suppliers. This provides an unparalleled level of intelligence to surface up the global performance of suppliers across a statistically significant pool of Coupa buyers, based on actual spend transactions. 
Community-based ratings are increasingly used by our customers (supplier managers, buyers, sourcing managers) as a strong factor for supplier discovery, supplier selection and supplier performance. 
</t>
  </si>
  <si>
    <t>The amount of detail, showing what items are new, deleted, changed, is easy and visual to help the approval of new catalog items from suppliers. This is visible to the supplier and the buyer/approver.
Catalog approvals today are intentionally simpler than other approvals in the system, and thus dont have all of #2 and #3. Our visibility of catalog item updates is above and beyond, but the approval tools are a 2 (again, intentionally). 3&amp;4 are not use cases we are encountering in RFPs or in customer discussions.</t>
  </si>
  <si>
    <t xml:space="preserve">We support full UNSPSC out of the box, mapped to our generic business spend management and industry specific schemas. 
In our recent releases, we have introduced new Community Intelligence capabilities allowing our customers to 
- find suppliers based on UNSPSC-based categories (Level 2 - Family)
- analyze their transactions (spend amount or transactions) according to UNSPSC-based categories (Level 2 - Family), view matching suppliers and compare them with those of the Coupa Community (all or specific industries as listed above). Additionally we provide recommendations on how to optimize their transactions or supplier mix. 
We support standard selection of UNSPSC codes, mapping of UNSPSC codes of items to custom categorization for internal accounting, and more.. </t>
  </si>
  <si>
    <t>Certain data can be updated at whatever frequency is relevant to the client organization, and any time new data comes in that is below a threshold or triggers a risk rule, our customers can be immediately alerted. 
- Supplier Performance: Identifies suppliers whose performance level is worse than the average across all buyers.
- Supplier Risk: Identifies suppliers whose risk level is higher than the average across all buyers.
- Expiring Forms: Identifies suppliers who have any certificates or forms that are due to expire in a specified number of days. You can also choose to only trigger suppliers with a specific default commodity.
- Outdated Supplier Information: Identifies suppliers who haven't submitted a Supplier Update Easy Form over a specified number of days. You can also choose to only trigger suppliers with a specific default commodity.
- Inactive Supplier: Identifies suppliers who hasn't had a requisition, purchase order, or invoice created with their info over a specified number of days. You can also choose to only trigger suppliers with a specific default commodity.
- Supplier Link Suggestion: Identifies unlinked suppliers in active status that can be connected to a supplier in Coupa Community. You can also choose to only trigger suppliers with a specific default commodity and/or that are actively invoicing in the CSP or electronic integration, for example, cXML.</t>
  </si>
  <si>
    <t>Add data is scored by recency and frequency across buying organization. Automatic tools are icluded that remind users to provide updates when it has been too long or upon expiration of certificates and forms.
Automatic data and performance indicators are updated real time. News sentiment and screeing list Supplier data is refreshed more than once a week. Judicial filing scores are refreshed many times per year, and financial viability scores for suppliers are refreshed weekly but the back-end data in many countries is done yearly or semi-annually.</t>
  </si>
  <si>
    <t>No changes here. There are multiple tiers for suppliers but it is complicated. There are multiple tiers for buying locations (sites), multiple tiers for payment locations (legal entity remit tos), parent child relationships for internal linking, enterprise striping across the platform, and content groups for user visibility and content security.</t>
  </si>
  <si>
    <t xml:space="preserve">Yes, our supplier ontology does support multi-tier data gathering. Companies can collect information on a parent entity, a child entity or even a supplier site. It is not limited to any specific area, and it does provide a very broad and extensible. Customers can leverage our pre-existing
</t>
  </si>
  <si>
    <t>Financial information scores and detailed financials for companies, when data is available (which depends on country), is automatically imported for all suppliers for our Risk product. The scores can be calibrated to an Uber score. The Uber score and a link to the details are available for all transactions (Contracts, Sourcing events, Reqs, orders, invoices, and SIM and performance updates and reviews)</t>
  </si>
  <si>
    <t>3, but not 3 (hybrid). We support unlimited numbers of forms, and forms can be different per supplier, industry, category, and geography. We now support discreet fields driving the remaining content of a form to hide content and fields, show content, or mark fields as required vs optional. This is true for SIM and SPM forms.</t>
  </si>
  <si>
    <t>I think a 2 is fair, but we have some capabiliies beyond peers. Process configuration is currently done by role, department, and user. But also configuration of performance reviews can be trigged by a certain number of days after an order is received, or as an invoice approval or service timesheet approval is happening - BY CATEGORY OF THE ITEM(S) PURCHASED.
In this way, our performance reviews are happening, when configured correctly, at the right time based on what is purchased and what transactions are happening for that specific type of item or supplier.</t>
  </si>
  <si>
    <t xml:space="preserve">Manage supplier information 360 view, with data/info from supplier, performance info, risk info, and transactional summary - all in one place. View associated projects and tasks for the suppliers. Ability to, from the supplier record, get info updates, and send comments to/from supplier on info updates and transactions. Update project with new tasks. See proactive reminders to deactivate the supplier when no transactions for X days, proactive reminders to link to or setup cXML connections based on community data. </t>
  </si>
  <si>
    <t>Customers can define challenges in RFI's collaboratively to suppliers. They can define a variety of items, score supplier responses, add attachments, and collaborate with the supplier. They can be instantiated off a variety of requirements starting from various applications automatically through API.</t>
  </si>
  <si>
    <t xml:space="preserve">Currently, they are simple request and response questionnaires that are scored. We do plan to expand these capabilities beyond to support more complex task-based workflows and gated approvals using our projects functionality. </t>
  </si>
  <si>
    <t xml:space="preserve">Typically it starts with the supplier being invited to a sourcing event, where they would receive a notification for them to respond. Concurrently, an NDA may have been sent to the supplier through Coupa Contracts. They are able to collaborate and sign the NDA digitally with the customer. After their response, the buyer decides whether to award the sourcing event or not to the supplier. Typically, customers would begin authoring the contract with the supplier, and like the NDA discuss previously, they can collaborate and sign with the buyer. Customers also typically request the supplier to be onboarded, so they send the supplier an onboarding form through SIM. The supplier receivs the SIM notification, and they'll be able to respond either through SAN or by logging into the CSP. Suppliers can login with 2FA enabled to ensure account security. Suppliers already on the CSP are able to reuse their information to fill parts of the SIM form accelerating their onboarding time. They're also setup to do compliant invoicing at the same time, establishing a relationship that's well defined from the start. </t>
  </si>
  <si>
    <t xml:space="preserve">Coupa does not provide Product Lifecycle Management and Innovation Management features in our current version. As we are expanding buyer/supplier collaboration capabilities, we might support this scenario. We partially support PLM-like functions through our current Projects Management capabilities.
</t>
  </si>
  <si>
    <t>Practically all Coupa objects have REST API's and file-based integration capabilities. Through those it is possible to integrate with ERP/MRP/CAD/CAM and other NPD/NPI systems.
Coupa's open architecture allows customers to integrate any 3rd party system on the market using its API that can integrate with limitless types of software applications - from financial/ERP, to HR to Inventory Management.  
In addition, we support a large number of ERP systems out of the box -- including Oracle, SAP, JDE, PeopleSoft, Lawson, Quickbooks, Great Plains, NetSuite, etc.
We have now integrated with thousands of business objects across our many customer implementations, with many millions of integration data elements flowing through our platform on a monthly basis.</t>
  </si>
  <si>
    <t xml:space="preserve">Coupa Analytics provides out of the box templated reports so customers can analyze their spend data on day one. Customers can customize these templated reports. Additionally, customers can extensively create custom reports with a full range of formulaic support.
The out of the box operational metrics are tightly integrated with the coupa platform. They are inbedded in nearly every module in the platform, covering the criitcal KPIs for that space. They are embedded inside of workflows (ex: approval times- Tortis Hare score). The community aspects of the extends farthur for critical KPIs where comparison to leaders is quick ans easy on day 1. Trending is preconfigured and starts as soon as the portal starts getting data
There exisits prebuilt meta-KPI reports in our Analytics platform. These can be used as is but also surface all the measures and attributes so a user can build their own reports. These reports from scratch can include creation of custom dimensions defined by formulae.
Our ability to support the creation and use of KPIs is a strong part of our Value As A Service value proposition.
</t>
  </si>
  <si>
    <t>Coupa Analytics provides a set of prebuilt dashboards for supplier analytics, including trends, for: Supplier Summary (top 10 on contract, off contract, by commodity), Supplier Details (spend by supplier, by commodity, by segment, by spend type), Supplier Details Transactions (transaction details, by country), Supplier Status Details (suppliers with 80% spend, etc.). Additionally users can built their own custom dashboards and reports using hundreds of attributes and measures for supplier analytics. 
Coupa provides Insights, an advanced business benchmarking application leveraging Community Intelligence throughout the Coupa platform. Community Intelligence relies on aggregated, normalized cross-customer data and helps customers gain insights into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This benchmarking data, trends and matching recommendations currently fall into 3 categories:
1. Savings (e.g., how much can the organization save by moving maverick spend to contracts or sourcing, by paying suppliers early or by emulating the best in class companies?)
2. Efficiency (e.g., how far is the organization in its digitization of my processes, in the efficiency of its spend processes and operations, compared to leaders?)
3. Usage (e.g., how engaged is their community of internal users and suppliers? How can they entice better, more efficient behaviors to keep being a leading, agile company?)
We believe that Coupa is the absolute best in class here. We will demo out-of-box Coupa has significantly differentiated capabilities in this area as we have a data warehouse now containing over $840B in spend under management that is normalized across over 700 customers doing business in over 100 countries.
Analytics on suppliers augmented with Community Intelligence (Leaders) are fully integrated within the Coupa experience.  It can be accessed from the same primary navbar and from the same menu option as the core supplier capabilities such as Risk Aware (Supplier).  In certain situations, Community Intelligence can offer prescriptive recommendations inferred from the data. 
The reccomendations span the entire catolog of Coupa products. Each set of reccomendations is tailored to the KPI in question. Users can quickly see their progress on a KPI, evaluate tracking to their own goals or to community leader. In the same view they are brought to a list of reccomendations based on their current status with that KPI. The reccomendation has a direct link to the Coupa object that it relates to for quick time to action. Additionally it is possible to assign the reccomendation users in the organization and track their progress on it.</t>
  </si>
  <si>
    <t xml:space="preserve">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sentiment,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our latest offering, Spend Guard, provides AI-based fraud reduction, of all spend transactions by monitoring user behaviour across the applications they use. Spend Guard analyzes global organizational spend patterns and individual employee behaviours to flag spend at risk of fraud. It also leverages Community Intelligence to compare internal fraud indicators with data points commonly observed across the market, to highlight outliers and detect systemic improper behaviours.
</t>
  </si>
  <si>
    <t xml:space="preserve">Our mapping functionality is extensive and supports many dimensions as well as advanced formula classifications. We deliver advanced capabilities using state of the art AI classification for advanced classification and cleansing that leverage over 1.5 trillion in spend data warehouses to enrich, normalize, and classify data. 
You can build out the mapping of classification by a mix of approaches in the Data Management engine. We can build formula or look up tables or a combination of both of the above - this can then be applied post AI and pre human QA.
</t>
  </si>
  <si>
    <t xml:space="preserve">We have 700+ knowledge bases (KB) that are customer and industry specific. These knowledge bases are the foundations for learning for the AI system. Each time we get a new customer we will build a specific knowledge base for that customer that contains the classification and normalization e-learning for the machine to use on other customers or when the refresh is run. 
Our KBs are extremely detailed and allow us to classify down to the individual line level of data to a commodity level (4 levels down in a UNSPSC taxonomy). This gives us the ability to classify at speed vast quantities of data. 
The Data Modeller can sequence the AI runs to allow for iteration through multiple KBs. All results are automatically scored by the AI and these scores drive the conflict resolution with no need for user intervention. If the scores are very close they can be reivewed by a person but that is exeception based. The scoring is dynamic depending on which KBs are used and will automatically use the conditions that provides the highest accuacy score.
As more KBs are added the AI model contiues to refine with the new data causing accuracy scores improve. In the case of data previously unseen data, classifications with lower scores are reviewed in QA and then used to feed the model again.  </t>
  </si>
  <si>
    <t>The AI's relassification automatically evaluates the new data and surfaces errors in the database. Things like nearest neigbor comparisons help identify these conflicts ands guide the user to the needed changes.</t>
  </si>
  <si>
    <t>The system is predominantly AI based and any items that would require attention are automatically flagged and brought to a users attention. The first pass is not to create a rule at all but to correctly classify the item and resubmit it to the AI platform. Thus all the attributes of the newly classifed item are learned and new weightings in the classifer are automatically established. 
It is by exception only that any rules are created and usually center around company specific uniqueness. Even this uniqueness is first handled with proper classification for the AI to train on.
Users have the ability to start a new knowledge base with new conditions and compare results to other versions. The Regular guided process for classifications is built to alow this.</t>
  </si>
  <si>
    <t xml:space="preserve">It is possible to combine data sets with different schemas but they are linked to the single taxononmy that the customer wants to use for thei final classification. Fields from different schemas can be combined and analized by the AI engine. </t>
  </si>
  <si>
    <t>Our enrich capabilities are extensive. We deliver advanced capabilities using state of the art AI classification for advanced classification and cleansing rules that leverage over 1.5 trillion in spend data warehouses to enrich, normalize, and classify data.
Significant R&amp;D has been put into the Coupa classification engine and we have a global team of QA experts who keep the KBs up to date. This includes spot checking all of the classifications that go through for each engagement or refresh, as well as adding new classification or normalization knowledge to the KBs. The mis-mapped classification is picked up by a confidence score by the AI machine - i.e. if it is a low score then it is likely to be mis-classified. The system then pushes that to the QA team member for classification check. This knowledge is then captured in real time back into the KB and the classification is updated. If you wanted to then map this to a new taxonomy / schema you can then do a side by side review of how the schemas compare. The map from UNSPSC to Industry or Customer Taxonomy is a vital piece of QA work and is double checked by the team before release. So yes, mis-mapped transactions can be corrected (and rules adapted) or changed if a user wants to classify data to a different categorization scheme. 
Classification inside of Coupa is based around the A-C ORAC neural network that has learnt from every single spend analysis engagement plus all Coupa community classified data. This means that we can very quickly, by industry sector classify data to the line level of the invoice or purchase order or both. This happens by using all of the knowledge from these prior engagements (the Knowledge Base - or KB). 
Once classified we have a number of KPI algorithms that will highlight areas of interest / high changes of spend by commodity and this will alert the QA as such and this is the second level of QA to make sure these are correct prior to the user getting them. We can also map to any taxonomy at this point (UNSPSC is the baseline taxonomy).
The analyst has access to mulitple sandbox enviroments where changes can be evaulated instantly. Scenarios can be re-run and compared side by side.</t>
  </si>
  <si>
    <t xml:space="preserve">Post AI classification, manual data classification and categorization is available via manual QA check or application of over-rides. The QA team has a deep reclassification tool that allows for this and this in turn feeds the AI KB. 
Rules can be easily written or individual lines or suppliers can be quickly dragged and dropped into the correct classification or normalization. The changes can also be imported from a spreadsheet. The QA process - the human manual support - is undertaken on every single engagement as is about 10% of the engagement on average to get to the required SLA or 90%+ of spend volume.
The analyst has access to multiple sanbox and development instances. Each one can be used to compare the results of differnt what-if scenarios. </t>
  </si>
  <si>
    <t>We apply AI classification to the entire dataset - significantly more advanced than queries. We deliver advanced capabilities using state of the art AI classification for advanced classification and cleansing rules that leverage over 1.5 trillion in spend data warehouses to enrich, normalize, and classify data. This is applied to cleansing, enriching, classification, and normalization and supports advanced formula classifications and cleansing rules. Impact can be assessed before committed using the UI.
We can use a query set to apply classification rules to a subset of the data - this could be driven by specific named suppliers or contains particular descriptions. The KBs do most of the classification via Coupa ORAC AI but the query could trigger for customer specific tribal rules - that only make sense to that customer and the query will allow them to be applied to individual cost centres, groups, location - as long as the field is present it can be in the query.
The queries can be complex and algorithms can be applied to the data. There are the  R libraries for various analyses and we can link queries together in pipelines to make extremely complex queries and what if scenarios.
It is important to understand the dynamic nature and complexity of the equations behind the AI model that backstop the classifcation. If a score of 3 is the use of defined embedded functions then our function set is arguably a 4. There are thousands of nodes in the AI model, each of which are dynamically scaled in relevance with each training of platform. This creates a massive new function set automatically based on the experienced learning of the AI.</t>
  </si>
  <si>
    <t>Yes, human input (supervision) is supported to augment auto classification and improve accuracy, and Coupa delivers this as a service through data analysts. AI Classification takes unorganized data, in any format, and use Artificial Intelligence (AI) tools to create a clean, structured and enriched data set. Coupa uses a deep neural network algorithm that has learnt from the USD 1.5 Trillion of spend already classified. It is this AI engine that performs the classification in a fast and accurate manner
The process includes the following stages:
• Cleanse and Consolidate - Unstructured data is unified into a single data set
• Normalize and Organize - Standardizes nomenclature, identifies relationships and maps to customer taxonomy
• Enrich and Enhance - Using extensive proprietary database and external data sources (e.g. D&amp;B)
• Display and Relay - Visualize via AI viewer with full access to your cleansed data set
We use hybrid classification as the main MO for all spend analysis projects, We start with the AI auto-classifcation using sector specific classification and learning which is added to by the human QA team which in turn then enhances the learning for the customer specific Knowledge base - so the machine is constantly getting more knowledge about the customer each refresh cycle that the data goes through. The corrections and more enhanced learning happen in real time and is instantly available to the AI engine to train the DNN or learn from for the ML approach.
Since previous reposnses the models effeicacy has increased significantly with new data. This has caused a material decrease in human intervention (Time in QA/Inspections has dropped). The progress is towards the goal of dropping the hybrid model for a fully Automated one.</t>
  </si>
  <si>
    <t xml:space="preserve">We have 700+ knowledge bases (KB) that are customer and industry specific. These knowledge bases are the foundations for learning for the AI system. Each time we get a new customer we will build a specific knowledge base for that customer that contains the classification and normalization e-learning for the machine to use on other customers or when the refresh is run. 
Our KBs are extremely detailed and allow us to classify down to the individual line level of data to a commodity level (4 levels down in a UNSPSC taxonomy). This gives us the ability to classify at speed vast quantities of data. 
We can apply rules and AI modules in order and the Data Modeller can sequence the AI runs as well as add over-ridding rules. Conflict detection is based on description and classification -- and if a KB conflicts it is flagged as having 2+ classifications for the same commodity.
</t>
  </si>
  <si>
    <t>The UI supports classification review and collaboration on data modelling with version control. The data can be classified by multiple users using different KBs but typically this would be a sequential classification job per schema but technically you could run it in parallel. Multiple users can share a view and work from within the UI.
There are multiple sandbox enviroments that that analysts can use, either colaboratively or on their own to check what-if analysis</t>
  </si>
  <si>
    <t>Customers have the capability to utilize various dimensions to slice/dice data and to drill down to more granular views. Our goal is that customers do not have to do extensive schema work but still get the visibility needed. 
This is all driven from the visual data modeller - the customer can define graphically what they want to see and from where - we then model it so that the data is available in the right place / format and granularity and then apply any type of function / roll up / statistical analysis to this data. This is all managed via a rule editor and if you can use excel formulae you can build rules within AIC. The rule can also trigger events and if they breach certain values and may email the link to the dashboard to a predefined user community based on a rule or result or analysis outcome (or it could create an excel graphically formatted extract automatically and email that....). Very easy to do and infinitely flexible.
The user can define as many derived dimentions as they want based on any of the default dimentions with formulea up to advanced statisitcs and trigonomic fucntions. The use of a connecotr also enables calculus. All of these dimetions can be private, shred within a business group or made public.</t>
  </si>
  <si>
    <t>Extremely extensive. We have a full Excel-like macro language available within the data management and visual layer. We also support R statistical libraries for predictive analysis and access to python libraries.</t>
  </si>
  <si>
    <t>Yes. Users can drill down from high level KPIs to line level details to identify outliers and bottlenecks and identify the specific transactions that caused them to occur. 
We will always check for the correct date range for the invoice and PO data. We produce check totals that flag to the user the spend by business unit and highlight any swings from previous months. Also we use 2 standard deviations for price variance and highlight where we have got data that sits out side of this - it is flag and can be filtered in or out 
In addition to this, the Coupa BSM platform provide capabilities to manage potential fraud and supplier risks:
- Spend Guard: an AI-based fraud reduction solution that analyzes global organizational spend patterns and individual employee behaviours to flag spend at risk of fraud. It also leverages Community Intelligence to compare internal fraud indicators with data points commonly observed across the market, to highlight outliers and detect systemic improper behaviours. 
- RiskAware: a complete supplier risk monitoring solution (Risk Aware) fully embedded into its business workflows for in-transaction control. The Risk Aware solution leverages Coupa transactional data and also integrates with 3rd party feeds to provide a complete view of suppliers' health and call users' attention on high risk suppliers. 
Propietery un-supervised outlier detection alrgorithms, builit using deep neural network architectures. Which mine millions of community actions. Using dimentions like:  Location, function, seniority level, etc. Addiotnaly the algorithms leverage unstructured information present in receipt and invoice images, and user entered reasons/descriptions.</t>
  </si>
  <si>
    <t xml:space="preserve">Yes, a variety of statistical techniques are applied beyond check sums
We look for description completeness / speech analysis. We also use 2 standard deviations for price variance to make sure we don't include any odd results into the PPV. We also run entity recognition to look for number of people and remove them.
Statistical sampling along with aggregate statistics are done with advanceded satistical algorithms like clustering techniques to cross check completeness , correcness and classificaiton. </t>
  </si>
  <si>
    <t>A sliding time-scale is supported where the data can be filtered using the time-and-date range within the data itself (typcially invoice date) so it can be the fully historic range or can be just that load (filtered by refresh ID). This allows the admin to zoom in and find the system or file that is causing the problem (and from where it came within the data model) in real time.
There is not an AI window slection at this time</t>
  </si>
  <si>
    <t xml:space="preserve">Filters can be defined on any base and derived dimensions and applied in real-time. </t>
  </si>
  <si>
    <t xml:space="preserve">Yes. We provide the ability for predictive analytics through various algorithms that are pre packaged to identify opportunities either from tail analysis or from price variance for example - this is then presented as a list of opportunities for the user to act upon. We also support R statistical libraries for predictive analysis.
Data warehouse containing normalized data across 800+ customers and $940 billion in spend used for opportunity identification.
</t>
  </si>
  <si>
    <t>Custom built semantic models based on large community data, item descriptions, comments, invoice details, etc. These go well beyond the general purpose market available open source models and are highly refined and tuned to our specific use case.
These semantics used to classify items accross the application. This is then leveraged repeatedly to improve customer experience. Risk assements, like product identification, pricing guidance, and many more parts of the platform are all powered by these semantic abilites.</t>
  </si>
  <si>
    <t>As part of its Spend Insights solution, Coupa provides extensive Insights and advanced business benchmarking leveraging Community Intelligence. Community Intelligence relies on aggregated, normalized cross-customer data and helps customers gain insights into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The insights are trifurcated into Usage, Efficiency and Savings reccomendations with each category having multiple KPIs for the user depending on which category is important to them at the time. Each KPI is then broken down into multiple reccomendations. Each one explaining the action that needs to be taken to improve the KPI, a link to the related Coupa object that will allow them to act on that reccomendation as well as the ability to assign the reccomendation to someone in their organization. That assigned task can than be tracked and made sure that is brought to a conclusion.
An Example is the Expense Cycle KPI. Depending on the customers performance they are directed to take some of the following steps:
- Review policy violations and adjust policies to control spend or work with violators to get under compliance.
- Allow for Approval Escalations when Next Approvers don't approve within a certain amount of time
- Set Approval Reminders so that Expenses are approved quickly
- Enforce category limits on approval chains - setup category limits to provide visibility how user expense reports follow company category limits
Then each reccomendations links to the space in the platform that will let them make the needed changes</t>
  </si>
  <si>
    <t>Our goal is to leverage our internal AI assets and our existing capabilities around prescriptive analytics and recommendations to automate decision-making and execution based on past transactions and user actions. We have identified several scenarios around procurement (e.g., recommend product to buy based on user role and past purchasing behaviour) that could be implemented.
Not yet implemented</t>
  </si>
  <si>
    <t>There are a small set of pre-baked scorecards tht alow for analysis of category and industry</t>
  </si>
  <si>
    <t>As part of its Spend Insights solution, Coupa provides Insights (formerly known as Perfect Fit Insights) an advanced business benchmarking application leveraging Community Intelligence. Community Intelligence relies on aggregated, normalized cross-customer data and helps customers gain insights into their supply base and processes by comparing them with larger groups of Coupa customers.  
Insights allows customers to view their performance on pre-defined KPIs, set goals, view how they trend against these goals, and measure their performance against that of their best-in-class peers in their industry (8 different "industry" categories are currently offered and more will come over time). Along with this community-powered visibility, customers can also view recommendations on how to improve their results, and create and assign recommendation-related tasks to accountable individuals or groups to take necessary actions towards meeting their goals.
This benchmarking data and these recommendations currently fall into 3 categories:
1. Savings (e.g., how much can the organization save by moving maverick spend to contracts or sourcing, by paying suppliers early or by emulating the best in class companies?)
2. Efficiency (e.g., how far is the organization in its digitization of my processes, in the efficiency of its spend processes and operations, compared to leaders?)
3. Usage (e.g., how engaged is their community of internal users and suppliers? How can they entice better, more efficient behaviours to keep being a leading, agile company?)
KPIs are exposed on a set of pages accessible from the main navigation bar of Coupa's Expenses, Requisitions, Orders, Invoices, Suppliers, and Contracts. This also ensures that, instead of having to look through the list of all success metrics, customers can see only the savings, efficiency, and usage metrics relevant to their Coupa core or power app.
We also have Commodity Insights. Commodity Insights helps customers monitor and analyze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 set parameters and filters to view a transaction analysis, by spend or by transaction counts. They can view their own data vs that of the community, defined as everyone or specific industry; they can look at the supplier mix (e.g. how many suppliers they have for this commodity vs the average of the community; who these suppliers are); and take recommendations based on the commodity analysis.</t>
  </si>
  <si>
    <t xml:space="preserve">Currently, editors can create a series of dashboards with pre-defined filters. These can be copied and customized by other editors. Viewers of these dashboards can override filter values for ad-hoc analysis.
Users can define user-centric bookmarks of reports and dashboards with custom filters. Users can toggle between these bookmarks.
Data views can be configured both by admins/procurement/departments owners and individually by end users for their personal use.   Any system created views can be edited by global function mentioned.   Views can also be content grouped to only allow visibility to specific groups of users.  The view configuration presents all of the fields that are available on a specific object plus in most cases also the reference objects.   Users can then create queries and add appropriate fields to their views via drag and drop.
On the new scale the customization is in line with a 3. Every user with eit privledges can create/modify any reports and dashboards. Modify landing views and set filters/preferences.
</t>
  </si>
  <si>
    <t>Coupa provides prescriptive insights by making recommendations for optimizing processes and opportunities for optimizing cost savings The buyer can assign tasks with due dates based on Insight recommendations. Our entire platform is optimized around tracking savings and operationalizing contracts.
The program begins with the industry KPI's that lead customers to the area's in which they are leading or lagging their peers within their own industry as well as others depending on how they want to compare. Each KPI has a drill down path that provides additonal details about it as well as reccomendations on how to drive cost savings goals. From the list of tasks the user can assign action items to the correct users in the platform and track their progress on those tasks. 
The path to these savings is very guided and prescriptive.</t>
  </si>
  <si>
    <t xml:space="preserve">We consume the input from Coupa's sourcing applications (Coupa Sourcing and Coupa Sourcing Optimization) as another data feed for the spend analysis tool. This allows us to capture savings against the category and the contract term.
Additionally we provide a new capability combining 2 unique Coupa assets (community intelligence and AI-based commodity classification), called Commodity Insights. Commodity Insights helps customers monitor and analyze their category spend across orders, requisitions and invoices. We have analyzed their commodity transactions as well as those of the entire Coupa community to give them meaningful ways for comparison. This feature is built to empower supplier managers, sourcing managers, buyers and administrators to optimize their commodity spend and their supplier strategy thanks to contextual, highly relevant recommendations. Users can set parameters and filters to view a transaction analysis, by spend or by transaction counts. They can view their own data vs that of the community, defined as everyone or specific industry. They can look at the supplier mix (e.g. how many suppliers they have for this commodity vs the average of the community; who these suppliers are). 
- Full analytics on the sourcing lifecycle, with metrics on: Quote Request, quote response, bid pricing, award details, sourcing details
- Sourcing Suppliers with quotes and participations rates
- A large array of customizable fields for customers to report on and filter by related to sourcing
</t>
  </si>
  <si>
    <t xml:space="preserve">Coupa provides the industry leading Procurement / Business Spend Management platform. Unification is abundant and business processes flow across the platform.
Coupa Core Reporting provides OOTB reports for key Business Spend Management data such as purchase orders, requisitions, invoices, suppliers, sourcing. With Coupa Analytics, users can built reports and dashboards that straddles multiple modules for a holistic view of their spend. In addition, with Community Intelligence and Insights, some of their internal data can be compared with that of industry leaders.
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sentiment,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t>
  </si>
  <si>
    <t>Yes. We treat travel and expense / p-card as another data source - this is then processed and reported using the same dashboards and predictive analysis. Some of our predefined KPIs revolve exclusively around T&amp;E. 
Additionally, Spend Guard, provides AI-based fraud reduction, including around T&amp;E expenses. Spend Guard analyzes global organizational spend patterns and individual employee behaviours to flag spend at risk of fraud. It also leverages Community Intelligence to compare internal fraud indicators with data points commonly observed across the market, to highlight outliers and detect systemic improper behaviours.
Predicticve analytics planned for future development</t>
  </si>
  <si>
    <t>Coupa provides OOTB reports for key Business Spend Management data such as purchase orders, invoices, suppliers, early payment. In addition, Coupa provides benchmarks for both internal and industry comparisons, and makes prescriptive recommendations for optimizing spend management.
 The CFO dashboard is intended for finance professionals. It gives you a real-time view of your company's cash flow. At a single glance you'll see things like their actual spend compared to the budget, projected cash flow based on current and future unpaid invoices. As with all our dashboards, you can also drill down into the data and explore further. 
Coupa Accelerate is an industry unique model that leverages the power of the community to drive benefit for all. In this model, suppliers are able to set their preferred invoice discount rate on their community profile and share it to any other customer. This increases the rate of discount success and ultimately gives treasury more options. 
There are projected spen/cashflow reports that also offer predictive analytics to the finance function</t>
  </si>
  <si>
    <t xml:space="preserve">Coupa Analytics provides built-in dashboards and reports for Services procurements and its related analysis (e.g., cycle time, work cycle time, number of approvers, work quality, service PO details). 
Coupa also delivers a full services procurement application native within the platform. that includes quality and on time delivery trending at the time to timecard/service entry sheet is delivered. This is performed in a real-time data collection model (like Uber) at the time of work instead of months later via surveys like most other applications.
Coupa Analytics provides built-in dashboards and reports for Services procurements and its related analysis (e.g., cycle time, work cycle time, number of approvers, work quality, service PO details). Coupa also delivers a full services procurement application native within the platform.
</t>
  </si>
  <si>
    <t>Coupa Analytics provides built-in dashboards and reports for Services-related CWM procurements and its related analysis (e.g., cycle time, work cycle time, number of approvers, work quality, service PO details).
Predicitve analytics to be developed at a future date.</t>
  </si>
  <si>
    <t xml:space="preserve">Logistics analytics is available within Coupa Sourcing Optimization. 
Analytics covers:
- Full analytics on the sourcing lifecycle, with metrics on: Quote Request, quote response, bid pricing, award details, sourcing details
- Sourcing Suppliers with quotes and participations rates
- A large array of customizable fields for customers to report on and filter by related to sourcing
</t>
  </si>
  <si>
    <t>Limited support today covering receiving . Will be augmented in future releases. With benchmarking and scorecards to be developed at a later date.</t>
  </si>
  <si>
    <t xml:space="preserve">Coupa Analytics provides a set of prebuilt dashboards for supplier analytics, including: Supplier Summary (top 10 on contract, off contract, by commodity), Supplier Details (spend by supplier, by commodity, by segment, by spend type), Supplier Details Transactions (transaction details, by country), Supplier Status Details (suppliers with 80% spend, etc.). Additionally users can built their own custom dashboards and reports using hundreds of attributes and measures for supplier analytics.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sentiment,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Commodity Insights helps customers monitor and analyse their category spend across orders, requisitions and invoices. It provides a unique way for customers to look at their supplier mix for their top 10 commodities or individual commodities and compare it with the top suppliers across the Coupa community to make spend optimization decisions around:  
- Supplier Consolidation
- Supplier Diversification
- Procurement &amp; Inventory Optimization
- Savings Oppportunites
- Move Spend to Structured Channels
- Item Substitute Identification (in progress)
There are numerous benchmarks that come pre-baked in reports throughout the platform. In addition the analytics platform allows the customer to build benchmarking reports on any attribute in Coupa. The result is that there is complete benchmark covereage of the system. Trending lines can also be applied to these reports giving each one a prediction capability.
</t>
  </si>
  <si>
    <t>Adjacent to Spend Analysis, Coupa provides a supplier risk monitoring solution (Risk Aware) fully embedded into its business workflows for in-transaction control. The Risk Aware solution leverages Coupa transactional data and also integrates with 3rd party feeds to provide a complete view of suppliers' health. Some feeds are "built-in" (available by default), such as Financial ratings from credit agencies, judicial updates, news sentiment, while other feeds "brought-in", that is imported into Coupa by customers based on their own sources of governance, risk, and compliance (GRC) data. In summary, this capability can monitor hundreds of data sources to reduce supply chain risk. This data will be fully integrated into Coupa Analytics in a future release. 
Additionally, our new offering, Spend Guard, provides AI-based fraud reduction, including around T&amp;E expenses. Spend Guard analyzes global organizational spend patterns and individual employee behaviours to flag spend at risk of fraud. It also leverages Community Intelligence to compare internal fraud indicators with data points commonly observed across the market, to highlight outliers and detect systemic improper behaviours.
All of the functionality above is present in Coupa's native prodcut and served by our core reporting fucntionality.</t>
  </si>
  <si>
    <t xml:space="preserve">Coupa Contracts offers a streamlined solution to request, host, author and monitor spend for a contract. 
Capabilities include
1.        Handling employee requests for contract 
a.        Coupa Contract allows business users to directly kick off the contract request process through forms. This allows end users to provide all information required by the contract team to ensure smooth processing. Further, with contract forms users have the ability to request financial pre-approvals before entering into negotiations
b.        Sourcing managers have the ability to request NDA’s and on contract completion the ability to organically flip Sourcing awards into executable contracts.
2.        Onboarding/ management of suppliers: 
a.        Coupa Contracts extends the contract workflows to include supplementary actions involved during a contract process. 
b.        Contract Managers can also request new suppliers to be added, request suppliers for information and once the information is provided Supplier Managers are notified of pending tasks to validate information provided. All of this is available with Supplier Forms. Users have the ability to extend the forms to ensure that information specific to their business is captured. 
3.        Contracts as part of projects:
a.        Projects are intended for collaboration that has a definite beginning and an end. Contracts and Sourcing events can be added to a project enabling team collaboration and project management in Coupa. As part of a project you can bring together members, access control with content group, audit history, create and assign tasks. This enables Buyers, Sourcing Managers, Supplier Managers to work with Contract Managers to negotiate contracts efficiently.
4.        Model complex scenarios: 
a.        Coupa Contracts allows contracts to be linked within Hierarchies. This allows contract managers to assess at a glance the impacts being made by a contract with respect to other contract within the same hierarchy. Simultaneously this allows contract managers to view spend against each of the related contract together to understand net impacts.
b.        The hierarchy modeling also displays amendments to every contract which allows users to identify any impact to a related contract.
5.        Flexible model to include all contract types:
a.        Coupa offers OOTB support for NDA’s, buy side and legal contracts. Further Coupa contracts can be extended with custom attributes to model any complexities that are required for a particular contract type. The custom attributes offered by Coupa are: User, Approval Group, Text Field, Text Box, Number, Date, Drop Down, Radio Group, Check Box, Attachments, Descriptive Text, Lookup, Multi Select. </t>
  </si>
  <si>
    <t>Coupa provides a rich set of data modelling capabilities. Common contract attributes may include Contract Type, Contract Name*, Contract Number*, Supplier, Starts*, Expires, Status*, Currency, Supplier Account #, Owner, Savings %, Minimum Spend, Maximum Spend, Payment Terms, Shipping Terms, Parent Contract Number, Parent Contract Name ,Master Contract Number, Termination Notice, Term Type, Terminated, Termination Reason Code, Termination Reason Comment, Consent to Assignment, Used For Buying, No of Renewals, Renewal Length, Length of Notice, Termination Notice Length, Attachments, Legal Agreement.
Capabilities include:
1.     Hierarchies: Coupa CLM provides the ability to model master child relationships. This is a flexible model that allows customers to define and execute SOW’s, MSA.
2.     Amendments: Coupa CLM allow contracts provides the ability to amend contracts. Further Coupa CLM normalizes changes from all amendments to provide a single source of truth for legal text and underlying model data.  
3.     Extensible Data Model: The Coupa Platform allows organizations to extend Contract model with custom attributes. These custom attributes can be used to in Contracts to create reference fields, link to external knowledge bases, capture industry specific requirements and also used to drive analytics.
4.     Pricing: Coupa CLM supports complex pricing terms that includes defining tiers for pricing and/or specifying acceptable pricing variations (flexible pricing).
5.     Spend Visibility: For contracts that are used in spend activities Coupa CLM surfaces real-time spend data. This enables users to view spend trends for a contract and inherently understand the usage of a contract over its lifetime.
6.     Alerts: Coupa CLM model can be used to set alerts to ensure that users are informed of contracts reaching spend limits and expiration dates.</t>
  </si>
  <si>
    <t>The platform does allow for templates that can be used for contract creation. There is no limit on the number of templates that can be tied to a specific category, industry or business unit. Templates are distinguishable by associated metadata like template name, description. The rich metadata of the template aids in streamlining workflows. 
In addition there is also a notion of Content Groups that allows templates to be organized in multiple groups of categories like geography, business unit etc.  This will help streamline workflows such as,  when a user intends to author a contract that is specific to a business group, geography and hierarchy type, the user is guided to only the relevant template choices. There will also be  advanced access limits such that sensitive templates are not shown to all users in an organization.</t>
  </si>
  <si>
    <t>It is possible for Legal to define standard clauses and other properties  such that they are automatically included in the template used for authoring a contract. There is no limit on the number of categories or pre-defined conditions for this feature. For a given template different clauses such as Payment Terms, Ownership clauses etc  and their variations can be configured. When the contract is authored using a specific template the contract manager can choose from the options that were set for that clause (in the template). It is also possible to make certain clauses private such that the supplier/other party are not allowed to edit the given option.
In addition you can also set access limits on templates to streamline workflows such that the contract managers are led to the right templates for their specific contract need. For example you could have Master Services Agreement template for  North America associated such that a contract manager who is looking to author a master agreement in North America is led to the relevant templates.</t>
  </si>
  <si>
    <t xml:space="preserve">There is no limit to the number of attachments that can be added to a contract. There is a complete history of actions that were taken on a contract record. There is version control, ability to compare different versions as well as e-Signature capabilities for the legal agreement. There are two flavours of e-Signatures in the solution native e-Signatures or DocuSign. The DocuSign integration works seamlessly and retains all of DocuSign's robust e-Signature features. There is an automated sync between the e-Signature workflows in Coupa and DocuSign eg: As signatories are added in DocuSign they are reflected in Coupa, as signatories go about finishing their signature tasks the Coupa system is updated. Full visibility of the DocuSign data within the Coupa contract. Also the final signed legal agreement document is automatically brought back to the Coupa system.
For continous contract compliance it is possible to add relevant attachments to the contract record for eg: Termination Notices signed by suppliers etc </t>
  </si>
  <si>
    <t xml:space="preserve">Contracts can be linked to related documents that sit in other systems through attachments of the type "URL".  These URLs are live and can detect changes in those related file/systems in real time.
In addition you can also create custom fields of the type "Attachments" which can also be used to store URLs.
</t>
  </si>
  <si>
    <t xml:space="preserve">
While a contract is being negotiated, there is full version control. As different stakeholders modify a contract, the system automatically assigns a new version to that change. The system offers full audit - comparison between what was changed between two given versions of the contract, as well as who made the change. 
Once a contract is signed, it is not possible for anyone to change the terms or conditions of the contract any more. The core document, attachments,metadata and e-Signature verifiers remain intact once the contract has been published.
However, Coupa offers robust amendment flows that allows changes to the terms and conditions of the contract.  In this flow the original contract remains untouched and the amendment is stored as the current, active version. There are extensive version control capabilities that records each specific action.
Any change made to the contract metadata is recorded and there are explicit permissions to govern who can make changes</t>
  </si>
  <si>
    <t>Coupa CLM supports complex pricing terms that natively supports defining tiers for pricing and/or specifying acceptable pricing variations (flexible pricing).  Attributes include “Pricing Term Type”, “Quantity of specific item - per order”, “Quantity of specific item – cumulative”, “Spend against contract – cumulative”, “Number of Pricing Tiers”, “Discount Based On % Off List Price”.
Coupa CLM allows users to define exact pricing, based on pricing tiers(formula-based) or the ability to specify acceptable ranges of pricing. Further Coupa CLM allows provides native support to define complex pricing at different levels, one that applies to an entire contract or group pricing for a set of items or even individually per item.
In addition, Coupa CLM is part of Coupa's BSM suite. Complex pricing models may be established during Sourcing. Coupa's Sourcing Optimization product supports formaula-based, complex pricing models that may be used to source and award to specific suppliers. Once awarded, contracts are created through Coupa's native synergy between the Sourcing and Contract modules, bringing over Contract as well as ites/service and pricing details.</t>
  </si>
  <si>
    <t>High Degree of support for supplier paper in Word format. This can be pulled in, negotiated and signed. The supplier paper can be used for redlining through MS Word integration. This can be submitted for approvals and the robust Coupa approval chains can be leveraged. The signatures are allowed through native e-Signatures or DocuSign integration.There is complete version control. The Supplier paper can be saved as a template. 
In addition supplier PDFs may be attached to the contract record directly and routed for signatures "outside the system".</t>
  </si>
  <si>
    <t>Users are able to request contracts via custom form processes within Coupa Forms.
Users are also presented the available standard templates and they need to find the best match. Coupa CLM also offers configurable forms to streamline the questionnaire that end users can answer to simplify contract intake.
The metadata entered in the Contract Form is propogated to the Contract record thus reducing duplication of data dentry and ensuring metadata accuracy throughout the platform</t>
  </si>
  <si>
    <t>Coupa has always been at the forefront of this in our innovation and development. We currently have intelligent data mining to present sourcing professionals, smarter-trip for expenses with an intelligent virtual personal assistant, and perfect fit insights where we can monitor the spend, configuration, and usage data of all of our customers to provide industry benchmarking and actionable data insights that instruct a user on how to action the data via configuration or other methods to drive more value, efficiency and savings out of the platform.
More recently, we announced the general availability of Spend Guard, our newest offering that provides AI-powered fraud detection, helping our customers to narrow in on suspicous activity across ALL their spend.  Traditional audits either manually inspect 100% of transactions or via random sampling, both of which are time consuming and infeffective.  Spend Guard helps focus the companies efforts, thereby enabling customers to redeploy resources.
In January 2017, Coupa acquired Spend360, an analytics solution that combines Artificial Intelligence solution with quality assurance processes to normalize, classify and enrich your supplier and procurement data using your own taxonomy, delivering a ready-to-use procurement information system within days and independent of your current infrastructure. We can also work with you to develop or improve your own industry-appropriate taxonomy. With the addition of Spend360, Coupa will help transform outdated data classification processes that rely on humans for accuracy with a modern, digitized system that uses innovative technologies to classify data more quickly and accurately. 
Embedding Spend360 intelligence in the Coupa platform will make it easier for businesses to reduce risks in their supplier base, grow savings opportunities, and increase efficiency and agility. Coupa expects the capabilities from Spend360 to be made available to select Coupa customers later this year. As part of the acquisition, the Spend360 team has joined Coupa to continue developing forward-thinking approaches for data classification and predictive insights. This team will be instrumental in helping Coupa drive even more value for its customers.
In addition, Coupa previously acquired InvoiceSmash for machine Learning capabilities. InvoiceSmash’s cloud-based technology has innovative closed-loop learning capabilities that extend Coupa’s Invoicing solution by instantly converting emailed invoices from suppliers into the digital format required for the buyer’s accounts payable process. The solution’s closed-loop learning capabilities can also detect supplier invoice format changes, remember those changes, and create learned templates so the Coupa system grows smarter, for the benefit of all Coupa cloud customers, after a new supplier invoice format appears.</t>
  </si>
  <si>
    <t xml:space="preserve">  At Coupa we have a higher purpose. From our own operations to what we offer clients, we are focused on one thing: business value. It’s more than how much you paid for something or what a new solution saved. Value is the quantifiable, measurable improvement that a solution or process delivers. It’s explicit, but it isn’t a singular achievement or a moment in time. Here are the 5 reasons that Coupa is different:
Coupa offers a comprehensive approach to spend management with a unified platform that allows you to see all your spend in one place—from purchasing to invoicing to expenses, allowing our customers to see all of their business spend in one place, and therefore understand how and why spending occurs, and therefore allowing customers to effectively control spending.
We believe in being open, always. We build trust through transparency, support genuine partnerships, and welcome new ideas. From strengthening relationships with suppliers to integrating with leading technologies, Coupa opens the door to a world of opportunities.
Coupa makes it easy for every user in our customers' organizations to get things done fast. From capturing expenses digitally to flipping invoices via email, the Coupa platform works hard. That’s why we have the highest adoption rates in the industry.
We’re helping our customers get smarter about how they manage spend by offering prescriptive recommendations, from savings opportunities to supplier insights. We leverage collective learning across the entire Coupa platform to increase intelligence for everyone
Coupa helps accelerate businesses by increasing efficiency end-to-end. Coupa helps get all spend under management with faster deployment. Optimize spend with speedy transactions. Make quick decisions with information at your fingertips. Achieve greater agility for faster time to value.</t>
  </si>
  <si>
    <r>
      <t xml:space="preserve">Coupa supports 23 languages (product, documentation): Chinese, Czech, Danish, Dutch, English, Finnish, French, German, Hungarian, Italian, Japanese, Korean, Norwegian, Polish, Portuguese, Russian, Spanish, Swedish, Vietnamese. For English we have US and UK, Chinese we have traditional; and simplified, French we have France and Canada, and for Spanish we have for Spain and for Latin America. Thai is scheduled for Release 24, in May 2019.
</t>
    </r>
    <r>
      <rPr>
        <b/>
        <sz val="12"/>
        <rFont val="Calibri (Body)_x0000_"/>
      </rPr>
      <t>Patent pending</t>
    </r>
    <r>
      <rPr>
        <sz val="12"/>
        <color theme="1"/>
        <rFont val="Calibri (Body)_x0000_"/>
      </rPr>
      <t xml:space="preserve"> hyperlocalized languages ("Suggest Translations") lets each end user suggest language changes, route to admins and allow admins make real-time changes. This is the way to deliver true language support as every company has unique terminology. The other benefit is that we are effectively crowd souricng language updates. This is a very unique and powerful capability.
Coupa can translate data from multiple countries using translation services like google translate. We also have staff who are fluent in several languages for support and processing functions. 
</t>
    </r>
  </si>
  <si>
    <r>
      <t xml:space="preserve">Coupa is fully GDPR compliant. https://success.coupa.com/Trust/Data_Privacy/White_Paper%3A_GDPR
Our data security support is </t>
    </r>
    <r>
      <rPr>
        <b/>
        <sz val="12"/>
        <rFont val="Calibri (Body)_x0000_"/>
      </rPr>
      <t>extensive</t>
    </r>
    <r>
      <rPr>
        <sz val="12"/>
        <color theme="1"/>
        <rFont val="Calibri (Body)_x0000_"/>
      </rPr>
      <t xml:space="preserve"> and modeled after SFDC architecture. It is ourt understanding from customer  IT organizations that no one else in the space has security and data protection at this level. Another key reason for Coupa selection in the most secure and risk averse companies in the world.
It is critical to note that these are Coupa certifications and not simply cloud provider certifications. We have witnessed competitors providing certifications held by their cloud providers. This is meaningless without the application level assessed and awarded that cerification.
Coupa has been assesed and awarded the following certifications on it's AWS Platform:
- SOC 1 Type 2 /  ISAE 3402 
- SOC 2 Type 2
   - Note this is 2x per year as every major enterprise requires 2x per year for their auditors
   - Type 2 is the critical type as this is 3rd party assessed (not simply self-assessed)
- HIPAA &amp; HITECH 
- ISO 27001 
- ITAR/GovCloud 
- PCI DSS 
- TUV Rhienland Certified Cloud Service (TUV CCS) 
In process for 2019: FedRamp (directly and not just the cloud service provider)
*** 
Coupa has been assesed and awarded the following certifications on it's Azure Platform:
- SOC 1 Type 2 /  ISAE 3402 
- SOC 2 Type 2
   - Note this is 2x per year as every major enterprise requires 2x per year for their auditors
   - Type 2 is the critical type as this is 3rd party assessed (not simply self-assessed)
- ISO 27001 
- PCI DSS 
</t>
    </r>
  </si>
  <si>
    <r>
      <rPr>
        <b/>
        <sz val="12"/>
        <rFont val="Calibri (Body)_x0000_"/>
      </rPr>
      <t xml:space="preserve">Patent pending </t>
    </r>
    <r>
      <rPr>
        <sz val="12"/>
        <color theme="1"/>
        <rFont val="Calibri (Body)_x0000_"/>
      </rPr>
      <t xml:space="preserve">Hyperlocalized languages allows each Coupa customer to real-time modify any of Coupa’s 20+ languages for their own purposes. Language configuration changes are applied in real-time for all of the customer’s users without impacting any other Coupa customer using that country’s language. Each Coupa customer benefits with a hyperlocalized language that is simple to configure and requires no development or maintenance costs.
In addition, Coupa's Suggest-a-Translation feature allows employees to suggest a better translation that can be real-time applied by their system administrator. Once submitted, the Coupa Administrator can check a box to apply and all employees immediately see the new translation. Instant cloud software personalization via configuration without delay, development or maintenance costs.
In the Setup interface of the Coupa application, your business users can easily add new data fields with custom terminology to objects (Requisition, Req Line, PO, PO Line, Invoice, Invoice Line, User, Supplier, etc.), and specify required data formats (e.g. text, date, check box, dropdown menus, etc.).  This can be done with simple drag &amp; drop functionality by your business users in Coupa's intuitive and easy to use Setup interface.  Data can be accessed, filtered, and sorted through Coupa reporting and analytics.
In addition, Coupa provides the patent-pending ability to customize almost all visible labels in the product with customer specific and/or region specific terminology. A user may identify a term to be changed, click on it on screen, route the request to admins and the admin can auto-apply in one click.
Coupa provides a data dictionary describing the data which can be used with OOTB and custom reports. Coupa also Coupa Analytics supports editing capabilities allows users to modify labels on reports, report titles, dashboard titles, and customized email subject &amp; body when scheduling delivery of dashboards.
</t>
    </r>
  </si>
  <si>
    <r>
      <t xml:space="preserve">Respectfully, this is a discussion topic. We will happily recive how we are investing over $45M in R&amp;D (outside of M&amp;A activity) in 2019.
As a few components for discussion, Coupa takes a broad approach to UX / usability based on the principle of "the best UI is no UI", i.e. we work  to automate as much as possible and make the user experience as touchless as possible. This is true for both users and suppliers and is why out network alreasdy has over 4 million unique suppliers - the proof is in the adoption and the numbers.
As it relates to procurement, a major transformation in the industry is our Open Buy program which uses patented technology to access customer specific content stored by the supplier - </t>
    </r>
    <r>
      <rPr>
        <b/>
        <sz val="12"/>
        <rFont val="Calibri (Body)_x0000_"/>
      </rPr>
      <t>in real time</t>
    </r>
    <r>
      <rPr>
        <sz val="12"/>
        <color theme="1"/>
        <rFont val="Calibri (Body)_x0000_"/>
      </rPr>
      <t xml:space="preserve">. This is the road to delivering a true Google like search, while lessening dependence on legacy punchout technology, and impacts the majority of users daily. 
Similary, Coupa's organic core transactional platform means that the the "suite synergy" between our products is market-leading and we have more seamless user experiences than anyone in the market. 2019 development will continue to unify Risk Assessments and Contingent Workflow paths across the platform.
We continue to evolve the UX from the core web UI to our mobile app to innovative email interations, etc. With recent enhancements like Custom Objects and near-term enhancements (R24 in May 2019) like the support for Embedded Apps our UI can be further customized through simple point and click configuration.
We'll also continue to build out our SMS alert notifications, voice interations, Slack and other communication platforms, etc. across 2019. And this is just a start.
</t>
    </r>
  </si>
  <si>
    <r>
      <t xml:space="preserve">We have developed an extensive partner network. We work with Global SIs such as Deloitte, KPMG, Accenture and others. And, we work with other regional partners such as Blue Vault, The Shelby Group, Cross Country Consulting, The Hackett Group, and many others.
</t>
    </r>
    <r>
      <rPr>
        <b/>
        <sz val="12"/>
        <rFont val="Calibri (Body)_x0000_"/>
      </rPr>
      <t>By design</t>
    </r>
    <r>
      <rPr>
        <sz val="12"/>
        <color theme="1"/>
        <rFont val="Calibri (Body)_x0000_"/>
      </rPr>
      <t xml:space="preserve">, we are a 90% subscription and 10% services model where Coupa </t>
    </r>
    <r>
      <rPr>
        <b/>
        <sz val="12"/>
        <rFont val="Calibri (Body)_x0000_"/>
      </rPr>
      <t>owns</t>
    </r>
    <r>
      <rPr>
        <sz val="12"/>
        <color theme="1"/>
        <rFont val="Calibri (Body)_x0000_"/>
      </rPr>
      <t xml:space="preserve"> the customer success. We do not compete with our partners and we deliver technology without worrying about services revenue impact. 
Our Value Services approach is centered around our Value as a Service Framework and its three phases of Value Discovery, Value Acceleration and Value Maximization.  Our customers’ journey begins in the Value Discovery phase where we work closely with clients on a business case to justify the customer’s targeted ROI through our Business Value Engineering and Sales organization. During pre-sales activities as business cases are being developed, Coupa customer benchmarks are combined with industry benchmarks from sources like Hackett and Aberdeen to derive savings estimates for each value driver.  These benchmarks are then used to establish baseline and target success metrics in post-sales activities for success management.
The business case informs the Value Acceleration phase where we begin implementation and value realization. The CVMs or Partner conduct a Success Metrics workshop to translate that business case into success goals and more precisely into a set of Success Metrics. The Success Metrics Workshop informs nearly all subsequent work done through the Value Acceleration and Maximization phases, and answers questions such as: 
•        What are the spend goals how these tied to business objectives?
•        What is the customer’s current baseline or starting point for those goals?
•        What are the customer’s success targets and the timeframes required to achieve those targets?
•        Who is the leader/owner of those targets, i.e. who is accountable?
•        How we will track progress against those goals?
•        Lastly what initiatives or actions are needed to accomplish those spend goals?
During the Value Acceleration phase, Coupa or Coupa and the customer’s chosen implementation partner perform assessments to scope the implementation and any transformation or change management requirements. Nearly all services are based on the Success Metrics including business process design, integration design and KPI reporting. Additionally, the Coupa Customer Value Manager jointly develops Value Roadmaps with the customer to plan for initiatives needed to achieve business goals and ensure mutual accountability between Coupa and the Customer.
Finally, as the customer deploys the solution, the Coupa Customer Value Manager begins a cadence of regular interactions throughout the ongoing Value Maximization phase. Interactions range from informal check-ins to discuss specific topics, to formal Quarterly Business Reviews (QBR) to review current progress towards success goals, learn of new initiatives, and refresh Value Roadmaps to chart a course to continuous value.
Further extending business consulting services post go-live, Coupa offers a Customer Adoption Management program for adoption support. Under this premium program, a Customer Adoption Manager is assigned to help the customer drive ongoing adoption and innovation. This is an outcome-based program. Customers identify their business goals and the Customer Adoption Manager develops a program with appropriate activities to analyze performance, assess needs, and deliver results. Typical activities include:
•        Deliver assessments against best practices and industry benchmarks
•        Develop adoption plan and roadmap with milestones and KPIs
•        Plan for release readiness including preparation and upgrade coordination
•        Provide guidance to optimize end user experience for greater adoption
•        Recommend training for end users and suppliers
•        Advise on Supplier Enablement (agreed scope)
Coupa has developed a Business Spend Maturity Model that helps customers assess their current level of business spend management maturity in order to plan for continuous advancement. The BSM Maturity Model is expressed in three steps: Transact, Optimize, and Harmonize. At each step, the model shows the primary capabilities that companies typically focus on and includes KPIs to assess performance. Understanding current maturity level and areas of strength weakness helps to drive action plans to help customers mature.
</t>
    </r>
  </si>
  <si>
    <r>
      <t xml:space="preserve">A key differentiation for Coupa is our co-innovation with customers </t>
    </r>
    <r>
      <rPr>
        <b/>
        <sz val="12"/>
        <rFont val="Calibri (Body)_x0000_"/>
      </rPr>
      <t>AT SCALE</t>
    </r>
    <r>
      <rPr>
        <sz val="12"/>
        <color theme="1"/>
        <rFont val="Calibri (Body)_x0000_"/>
      </rPr>
      <t xml:space="preserve">. We have countless examples of customers speaking to this co-collaboration and tight partnerships with Coupa Product Management and other customers. The beauty here is that we develop via configuration models in order to support use across customers and industries.
Many providers offer co-innovation in a leagcy/pay to co-innovate model and we actively reject that model as it ultimately leads to unhappy customers with product lines that have little innovation in 3 years time. We seek customers for long term relationships buillt on continual innovation and increasing value. This is a key reason that we are winning in the market and it is often cited as a Coupa differentiator.
Nearly all innovation at Coupa including co-innovation is performed to develop solutions for the broad customer base. Our SaaS approach centers around configuration, not customization.
One source of co-innovation with our customers is the Coupa Community. Coupa users can submit ideas to Coupa’s Product Management Team via the Community. As of December 2018, the Coupa Community has over 4400 members, 7600 conversations, and 840 implemented Ideas. For the last 8 Coupa releases there has been over 50 Community Ideas implemented in each release. The Community is a very important source of input for Coupa's product roadmap.
Co-innovation additionally occurs via Customer Advisory Boards. In these meetings, Coupa product managers solicit input on pain points, share our designs and collect feedback on upcoming features. Our advisory boards are designed for partnering on what’s coming next to drive real world value with Coupa.
</t>
    </r>
  </si>
  <si>
    <t xml:space="preserve">We're looking for platform capability here, not infrastructure, which is scored elsewhere … </t>
  </si>
  <si>
    <t>then ensure this is addressed during the feedback call</t>
  </si>
  <si>
    <t>predictive target setting and performance forecasting has NOT been addressed, but external community data is beyond peers</t>
  </si>
  <si>
    <t>… all augmented with real time community data and insights</t>
  </si>
  <si>
    <t>did not address any capabilities beyond 2</t>
  </si>
  <si>
    <t>the extra .5 is for Act-As</t>
  </si>
  <si>
    <t>does not address multi-media -- this is focussed on raw components</t>
  </si>
  <si>
    <t>only because of "in flight"</t>
  </si>
  <si>
    <t>did not address capabilities looked for in order to score "2"</t>
  </si>
  <si>
    <t>response does not discuss monitoring or advanced capability</t>
  </si>
  <si>
    <t xml:space="preserve">describe how "3" is achieved … </t>
  </si>
  <si>
    <t>define how the requirements for "3" are achieved</t>
  </si>
  <si>
    <t>specifically indicate how the setup achieves a "3"</t>
  </si>
  <si>
    <t>this is asking about your cybermonitoring capbilities, not those of third parties</t>
  </si>
  <si>
    <t>describe capabilities beyond SOX</t>
  </si>
  <si>
    <t>barely a 3 on our scale, an dmy require bring your own feed to implement</t>
  </si>
  <si>
    <t xml:space="preserve">really reliant on 3rd parties again … </t>
  </si>
  <si>
    <t xml:space="preserve">this question solely relates to feed integration … </t>
  </si>
  <si>
    <t>due to community intelligence only</t>
  </si>
  <si>
    <t>this is asking about the supplier's capability to monitor the buyer, not the buyer's ability to monitor suppliers</t>
  </si>
  <si>
    <t>discuss more advanced automation capabilities in more depth</t>
  </si>
  <si>
    <t>a lot of detail is required to get more than a 2</t>
  </si>
  <si>
    <t>details required for 3 (and above)</t>
  </si>
  <si>
    <t>no ERP integration, but score assigned for the rest of the expected capability up to 3</t>
  </si>
  <si>
    <t xml:space="preserve">not quite what we were looking for, but you could do it … </t>
  </si>
  <si>
    <t>you didn't address all the points, but pretty sure you can do it</t>
  </si>
  <si>
    <t>no conversational system support, as per prior response</t>
  </si>
  <si>
    <t>more details please</t>
  </si>
  <si>
    <t>more or less equivalent functionality to 3 scoring scale</t>
  </si>
  <si>
    <t>iteration via reformulation is unique</t>
  </si>
  <si>
    <t>sentiment?</t>
  </si>
  <si>
    <t>considerably more details even for a 3</t>
  </si>
  <si>
    <t>integration capability specific to NPD/NPI</t>
  </si>
  <si>
    <t>only approval flows are visualized, not a 2</t>
  </si>
  <si>
    <t>a lot of risk integrations, but not a lot of (if any) integrati on with 3rd party market intelligence specifically for opportunity identification</t>
  </si>
  <si>
    <t>only keyword matching … no semi-intelligent semantic parsing yet</t>
  </si>
  <si>
    <t>not a 3 yet … after CaaP is launched, we will revisit</t>
  </si>
  <si>
    <t>3 requires specific mention of any functionality used at the "3" level of the scoring scale</t>
  </si>
  <si>
    <t>can the rules be evolved automatically by the platform? If so, how?</t>
  </si>
  <si>
    <t>address team capability in particular</t>
  </si>
  <si>
    <t>address the scoring scale … full text search specifically …</t>
  </si>
  <si>
    <t>address multimedia files in particular</t>
  </si>
  <si>
    <t>in the response to at least one question, you indicated your viewpoint was that customers didn't want auto-archive so you didn't do it, 2 says you do … which is it?</t>
  </si>
  <si>
    <t xml:space="preserve">no AI chatbot yet … we'll address in the Q3 update … </t>
  </si>
  <si>
    <t>you don't have API as an App yet … we'll address in the next update</t>
  </si>
  <si>
    <t>in mulitple questions you addressed conscious limitations with the ERP integration, especially around BoM (which is critical for direct)</t>
  </si>
  <si>
    <t>what do you have that is not capture by "3" iin our scale?</t>
  </si>
  <si>
    <t xml:space="preserve">address the guided buying plan creation using expert knowledge and/or AI specifically </t>
  </si>
  <si>
    <t>everything described is captured by "3" on our scale</t>
  </si>
  <si>
    <t>what is there in AI/community/expert-supported auto-suggestion for supplier categorization and tagging</t>
  </si>
  <si>
    <t>specifically, what is not captured in 1 to 3 on our scale</t>
  </si>
  <si>
    <t>how does this go beyond 3 and peers, especially when your response indicates you still have more to do (but this will be worth revisiting in Q3)</t>
  </si>
  <si>
    <t>this is all captured by "3" on our scale</t>
  </si>
  <si>
    <t xml:space="preserve">more details required for a 4 … many more </t>
  </si>
  <si>
    <t>this is all captured by "2" on our scale</t>
  </si>
  <si>
    <t>what is not captured by "3" on our scale?</t>
  </si>
  <si>
    <t>significantly more details to score beyond a "2"</t>
  </si>
  <si>
    <t>nothing beyond "3" is descrbed</t>
  </si>
  <si>
    <t>what specifically can it do beyond "3" on our scale?</t>
  </si>
  <si>
    <t>describe the "calibrations" that represent functionality beyond a "3" on our scale</t>
  </si>
  <si>
    <t>what capabilities are not captured by "1" to "3" on our scale</t>
  </si>
  <si>
    <t>network profile linking and processing?</t>
  </si>
  <si>
    <t xml:space="preserve">just Slack … </t>
  </si>
  <si>
    <t>H(T)S codes?</t>
  </si>
  <si>
    <t>category covered in 2</t>
  </si>
  <si>
    <t>there are predictive analytics, but are there predictive analytics specifically for market trends that should influence  sourcing and procurement events and strategies?</t>
  </si>
  <si>
    <t>Suppliers can provide information when requested, and proactively update information -- including basic information, payment info, taxIDs, certificates and tax forms, and transaction setup information like PO delivery details.
In addition, suppliers can self-initiate a review, info update, and send a request corrections of data they provide to customer.
Suppliers can correct transaction data on-demand, add proactive comments, and request changes to information sent before on items, orders, and on-boarding details.
With the addition of Coupa Risk Assess (fka Hiperos), our customers can go much deeper into supplier profiling and utilized detailed, conditional forms and processes to collect all the required supplier information and data not only for onboarding, but also for domain-specific evaluation (supplier or service inherent risk, residual risk, regulatory compliance, performance issues, etc.)</t>
  </si>
  <si>
    <t>Suppliers are able to see information that customers maintain about them, and intiate updates from the Coupa Supplier Portal. These updates are shared with selected customers which then goes through the necesary approvals process and get's applied to a seperate SIM record. This SIM record is then exported out to ERP's where it update's the customer's source of truth about a supplier, which is then applied to the supplier record. Customers are able to choose if they'd like to share 3rd party data with the supplier through the SIM process as well. 
Suppliers have a single login for all of their Coupa Customers. We have 2 factor authentication with SMS and Apps, and suppliers can add and manage users to their company account, and merge accounts if needed.</t>
  </si>
  <si>
    <t>Suppliers can upload as many documents as required, and each can be versioned and signed separately. Alerts can be defined to remind suppliers as to when they need to update new (versions of) documents. Tags can be used to classify documents based on key terms. 
Many standard documents are supported, and close to all documents needed from suppliers are supported based on our understanding of need from customers.</t>
  </si>
  <si>
    <t xml:space="preserve">Coupa provides over 45 predefined KPIs across most modules of its BSM platform and across 3 main themes (Savings, Process Efficiency, Usage). It also supports the creation of custom KPIs. In addition,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The platform is able to show how a supplier is performing across many transactional metrics such as invoice dispute rates, invoice overages, etc. and compare them against how they are performing across the community. This helps customers identify issues with a supplier, and how to remedy those issues. The platform also supports custom supplier performance forms, which can be sent to various users to review a supplier. These can be quantitative or qualitative such as price, quality, safety, etc. The capabilities above and beyond the peers is truly the state of the cross-customer data warehouses that is used for community intelligence. This intelligences allows businesses to map their performance metrics across peers for better understanding of their business. This is not available elsewhere. </t>
  </si>
  <si>
    <t>Coupa provides over 45 predefined KPIs across most modules of its BSM platform and across 3 main themes (Savings, Process Efficiency, Usage). It also supports the creation of custom KPIs.
In addition,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The platform is able to show how a supplier is performing across many transactional metrics such as invoice dispute rates, invoice overages, etc. and compare them against how they are performing across the community. This helps customers identify issues with a supplier, and how to remedy those issues. The platform also supports custom supplier performance forms, which can be sent to various users to review a supplier. These can be quantitative or qualitative such as price, quality, safety, etc. 
The capabilities above and beyond the peers is truly the state of the cross-customer data warehouses that is used for community intelligence. This intelligences allows businesses to map their performance metrics across peers for better understanding of their business. This is not available elsewhere. For example, mapping Fraud/Suspicious spend levels to that of peer group.
"</t>
  </si>
  <si>
    <t>As Coupa is one-platform, all of the data is available in our analytics platform which can be used to create deep scorecards that can be updated as often as every minute as the platform can be configured to refresh data from an infinite number of sources as frequently as every minute. This is as real time as you can get. In addition, scorecards can be created and automatically distributed and summarized according to schedules and rules. 
Coupa Analytics provides the ability to build dashboards tracking the performance of suppliers and highlighting areas for improvement. This is fully customizable and uses the same engine as the main reporting tool. 
Coupa's full scorecarding support also includes capability in its supplier performance management module that combines local and community data around overages, rejected invoices, disputes, delivery times, payment terms analysis etc. 
Coupa Analytics supports various time series dimensions and through these, users can create scorecards comparing our standard KPIs, or custom defined ones YoY, Same quarter this year vs. last year, etc.. along with trending and conditional formatting (colors). The platform provides the ability to build dashboards tracking the performance of suppliers and highlighting areas for improvement. This is fully customizable and uses the same engine as the main reporting tool. 
Coupa also collects data qualitatively via Right Time Performance where customers can specifify custom questions that may asked at various places within the transaction flows. This is a critical capability that drives continual data collection instead of legacy models of chasing data quarterly or annually. This model has been cited as a key differentiator by companies evaluating Coupa.</t>
  </si>
  <si>
    <t>See our answer to the row above as well as our answer to multi-integration. As Coupa is one-platform, all of the data is available in our analytics platform, which can be used to create deep scorecards, can be updated as often as every minute as the platform can be configured to refresh data from an infinite number of sources as frequently as every minute. This is as real time as you can get. In addition, scorecards can be created and automatically distributed and summarized according to schedules and rules. 
Coupa Analytics provides the ability to build dashboards tracking the performance of suppliers and highlighting areas for improvement. This is fully customizable and uses the same engine as the main reporting tool. 
Coupa also collects data qualitatively via Right Time Performance where customers can specifify custom questions that may asked at various places within the transaction flows. This is a critical capability that drives continual data collection instead of legacy models of chasing data quarterly or annually. This model has been cited as a key differentiator by companies evaluating Coupa.
The capabilities above and beyond the peers is truly the state of the cross-customer data warehouses that are used for community intelligence. This intelligences allows businesses to map their performance metrics across peers for better understanding of their business. This is not available elsewhere</t>
  </si>
  <si>
    <t>Coupa benchmarking is built on top of its data integration and scorecarding capabilities. Most of Coupa's benchmarking is built on top of the opt-in community intelligence databases that have been built across $960B  in spend data (expenses, purchases, invoices, sourcing, contracts, etc.) plus the actual results achieved from hundreds of customers and more than 4 million suppliers that customers have interacted with. Although Coupa has significant configuration permutations between customers (to support their individual business needs)  Coupa captures all this configuration data in a standard format. 
Truly unique to Coupa and only possible with our single unified platform, Community Intelligence provide real time benchmarks across 45+ KPIs by industry. Benchmarks pitch your KPI results against the goals you have set yourself and the leaders in your industry. Further, Coupa provides suggestions on how to fine tune the configuration of your Coupa solution to achieve your KPI goals.
The capabilities above and beyond the peers is truly the state of the cross-customer data warehouses that is used for community intelligence. This intelligences allows businesses to map their performance metrics across peers for better understanding of their business. This is not available elsewhere</t>
  </si>
  <si>
    <t>this is about modeling, not community intelligence - modelling capabilities are only a 3</t>
  </si>
  <si>
    <t xml:space="preserve">real-time community intelligence does come into play here though … right time metrics from the community go beyond standard … </t>
  </si>
  <si>
    <t>this asks about supplier ability to maintain their profile, not how deep a buyer can go … last paragraph is irrelevant … not even sure you score "3" on our scale … you're beyond 2, and changes are monitored, but is any guidance provided to the supplier?</t>
  </si>
  <si>
    <t>assuming that the ability to create and maintain separate SIM records is is line with the fine-grained workflow that is required but "3" might be a bit of a stretch here too</t>
  </si>
  <si>
    <t>Coupa's customer focus drives our solutions for buyer/supplier collaboration. Coupa offers suppliers multiple options for conducting business electronically. All options are free, and the right choice is typically a matter of transaction volumes and their technical capabilities. Coupa's supplier enablement optiona are designed for all suppliers, from the largest to the smallest. With this, our customers report unprecedented levels of supplier adoption. 
Coupa's Open Business Network includes a no fee supplier portal. By not charging fees, there is no barrier to entry for your suppliers. Through the supplier portal, suppliers can:
 --Manage company information (e.g. billing, contact information)
 --Conﬁgure PO transmission preferences
 --Retrieve POs
 --Acknowledge Purchase Orders
 --Create Advanced Shipping Notices
 --Create and manage catalog content
 --Create and submit electronic invoices for payment
 --Manage punch-out configuration
By participating in the Coupa Supplier Network, suppliers gain access to a low cost, high volume order channel. They increase their order-taking efficiency, reduce mistakes and delays, and maintain a better presence with their key customers. Plus, they open themselves up to potential new customers and increased sales.
In addition to the network portal, suppliers have access to use Coupa's patented Supplier Actionable Notifications. This provides the ability for any supplier to interact with you via secure actionable emails, without the need to register for a portal.
The Coupa platform also has standard punch out functionality allowing the supplier to maintain the online catalog content, and also be able to bring the purchase request back into Coupa to take advantage of all of teh relevant budget checking, policies and approval workflow processes. WIth recent aquisitions, Coupa has forged even more robust managed services for truly advanced catering to catalog management needs. The continued expansion of Coupa OpenBuy also brings a world's only, 'best of both world' option to suppliers/buyers by allowing full punchout catalog transparency with the ease of maintenance of a punchout. 
For the avoidance of doubt, these are all available as well:  Personalized e-mail campaigns, workflow support, alerts, reminders/escalations, consultants support/services</t>
  </si>
  <si>
    <t>Coupa's Open Business Network includes an easy to use and no fee supplier portal. By making it easy to use and not charging fees, there is no barrier to entry for suppliers. Through the supplier portal, suppliers can:
 --Manage company information (e.g. billing, contact information)
 --Conﬁgure PO transmission preferences
 --Retrieve POs
 --Acknowledge Purchase Orders
 --Create Advanced Shipping Notices
 --Create and manage catalog content
 --Create and submit electronic invoices for payment
 --Manage punch-out configuration
A supplier can be enabled with the click of a button. Suppliers also have options to interact with Buyers without needing to register for the network further reducing any barriers to adoption.Suppliers can manage and create their own user accounts for multiple contacts within their organization. They can use 2-factor authentication to sign in to the Supplier Portal more securely.
Coupa offers supplier support, aiming at providing suppliers with content, guide, videos, integration tips on optimizing their transactional activities with their customers.
By participating in the Coupa Supplier Network, suppliers gain access to a no cost, high volume order channel. They increase their order-taking efficiency, reduce mistakes and delays, and maintain a better presence with their key customers. Plus, they open themselves up to potential new customers and increased sales.
In addition to the network portal, suppliers have access to use Coupa's Supplier Actionable Notifications. This provides the ability for any supplier to interact with you via secure actionable emails, without the need to register for a portal.
For the avoidance of doubt, these are all available as well:  Dynamic registration process where suppliers are led down appropriate paths to collect appropriate information based on industry, categories/products, geographies, and other critical questions. Personalized training and enabling support/services by dedicated consultants teams</t>
  </si>
  <si>
    <t>Coupa allows customers to:
 • Load catalogs via csv file (no complicated .CIF formats).
 • Have suppliers load catalogs via the Coupa Supplier Portal, which then have to be approved by the customer.
 • Load catalogs via our Catalog API direct from a supplier or a third party system.
 • Create catalog items directly from sourcing event
 • Punchout to a supplier hosted catalog.
 • Setup Punchout for OpenBuy search and ordering, a seamless experience for users as they never have to leave Coupa.
 • Suggest preferred suppliers for the item searched for.
 • Force all off catalog/contract purchases to require buyer review.
 • Full Catalog segregation by any data needed (Role, Location, Company, Region, Project, etc).
 • Managed Services team for full-service ETL for catalog mapping, syncing, matching, and loading needs
For avoidance of doubt, all of these are available as well:  flip a contract, sourcing event, API methods</t>
  </si>
  <si>
    <t>Catalog format/content structure for Coupa is via CSV file upload. This file can be loaded by the customer or the supplier. Catalog integration can also occur where we take a non-Coupa format, and transform it and load it into Coupa via our API’s. We can also do catalog integration with suppliers via EDI. If Coupa format cannot be used, integration can be built to automatically transform other formats. Coupa can easily add custom fields to track different types of catalog information for use by your organization. 
Standard and custom data fields can be incorporated in your catalogs. Common item attributes may include, for example: Name, Description*, UOM code*, Purchasable*, Internal/Manufacturer/Supplier Item Number, Auxillary Part Number, Image Url, Commodity, Tags, Supplier, Preferred, Contract Number, Price, Currency, Supplier Part Num, Lead Time, Manufacturer, Manufacturer Part Number, Savings %, etc.
Coupa’s web interface allows you to add UNSPSC coding to items and/or utilize your own commodity code hierarchical structure. Reporting can be performed on commodity, UNSPSC or any other attribute of items. You can specify what version of UNSPC coding desired to be used.</t>
  </si>
  <si>
    <t>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Savings %, etc.
 Coupa’s web interface allows you to add UNSPSC coding to items and/or utilize your own commodity code hierarchical structure. Reporting can be performed on commodity, UNSPSC or any other attribute of items. You can specify what version of UNSPC coding desired to be used.
Bundles, lists, kits, services catalogs (rate cards, job profiles) are all supported.</t>
  </si>
  <si>
    <t>One the cornerstones of the value of the Coupa platform is that customers define their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catalog search results. The Coupa platform will provide a user friendly interface and process that fulfills all of your governance requirements and process. 
 - Homepage space is saved for the ability to inform of new or key changes that might impact the user's shopping behavior.
- Links to external and unstructured data.
 - Universal Search through the super bar informs the user of any relevant policies given the executed search term.
 - Relevant policies display on items within the cart/requisition.
 - any triggering of potential rule violations routes the approval chain to the appropriate member of the organization.</t>
  </si>
  <si>
    <t xml:space="preserve">Coupa has unparalled, patented technology in onboarding external catalog content. In addition to support for both Level 1 and Level 2 punchout and API support, Coupa can combine real-time and cached search into a user's search experience. Real-time searches are fully patented (via Acquiire acquisition)
- Coupa's iRequest bookmarklet allows easy shopping of the public web for items not found in catalog. 
- Coupa Open Buy offers a seamless shopping experience within the Coupa procurement search bar with external supplier catalogs. Simply type in what you’re looking for and products from supplier puchouts will auto-populate. Lower your costs by comparing options and accessing exclusive business-only pricing. Plus, Coupa Open Buy combines checkout, approvals, and reporting in one place to improve visibility, compliance and save time. 
This program is avaiable with Amazon Business, and many additional suppliers, sych as Staples, Office Depot, Imperial Supplies and more. </t>
  </si>
  <si>
    <t>Included as part of subscription. Any marketing fees provided by the suppliers are DONATED. Materially different in both the program/breadth and the actual adoption across the customer base.
Coupa Advantage offers pre-negotiated discounts from premier suppliers in a wide range of over 30 business categories such as MRO, branded promotional products, background checks and office supplies. The program leverages the collective buying power of hundreds of global Coupa customers to deliver significant savings and exceptional contract terms for all customers. Coupa customers can join the Coupa Advantage program and begin using Coupa Advantage savings as soon as they become a customer, even before they go live with Coupa. 
At Coupa, we believe in the Power of We - that working together delivers results far greater than working alone. We put this into practice with Coupa Advantage. With more than $940B in spend, our supplier negotiation power is greater than any one customer has alone. Even large companies with dedicated sourcing teams can find substantial savings with Coupa Advantage. Many of the Coupa customers participating in Coupa Advantage have a sourcing team, but using Coupa Advantage allows them to focus their efforts on more strategic categories and negotiations.
In product surfacing of missing savings opportunities, added price transparency through OpenBuy, and savings trackers from our Advantage program.</t>
  </si>
  <si>
    <t>The Coupa platform’s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This same functionality can be placed on when a supplier like Amazon or any of the other OpenBuy suppliers can be shown to users - allowing procurement to only show Amazon, for example, when the user can't find what they are looking for from the catalog. This is a key capabilitty materially dfferent that has led through very high adoption of Amazon Business through Coupa - which wasn't possible before these capabilities were created.
This extends to additional controls that can trigger involvement from a buyer to confirm if a shopper performs an action that might require additional checks - from certain suppliers, or from a hazardous commodity.
Data may be automatically refreshed via APIs and modify security/access controls</t>
  </si>
  <si>
    <t xml:space="preserve">The Coupa experience is fully self-service and easy which allows customers to own their own programs fully and reduce their TCO while driving ROI.
- Coupa has a dedicated team and thousands of partner employees certified for catlog creation and onboarding. 
- Coupa Advantage offers pre-negotiated suppliers and ready to go content so customers can get started quickly.
- Depth of catalog management and inhouse experts is substantal - organically created and through Simeno and Acquiire acquisitions.
- Coupa Open Buy offers a truly diffrentiated (and patented) methodology towards a seamless shopping experience within the Coupa procurement search bar with external supplier catalogs. Simply type in what you’re looking for and products from supplier puchouts will auto-populate. Lower your costs by comparing options and accessing exclusive business-only pricing. Plus, Coupa Open Buy combines checkout, approvals, and reporting in one place to improve visibility, compliance and save time. This program is avaiable with Amazon Business, and many additional suppliers, such as Staples, Office Depot, Imperial Supplies and more. The program helps drive compliance and efficiencies and ensures that the contracts and pricing negotiated by buyers are truly implemented and made use of by the end users.
 </t>
  </si>
  <si>
    <t>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After completing and submitting the form, the user will be taken back to the shopping cart, where he or she can complete the standard checkout process to create a requisition.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For repeat purchases, the ability to create, and share with others Order Lists - allowing shoppers the ability to bring together commonly purchased items into repeated lists and bringing PO creation a click away.
In addition, Coupa allows you to set the minimum/maximum, reorder quantities, the supplier, and the users who'll reorder the items. When the reorder quantity (minimum) is hit, the item will automatically be placed into the user's shopping cart for review and request submission.  If the user has set a "maximum" Coupa will calculate the appropriate amount to reorder without exceeding the maximum limit.  The min/max capabilities assist inventory operations in maintaining the appropriate stock levels and avoiding stock out by providing notifications and auto generating replenishment requests
Alexa voice reordering.</t>
  </si>
  <si>
    <t xml:space="preserve">Coupa automatically ranks items in terms of search relevance as well as on-contract status. This helps ensure that employees are automatically directed towards preferred items. In addition, catalog managers may indicate preerred suppliers when setting up items. For stocked items, Coupa also allows ctaalog managers to priorititize "internal suppliers", meaning, using up existing stock, before placing an order against an external supplier. 
In addition to this, Coupa also supports the concept of item flags to highlight additional products/services characteristics (e.g. "eco-friendly") in the search results. Items may also be "tagged". These tags can be used to further classify the item and are also used to help searching.
For repeat purchases, the ability to create, and share with others Order Lists - allowing shoppers the ability to bring together commonly purchased items into repeated lists and bringing PO creation a click away.
 </t>
  </si>
  <si>
    <t>Standard and custom data fields can be incorporated in your catalogs. Common item attributes may include, for example: Name, Description*, UOM code*, Purchasable*, Item Number, Image Url, Commodity, Tags, Supplier, Preferred, Contract Number, Price, Currency, Supplier Part Num, Lead Time, Manufacturer, Manufacturer Part Number, Savings %, etc. Attachments (CAD drawings, installation instructions) may also be associacted to individual catalog items.
One the cornerstones of the value of the Coupa platform you define your organization’s buying policies within the process in the platform, so that the information is at the employee's fingertips when, and where, they need it most. Employees can browse buying policies in the Coupa platform, and you can configure buying policies to appear as part of relevant search results.  The Coupa platform will provide a user friendly interface and process that fulfills all of your governance requirements and process.
The Coupa platform’s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Coupa automatically ranks items in terms of search relevance as well as on-contract status. This helps ensure that employees are automatically directly towards preferred items. In addition to this, Coupa also supports the concept of item flags to highlight additional products/services characteristics (e.g. "eco-friendly") in the search results
Coupa's Web Forms are generally created to help structure requests for goods or services that require additional or custom information from suppliers. Web forms allow you to answer a set of questions about the goods or services that you are buying. When you select a specific Web Form from the ‘Fill Out Forms’ drop down, a pop-up window appears with a set of instructions, questions, etc. that comprise the Web Form.  After completing and submitting the form, the user will be taken back to the shopping cart, where he or she can complete the standard checkout process to create a requisition.
Customers can configure as many web form templates as necessary. Web forms are 100% configurable via the Setup user interface, allowing you to decide data and structure that should comprise the forms.  In addition, web forms can be segregated, allowing for access and visibility by designated user groups only.
100%.  No IT or vendor resources are needed for you to manage and configure catalogs in Coupa.</t>
  </si>
  <si>
    <t>Coupa's Commodity structure has multiple levels that can be configured to match your category classifications. Coupa can integrate with your external commodity code system to pull that data into Coupa on a regularly scheduled basis. You can also manually load a commodity code table as well. You can easily add new commodity codes in the system whenever desired, or you can setup integration so new commodity codes are always refreshed from a master data set (in your ERP for example). 
Coupa is currently using UNSPSC mappings to auto-classify catalogues loaded from suppliers and/or third party sources, including an open business network to connect via API's and our CoupaLink certification to allow partners to enhance Coupa with their offerings and services. Following the acquisition of Spend360, Coupa added extensive AI, Machine and Deep learning engine for cross platform catalog and supplier normalization, as well as on a per customer basis. We are also providing cross company data insights that take the normalized data and patterns to provide prescriptive reccomendations to drive value for our customers, including (but not limited to) configuration changes, process changes, cash management opportunities and other savings opportunities.
Coupa catalog management capabilities currently offer the ability to 1) maintain multiple translations for the same item (presented to users based on their assigned locale and 2) manage multiple supplier/contract specific sub items associated to the item master.
AI based classification using $1.5T in knowledge base data.</t>
  </si>
  <si>
    <t xml:space="preserve"> Coupa's Commodity structure has multiple levels that can be configured to match your category classifications. Coupa can integrate with your external commodity code system to pull that data into Coupa on a regularly scheduled basis. You can also manually load a commodity code table as well. You can easily add new commodity codes in the system whenever desired, or you can setup integration so new commodity codes are always refreshed from a master data set (in your ERP for example). Describe the mapping and ongoing data synchronization process to the source record. 
 Coupa is currently using UNSPSC mappings to auto-classify catalogues loaded from suppliers and/or third party sources, including an open business network to connect via API's and our CoupaLink certification to allow partners to enhance Coupa with their offerings and services.
AI based classification using $1.5T in knowledge base data.</t>
  </si>
  <si>
    <t>Coupa's Open Buy eliminates the stale pricing of hosted catalogs, allowing customers to streamline the P2P process utilizing technology to bring in new items and cache heavily searched terms for maximum benefit.
 Coupa ensures data quality in multiple ways. With the unique real-time catalog features, punch-out catalog data is pulled into the Coupa Marketplace in real-time from live supplier sites, ensuring up-to-date high quality catalog information direct from the supplier's eCommerce site. 
 For hosted catalogs, Coupa uses supplier collaboration to allow suppliers to upload and validate their own catalogs. Automated validation, error handling and warning handling includes rules like required fields and field validations. Furthermore, the data can be verified and confirmed by customers for further quality control. Rather than looking separately at data on spreadsheets, both buyers and suppliers see the content with the same UI view, and can interact with the catalog in a faceted search interface to interactively explore data and to further validate quality. Catalog level and item level validation is supported.
Multi-country support for data and automatic display of currency to viewer's currency/</t>
  </si>
  <si>
    <t>For internal catalogs, Coupa provides a holistic process that allows the management to permeate updates through all areas that are impacted by the system - updating Inventory and the Item Master seamlessly for suite synergy. Coupa allows customers to:
 • Load catalogs via csv file (no complicated .CIF formats).
 • Have suppliers load catalogs via the Coupa Supplier Portal, which then have to be approved by the customer.
 • Load catalogs via our Catalog API direct from a supplier or a third party system, to ensure that catalog updates are made immediately to the Coupa record
 • Punchout to a supplier hosted catalog.
 • Setup Punchout for OpenBuy search and ordering, a seamless experience for users as they never have to leave Coupa.
 • Managed Services team for full-service ETL for catalog mapping, syncing, matching, and loading needs
Where Coupa truly separates itself from peers is the ability to access details from external supplier catalogs through the Coupa Open Buy Program, which lets end users access the most up to date supplier catalog information. Add to this strategic partnerships with key vendors via API, and there isn't much we can't find - with the confidence that the data is fresh and accurate.
Patented real-time capabillities (via Acquiire acquisition).</t>
  </si>
  <si>
    <t>Coupa makes extensive use of Big Data technologies through the use of unstructured data stores, and we employ proprietary technology to drive ease of use and a satisfying buying experience with advanced search and filtering techniques that are built on the Big Data stores.
All Coupa real-time data is stored in a noSQL data source. This data includes searched items, potential alternate items, and purchased items along with full details about these items. This is a rich big data source for data mining. Currently, that data is primarily used for ad-hoc data mining by Coupa staff to provide customers tailored insights, but will become further utilize as analytics components grow. Over $940B in cross-customer, normalized data.
AI Classification of catalog data for one-time and on-going. Over $1.4T in knowledge bases used for these processes.</t>
  </si>
  <si>
    <t>Where Coupa truly separates itself from peers is the ability to access details from external supplier catalogs through the Coupa Open Buy Program, which lets end users access the most up to date supplier catalog information. Add to this strategic partnerships with key vendors via API, and there isn't much we can't find - with the confidence that the data is fresh and accurate. For hosted catalogs, Coupa uses supplier collaboration to allow suppliers to upload and validate their own catalogs. Automated validation, error handling and warning handling includes rules like required fields and field validations. Furthermore, the data can be verified and confirmed by customers for further quality control. Rather than looking separately at data on spreadsheets, both buyers and suppliers see the content with the same UI view, and can interact with the catalog in a faceted search interface to interactively explore data and to further validate quality. Catalog level and item level validation is supported. AI Classification of catalog data for one-time and on-going. Over $1.4T in knowledge bases used for these processes.</t>
  </si>
  <si>
    <t xml:space="preserve"> Coupa provides an API for loading catalogs and can also allow you to upload via a csv (Excel) file. Suppliers can also load catalogs into Coupa via EDI.
 Suppliers can publish catalogs directly through the Coupa Supplier Portal, which is accessible to suppliers at no cost. Catalog content and properties can be managed directly by suppliers. Catalog managers have access to catalog workbench, providing them with tools, reports and status updates regarding their customer-specific catalog content. After a supplier publishes a catalog, you Buyer would receive a notification requiring approval or rejection of the catalog. 
Price and contract variance reports. AI Classification of catalog data for one-time and on-going. Over $1.4T in knowledge bases used for these processes.</t>
  </si>
  <si>
    <t>Coupa provides an API for loading catalogs and can also allow you to upload via a csv (Excel) file. Catalog changes can also be made directly in the administrative user interface.
For hosted catalogs, each supplier can utilize our free portal to create a catalog, line-by-line via a user interface, or can download an .xls or .csv template with pre-determined fields for completion and file upload. Catalogs can be customized to accept ad-hoc data fields on the fly, or, if catalog content is extremely specialized, Coupa can provide a custom template to ensure the supplier catalog upload will best present the content. Pictures, files, descriptions and taxonomy codes can all be accommodated with our template, along with any other type of data.
To add/update an existing catalog, suppliers can simply access the catalog they wish to edit and submit to customer for approval from their catalog management module. Catalog changes, once approved, can be scheduled to go-live in the future or can be brought live in real-time for immediate access to the users. There is no fee to suppliers to use this portal, nor is there a fee to maintain catalog content. The portal was designed to be self-service so that suppliers and customers can collaborate in the catalog management process.
Suppliers and Buyers can manage catalog content within their respective "Catalog"modules. They will see all catalogs awaiting review and approval, as well as all catalogs live in their marketplace with a color-coded status icon. When a new catalog is received on the buying side, all users with catalog management permission will be able to review the catalog as well as receive a message within their Coupa inbox and an optional user-defined email. Suppliers and buyers can utilize this in-tool messaging system to quickly communicate as well as provide comments before submitting catalogs. All notes exchanged during this review process are archived for reference. 
To ensure efficient buyer catalog content review Coupa provides dashboard that highlight the following: 1. Items with price increase 2. Items with price decrease 3. New items added 4. Items removed 5. Updates to non-essential details on item. This allows buyers to understand the changes being made at a glance and only focus on areas of concern.
Suppliers can also load catalogs into Coupa via EDI. 
You can use the Coupa API, flat files, web services, custom code, or any integration provider to make seamless connections between Coupa and your ERP platform. Details on our Catalog API can be found at: https://coupadocs.atlassian.net/wiki/display/integrate/Catalog+Items
Each customer has different requirements for how they want to connect with their ERP and external systems. Customers should evaluate their current integration strategies to determine the best approach to integrate with Coupa, and our professional services are here to help you find the best solution. 
Coupa offers a unique Coupa-only feature called iRequest, which allows a user to essentially go on the web to find the things they need, and have the item's picture, price, description, quantity and more pulled back into Coupa's shopping cart as a line item. To activate this feature, you would simply drag the iRequest bookmarked into your bookmarks bar, find the site that has what you need at the best price, click the iRequest button in your browser bar, and that item will automatically be added to a requisition in Coupa. All you need to do is add the price, and submit the requisition.
Coupa Open Buy employees embedded visibility and instant access to millions of items beyond the catalogs managed by their employer in the Coupa platform. This helps reduce the rate of ‘item not found’ and decreases the likelihood of employees buying outside their organization’s approved processes. In addition, one-time purchase needs (sometimes called “spot buys”) can be handled efficiently by an employee without consuming procurement or accounts payables team resources. This unique Coupa Open Buy capability expands the technology collaboration to streamline the employee buying experience and increase organizational compliance. Coupa’s flexible configuration capabilities give customers the ability to tailor the Coupa Open Buy solution to meet their organization's specific needs. For example, customers can ensure that items results from Open Buy are part of all product searches for spot buy type needs and item comparisons, or only when catalog searches return no results. Additional configuration of commodity-based workflows prevents restricted items from being purchased without additional approval.</t>
  </si>
  <si>
    <t>The Coupa application works natively on any mobile devices (no app is required) because we take mobility front and center in our UI designs. This includes managing/updating catalog on the buyer as well as supplier side. Coupa is browser-based and is designed according to the concept of responsive design - fully accommodating mobile use on tablets and mobile devices without affecting usability or functional coverage. Suppliers/Buyers are also alerted through email on the status of the catalog they are managing. Actionable notifications (ie. approve or reject) are available from both the phone and a user's apple watch.</t>
  </si>
  <si>
    <t xml:space="preserve">Coupa Community Intelligence is our big-data model containing cross-customer, normalized data of over $940B in spend. This is used for the industries most advanced insights - convering fraud, operational data points, employee performance, supplier, commodity, etc.
Coupa provides over 100 pre-built reports to ensure complete spend visibility for any organization, including catalog management activities. All reports can be exported for deep data analysis or even scheduled for push email delivery. Additionally, Coupa dashboards provide real-time access to chart based purchase metrics, expense metrics, supplier performance, liquidity, and true benchmarking. These dashboards show current state as well as trend data as selected by the end user. Users can also build their own custom views that like any other report, can easily be scheduled for email delivery.
 In addition to the above, Coupa also offers a search analysis engine, allowing Coupa administrators to easily identify the items/categories of goods and services, employees are searching for. It describes search words used by employees as well as associated conversion rates. </t>
  </si>
  <si>
    <t xml:space="preserve"> Coupa provides multiple ways for an end user to identify and put the items in their 'shopping cart', amongst these the capability for 'free form'. 'Free Form' requests are a way to request items not available in catalogs or punchout sites. Selecting 'Free Form' requests from the toolbar or the homepage will open a 'form' that the user can identify information to the degree that they can yet addressing the questions that procurement may have, and then put the 'free form' into the 'shopping cart'. When the end user selects the shopping cart they will see the current contents of their cart, plus the 'free form' item. When the requisition process is complete the end user can submit the 'free form' request through the normal approval process as they would the other items in the shopping cart.
 In addition, Coupa offers a unique Coupa-only feature called iRequest, which allows a user to essentially go on the web to find the things they need, and have the item's picture, price, description, quantity and more pulled back into Coupa's shopping cart as a line item. To activate this feature, you would simply drag the iRequest bookmarket into your bookmarks bar, find the site that has what you need at the best price, click the iRequest button in your browser bar, and that item will automatically be added to a requisition in Coupa. All you need to do is add the price, and submit the requisition.
Our unique partnership with Amazon Business also gives us access to the entirety of their marketplace for searching from within the eProcurement tool. This gives procurement control to millions of suppliers under the Amazon flag for great tail spend coverage with minimal Supplier Management work to maintain.
Coupa has unparalled, patented technology in onboarding external catalog content. In addition to support for both Level 1 and Level 2 punchout and API support, Coupa can combine real-time and cached search into a user's search experience. Real-time searches are fully patented (via Acquiire acquisition)</t>
  </si>
  <si>
    <t>For discussion only. Yes, we're still giving this a 4 based on what countless of customers and prospects actively evaluating competitors have told us directly.</t>
  </si>
  <si>
    <t xml:space="preserve">Requisition user interface is 100 percent configurable by business administrators at customers. Workflow can be driven based on any piece of data, and if a field is not available, it can be added via drag and drop onto the requisition object. All data can be defaulted on a requisition based on business requirements. Any data that is captured as a part of the requisitioning process can be configured to automatically flow down to the purchase orders.
Key capabilities of Coupa Requisition Management include:
○ Shopping cart-based web interface for all spend related requests
○ Approvals via email or native app
○ Online forums for requester questions
○ Approval flow with high automation and multiple involvement triggers of different approvers
○ Support for standard ERP Accounting elements and objects
○ Data segregation by business units on business objects such as Suppliers, Account Codes, Catalog Content, etc.
Users can search for items and services based on their authorization and add those to the cart after reviewing the details. If additional information is required, questionnaires and forms can be configured to capture the same from the users. The user can view the impacts on budgets if set up and also the workflow as to why approvers have been added to the requisition.
One of Coupa's key strengths is the ease of use of our application, which requires minimal training for users--and for many users, no training is required. Coupa customers experience 90%+ adoption rates due to the fact that our design philosophy is to build spend management solutions for the masses. Coupa has the opinion that the enterprise software space needs to be consumerized and we are leading the charge with our ease of use modelled after consumer services like Amazon and Facebook. We have the easiest to use product needed and everything is 100 percent configurable by your business users with no programming skills or experience needed. The user interfaces of competing products were designed for the Super User, Coupa’s UI was designed for the normal end users. </t>
  </si>
  <si>
    <t xml:space="preserve">One of the cornerstones of the procurement process in the Coupa platform is the ability to 'auto populate' information throughout the requisition process, everything from ship-to address, limiting the selection to the items that users should select from, billing information, available budget, etc. Product details (e.g. commodity code, name, price, etc.) can be incorporated in the details for each catalog item, identified as the 'preferred' product amongst several available. 
Key information from the user preferences are automatically defaulted on to the requisition at the time of creation. These include information such as ship-to address, department, and billing accounts which can be set up at the user profile level by the administrator and can be changed by the user in their Preferences. 
When items/services are added as requisition lines, the Coupa platform automatically pulls in all the relevant information as has been defined on the item object. This includes supplier &amp; supplier sites, Unit price defined, currency, UoM, Part number, shipping/payment term value, backing contract document, savings percentages and so on.
All custom fields defined for requisitions can further be defaulted to inherit the value based on fields on the user, supplier, commodity, or contract objects. Billing account segment information can also be defaulted to include fields on the requisition lines such as commodity etc.
Coupa strives to make users efficient by reducing as many touches as possible while creating requisitions. Business users can go through the process quickly with very little or no training and spend time on more productive work. </t>
  </si>
  <si>
    <t>The Coupa platform provides standard requisition and PO templates to enable customers to start using the tool from Day 1. All configurations for modifying the requisition and the PO templates are available through the UI for the system administrators and does not require programming. Depending upon the customer business scenarios, fields can be edited and added as required at both the header and the line levels.
All master data required in the product can be imported through either flat files or through API integrations from different systems based on the customer needs. All transactions such as the requisitions, purchase orders etc. also are available for load through the flat file loaders and standard out-of-the-box APIs.
Most fields on the requisitions can be defaulted from preferences set on parent objects such as users, suppliers, contracts, or Chart of Accounts. Customers can configure the product to minimize the touchpoints on the requisitioning process.</t>
  </si>
  <si>
    <t>In addition to the setup described above, one key requisitioning capability that Coupa provides is to allow voice activated requisitioning and inventory management capabilities. An integration with Amazon Alexa lets businesses use the power of the human voice to manage key spend transactions such as locating items, adjusting inventory balances, and reordering stock. 
Coupa also offers the Open Buy program where customers can connect with key suppliers to bring a Google-like search experience to cross-catalog search. This reduces need for punch-outs, improving the user experience without adding administrative overhead. Searches within Coupa generate real-time results from Amazon Business, Staples, Office Depot, Imperial Supplies, and ten other business-to-business suppliers.</t>
  </si>
  <si>
    <t>Coupa uses the concept of Content Groups to mass customise the settings based on user profiles. This design allows customers to not only customize the home screen and display the most important elements to the users but also control the data elements the users should have access to even when they have the permissions. This can be done at all objects in the system such as catalogs, contracts, suppliers, projects, commodity, payment/shipping terms and so on. Content groups are assigned to user profiles and can be created/updated manually, semi automatically through CSV uploads or dynamically through the API.
The menus and the functionality for the user is restricted based on the roles configured for the user. These roles can be as granular as required which are configured by assigning the relevant permissions only.
The profile definition can also support the different punchouts that need to be supported for different sets of users based on the content group configuration. When users are shopping for goods and services, they are again bound by the content group restrictions defined for their profile.</t>
  </si>
  <si>
    <t>System administrators are centrally responsible for user profiles and account provisioning (activation/deactivation, roles, permissions, etc.). They can provision users through the setup interface of the Coupa application, or via API and flat file integrations. Note that users profile (like any other objects within Coupa) can also be extended with custom field (a field is a business admin configurable exercise with no cost per field) to accommodate customer specific scenarios.
Coupa also provides the ability for easy management of reassigning users on different documents and workflow activities when users switch roles or move from the organization thereby ensuring that there are no bottlenecks in the process. Any changes to the user profiles and assignments are logged in the history for audit purposes.</t>
  </si>
  <si>
    <t xml:space="preserve">Coupa utilizes roles and permissions to restrict access. We provide a set of roles and additional roles can easily be created by copying/modifying an existing role . Users are then assigned roles. You can limit functionality and access to menus, data, reports, documents, etc. by use of such roles and permissions and can also limit data access via Coupa’s Account Security Groups to limit users to only see data for their particular Division, Department and/or Cost Center.
Coupa also uses the concept of Content Groups to mass customise the shopping experience and restrict/increase the access to content on a catalog/supplier/contract/project/commodity basis. Content Groups are assigned to user profiles can be created/updated manually, semi automatically through CSV uploads or dynamically through the API. </t>
  </si>
  <si>
    <t>Coupa allows configuration of the user interface in multiple ways. The administrators can define the home page content that needs to be displayed to a specific set of users based on their department, geography, or any such categorization by restricting the content groups. Adminsitrators can further control whether users should be able to apply facets on the filters, the menus and the sections they can navigate to and so on. The information about tasks and reminders are displayed in an intuitive manner in the UI for the user to easily act on them. The Coupa system also provides simple actions on the documents by clicking on icons wherever the document is displayed e.g. Send, Receive, Flip PO to Invoice etc.</t>
  </si>
  <si>
    <t>Coupa maintains a consistent interface that lowers total cost of ownership and support. All users and customers utilize the same user interface which supports ease of use across the platform. Users can create custom views of transactional data they are allowed to see through content group, security group, and roles based permissions and can configre reports that are automatically sent out at scheduled intervals. The Coupa UI is generally standardized for all customers and is aimed at optimizing the consistency of the user experience, and to ensure ease of use and intuitiveness of our application. Particular elements of the UI can be customized to reflect customer's  branding. Customers can add their own logos and also have extreme flexibility in configuring Coupa in adding Home Page Content (help, deployment comments, etc.), adding Custom Fields and configuring workflow. Furthermore, users can also configure their preferences regarding the alerts and notifications that they want to receive both within the Coupa application as well as emails.
Coupa also allows for configuration of much of the home page content by administrators. Whether to provide easy options for navigating to different areas of the suite or to highlight announcements and policies, administrators can configure through the user interface.
Additionally, the POs and the notifications that are sent to the suppliers can be configured using the liquid templates that are provided out of the box to allow customers to capture the most relevant data to their suppliers.
 Our focus is on simplifying the employee experience as much as possible, and our approach involves only presenting users with the content that is relevant to them, whether displaying buying policies/category card, catalog items, web forms, reports, news or order lists.</t>
  </si>
  <si>
    <t>A simple search bar in the UI allows users to search for items contained in their catalogs. As the user starts typing in the search bar, the product displays type-ahead suggestions to the user based on the indexed items and forms to make it easy for the user to pick the search term.
Search results will display only items for which the user has been granted access. Results display item details such as: Brief Item Description and image, price &amp; currency, tiered pricing, UOM, customized labels, etc. Users can drill down into each item for full item details. Search results can be sorted by supplier, item (A-Z, Z-A), price (high-low, low-high), relevance. Search results can also be custom-configured to limit specific users to purchasing from specific sources only. For example, users can be permissioned to purchase from catalogs only, thereby preventing them from access to punchout items. Coupa has dynamic search capabilities that can be configured to make the search more robust.
Coupa uses the modern and market leading Elastic Search engine for delivering search results. The list of indexed fields on an item is comprehensive and ranges from simple item names, description, tags, suppliers and part numbers through more complex custom fields that customers might have set up on the item.
Certain fields/forms allow for auto-fill of data (e.g. supplier names can be auto-filled as you type in initial letters, without requiring the user to type in all data). 
Catalogs can be searched from the Coupa Super bar, supplier catalogs, filters, and by commodity structures.
In addition, any item in the catalog can be tagged multiple times in a "google" like manner, to allow for key word searching that returns certain items from the catalog. For example, when a user keys in "laptop", items associated with laptops are optionally displayed such as adapters, docking stations etc.
Coupa also offers full parametric search where a user can filter search results just like an eCommerce solution, for example by supplier, price, commodity etc.
With our patent-pending Open Buy solution, the product now searches and displays items from configured punchout sites such as Amazon Business &amp; other suppliers and display those along with the items from the hosted catalogs. This provides customer users with a simplified one point access to all the items they can buy from based on their needs. We are continuously working with our customers to roll this out to many supplier punchouts that would enhance the user experience and reduce confusion in terms of channels of buying.</t>
  </si>
  <si>
    <t>Coupa provides a 'super' search that extends across all of the applicable content available to the shopping including
 - Hosted Catalogs for contracted items and inventory selection
 - Webforms for configurable and optioned items and services
 - Relevant items from Punchout sites presented in real-time as part of the internal result set.
 - Amazon Business presented as an alternative if items within the catalog cannot be found by the end user.</t>
  </si>
  <si>
    <t>A search bar on the UI allows users to search for forms that are configured similar to how they search for items. There are multiple fields from the forms that are indexed for searching and a type-ahead suggestions on the search bar help the user find the form quickly and efficiently. Users can also search for the forms based on the commodities associated with it.
The search results for forms are displayed along with the items so that the user does not have different experiences during the requisitioning process. Search results can be sorted by supplier, item (A-Z, Z-A), price (high-low, low-high), relevance. 
Coupa also supports navigating to the desired form based on commodity structures.</t>
  </si>
  <si>
    <t>Once the search results are displayed to the users, they also have the ability to filter these like an eCommerce solution. The list of facets available to the user to fine grain their search and quickly get to the specific item they are looking for based on suppliers, price ranges, commodity etc. The product displays the unique values for faceted search with a count of number of items against each of the values to aid the user through the full search experience. The counts and values displayed also takes into account any user authorization definitions to ensure that users only have access to items they have been provided permissions for. After applying the filters or facets, users can further sort through the results by supplier, item (A-Z, Z-A), price (high-low, low-high), relevance. Coupa also lets customers prioritize the internal suppliers in the search results.</t>
  </si>
  <si>
    <t>A simple search bar in the UI allows users to search for items contained in their catalogs. In cases where the search does not return any results, then the product presents the user with some guiding steps on how to proceed. This can be configured for each customer instance.
The user can then proceed with either modifying the search terms or by submitting a free form request where they type in what they are trying to buy and provide the details around the same for the approvers and buying teams. Such requisitions can either be approved directly or routed through the sourcing process to negotiate the best terms.
A simple search bar in the UI allows users to search for items contained in their catalogs. In cases where the search does not return any results, then the product presents the user with some guiding steps on how to proceed. This can be configured for each customer instance.
The user can then proceed with either modifying the search terms or by submitting a free form request where they type in what they are trying to buy and provide the details around the same for the approvers and buying teams. Such requisitions can either be approved directly or routed through the sourcing process to negotiate the best terms.
Coupa Open Buy gives employees embedded visibility and instant access to millions of items beyond the catalogs managed by their employer in the Coupa platform. This helps reduce the rate of ‘item not found’ and decreases the likelihood of employees buying outside their organization’s approved processes. In addition, one-time purchase needs (sometimes called “spot buys”) can be handled efficiently by an employee without consuming procurement or accounts payables team resources. The user also has the option to search in specific punchout sites that are configured for Open Buy. This triggers search on the punchout sites and the results are displayed on the Coupa results page for the user to pick from and continue with the requisitioning process.
Coupa also provides advanced Search Analytics for the power users to view patterns in searching and its effectiveness. Such users can easily view the searches that returned null results and take any corrective action as required.</t>
  </si>
  <si>
    <t>Coupa provides a powerful search functionality for users to search for items and forms for the purchasing process. It is built on the market leading Elastic Search technology. When users start searching through the search bar on the homepage, the product immediately displays type-ahead suggestions to the user to reduce the amount of information that the user needs to key in accurately. Users can pick from these suggestions and initiate the search. Such searches triggered are run on the optimized indexed list of keywords both in the Coupa system as well as on Open Buy suppliers configured by looking for the information on all major fields set up on the item/form/policy documents. 
Once the results are returned, they are displayed in a clear categorized manner to make the selection easy for the user. The relevancy and order of the search results is based on multiple parameters with weights being assigned to the different part of the object that the keyword was found in. The search intelligently works around any special characters entered by the user. This is very useful when searching for items based on the part numbers and supplier names. The search also incorporates intelligent stemming to maximize the accuracy of the search results. Furthermore, dynamic facets are generated to make the filtering of search results easier to the user. The item labels set up and the average ratings from other users that might have already procured the item further makes the buying process efficient with all the key information at hand. Users can also use the Compare functionality to view different items together before making a decision to add it to their cart.</t>
  </si>
  <si>
    <t>Coupa provides the unique ability for users to search in both in catalogs set up within the system as well as Open Buy suppliers configured. The search also extends to the forms and buying policies configured so that the user has all the relevant information in one view. Users have the ability to view the search results sorted by their preference. Ability to apply post search filters to get to the specific results that the users are looking for further enhances the efficiency of the process. Search results also displays additional information if the item is stocked in the inventory or has been tagged as Preferred/Hazardous etc. by the administrator. If there are multiple suppliers selling the same item, those are available to the user for viewing and selection as well.
Real-time search is patented (acquired via Acquiire acquisition).
There is also a mechanism for the administrators to analyze the searches being run on the instance by looking at top searches that were added to the cart and the top searches that did not yield results for the users. This helps them refine the tags and item information to ensure that the users always find the items they are looking for and thereby continuously improve the productivity and experience.</t>
  </si>
  <si>
    <t xml:space="preserve"> Coupa offers a unique Coupa-only feature called iRequest, which allows a user to essentially go on the web to find the things they need, and have the item's picture, price, description, quantity and more pulled back into Coupa's shopping cart as a line item. To activate this feature, you would simply drag the iRequest bookmarket into your bookmarks bar, find the site that has what you need at the best price, click the iRequest button in your browser bar, and that item will automatically be added to a requisition in Coupa. All you need to do is add the price, and submit the requisition.
In addition, Coupa has patented technology that allows us to bring transparency to the ENTIRE catalog of items that the company has contracted third-party suppliers to provide. By bringing the knowledge on millions of items from third-party websites, Procurement can be able to deliver a truly guided buying experience where all preferred, contracted items (regardless of vendor and catalog type) are visible and available to the right shoppers at the right time.
Lastly, Coupa has partnered with Amazon and other large catalog suppliers (through Coupa Advantage) to provide unparalleled access to items available for shopping to further extend the value of the platform to ensure that each user can find what they are looking for within the platform - a true one-stop shopping experience.</t>
  </si>
  <si>
    <t>Coupa provides the ability to set custom field definitions for approval chains. This allows access to an enormous amount of options for ensuring the items are bought on contract when available in various commodities or from explicit suppliers.
Utilizing suite synergy, contract information can inform what requisiitioning rules/paths need to be resolved by informing if an item being bought is on or off contract. 
Full API support for remote process automated approval processes and business rule valudation.</t>
  </si>
  <si>
    <t>The Coupa platform ' content group' functionality is a way to target and secure specific content for specific users. By creating content groups, you can establish security zones limiting access to catalog items, punch-out sites, 'How to Buy' policies, and 'Web Forms'. Users can be assigned to content groups, and each contract can be associated with specific content groups. A contract will only apply to users who are members of the contract's associated content group(s).
- Punchout site items can be delivered in real-time to the shopping experience alongside all of the other contracted items available to a shopper - removing the need for procurement to go through costly change and policy management trainings and letting the procurement tool guide the buyer.
- Coupa Advantage brings unparalleled savings given the power of the Coupa Community. We are all stronger together and Advantage capitalizes on the strength of the community to bring deep coverage of savings for clients that they couldn't have gotten alone.
- Coupa provides API access to allow third-parties to easily access the platform to strengthen allofus. 
- On site stockrooms have consistently been a problem for suppliers and buyers - often requiring both a level 2 punchout and hosted catalog to maintain consistency. For Coupa customers using OpenBuy, however, a single punchout can be maintained to simplify and reduce errors on these high-volume and high-value use cases."</t>
  </si>
  <si>
    <t>Where to start...
- Punchout site items can be delivered in real-time to the shopping experience alongside all of the other contracted items available to a shopper - removing the need for procurement to go through costly change and policy management trainings and letting the procurement tool guide the buyer.
- Coupa Advantage brings unparalleled savings given the power of the Coupa Community. We are all stronger together and Advantage capitalizes on the strength of the community to bring deep coverage of savings for clients that they couldn't have gotten alone.
- Coupa provides API access to allow third-parties to easily access the platform to strengthen allofus. 
- On site stockrooms have consistently been a problem for suppliers and buyers - often requiring both a level 2 punchout and hosted catalog to maintain consistency. For Coupa customers using OpenBuy, however, a single punchout can be maintained to simplify and reduce errors on these high-volume and high-value use cases.</t>
  </si>
  <si>
    <t>With Coupa, it’s as simple for users to create a requisition as placing an order on e-Commerce sites. Each employee has his or her own shopping cart. 
Users can add items to their carts from the suppliers’ catalogs, directly from punchout sites, using a free-form request or form template, or with one click from any website. 
With Coupa Open Buy, the users are also displayed the list of items that meet the search criteria from configured supplier catalogs.
The Coupa platform consists of a number of applications that were designed to work together, all sharing the same information. Once a supplier is awarded as part of the sourcing event, the supplier can be activated for purchasing, a contract can be started, catalog items can be created, and the items can directly be added to a requisition. From there, the approved requisition can automatically generate a PO, which can be flipped into an Invoice that can be cleared for payment. Additionally, because of this native integration between all of applications, Coupa Sourcing is able to analyze data from across the suite (i.e. requisitions, purchase orders, invoicing, etc.) to identify any opportunities for new Sourcing events that will result in additional savings to customers. 
Coupa has configurable webforms that can be used for processes like services where administrators can build a form with all data elements necessary for the PO to be fulfilled by the supplier. In cases where customers use different systems for processes like tooling and may already have systems for this, we provide the ability to integrate external requisitions and purchase orders for approval and/or transmission. We also offer Coupa storefront for specific systems like ERP's or Plant Maintenance systems to punch out to for Catalogs.
Frequently requested items can be created in order lists, allowing users to avoid searching for items every time they need to order something.  For example, all New Hires may require a common set of items that are frequently purchased. An order list can be created for this.  You can specify how much to order in the base order list, but this can also be edited prior to checkout.  
Replenishment schedules can be set up to auto generate requisitions in Coupa based on the inventory levels.
When their cart is ready it’s just one screen to checkout. A requisition will be automatically generated from the items contained in the cart. From shopping cart to checkout, Coupa streamlines the process, intelligently defaulting the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A single requisition can incorporate multiple lines for different vendors.  After the requisition is approved, Coupa can automatically generate and transmit separate POs to each vendor.</t>
  </si>
  <si>
    <t>Coupa offers a full form configuration functionality to help customers gather relevant information at the time of requisitioning for goods and services that need additional and unique information to be sent out to the supplier. These forms are displayed when users search for items and services that they are looking to requisition. Users can also navigate through all the available forms and initiate the process of requisitioning. Once the user opens the form and fills up all the relevant information, they can add the item to the cart. All associated information is then carried over to the requisition and subsequently to the purchase order once the requisition has been approved by the relevant stakeholders.
Custom questionnaires with all field types can be created by administrators and associated with the items. When users click on such items to add to their carts, they will be prompted to provide the additional information that is required as a part of the questionnaire set up.
Form data is used on thousands of different forms by customers. Actual use cases covering every business scenario under the sun from cleaning to repairs, to consulting services and beyond.
Forms may be used to auto-populate sourcing events or triggers additional processes (i.e, virtual card automatic creations).</t>
  </si>
  <si>
    <t>Coupa allows for bundled requisitioning through the Order Lists functionality. Administrators can configure lists that contain items that are bought together. Order lists can be configured to be available for certain set of users based on content group restrictions. Users can access the configured lists right from the homepage, review it quickly, and add all of the items to their own cart. Furthermore, the lists allow users to adjust the quantity if there are more than one bundle that needs to be ordered.
Order lists can be configured based on a single supplier or across multiple suppliers where required. Visual representation of the order list can be configured to help in scenarios where users are picking parts to order for an assembly line for instance.
Alexa voice for order list ordering.</t>
  </si>
  <si>
    <t>Coupa provides the ability to configure order lists in the product. This could be the list of items that are frequently ordered together. Users can use these order lists and avoid searching for items every time they need to order something. For example, all New Hires may require a common set of items that are frequently purchased. Customers can specify how much to order in the base order list, but this can also be edited prior to checkout.
Order lists allows customers to “Set Order Amount” or “Set Par Level” for items in the order list. Par Levels define how much quantity is always needed on hand. So if the quantity is below the par level for an inventory item, Coupa can determine how much needs to be ordered.
There is also a support for visual order lists within Coupa to make it easier for the end user to pick the items they need to order by clicking on a specific area of an image/picture. Some organizations work with complex assemblies, order items for repair jobs, or do onsite ordering, struggle to identify the specific part they needed to order. Ordering small parts based on a catalog number or item description isn't always easy, particularly when out in the field. Coupa customers have the ability to upload an image and annotate it in a fashion that allows end users to look at the visual representation of the assembly and click on different components and add them to the cart. This makes the process of shopping for parts and components easy and efficient.
Alexa voice for order list ordering.</t>
  </si>
  <si>
    <t>Coupa offers multiple ways in which users can requisition for goods and services that are not set up as catalog items. Through the Coupa Open Buy program, customers can connect to their suppliers directly without the need for having a catalog item created in their own system. When users search for items, Coupa not only searches within the hosted catalogs but also any items that might be available on configured suppliers. All these results are displayed to the users in logical yet easy-to-access sections for selection and adding to the cart.
Alternatively, users can write in free form requests for such items that are not set up as catalogs in the Coupa suite. Appropriate approvers and buyers (purchasing users) can automatically be added to the workflow to ensure checks and balances on such requisition. The purchasing users can edit any of the information on the submitted requisitions and also in cases where necessary can route the specific requisition line for a sourcing event. Once the sourcing event is completed and awarded, all the information is carried back to the requisition line to ensure standardization.
Coupa also offers customers the ability to configure users to add items for requisitioning within Coupa through one click from any website.</t>
  </si>
  <si>
    <t>Coupa was designed from the start around a consumer-like purchasing experience. Our customers report unprecedented adoption of the platform due to its ease of use. The search bar in the UI allows users to start ALL requests including items, all types of SOW-based services in a unified platform that guides employees to input the right data. Capture contingent labor details, delivery information, milestones, and rate cards. Attach SOWs so that suppliers have all the information they need to fulfill service requests. If required customers can extend requisitioning seamlessly to initiate Spot Bids directly from requisitions
The search results present context appropriate details such as: a brief item description and image, price &amp; currency, tiered pricing, UOM and preferred supplier. Administrators can leverage Purchasing Questionnaires and platform capabilities of forms to gather additional information and guide end users step by step ensuring that spend needs are met.
Contingent Worker requisitions can specify if workers are agency-recruited, an internally-sourced payroll, an independent contractor or an entity delivering project services under a statement of work and onshore/offshore designations. Coup captures individual's profile and compensation worksheet to calculate bill rates, taxes, and expenses.
With Coupa Services Maestro and Contingent Workforce users can build Statement of Work starting from RFx to project completion. Coupa SOW allows users to capture requirements for job, provide project schedules, capture service deliverable and payment milestones. Buyers can route these requests to Vendors to evaluate candidates or run evaluations in house:
¥        Advanced decision support engine to assists in worker type selection and sourcing method. 
¥        Natural Language Processing (NLP) based Artificial Intelligence is used to perform cognitive analysis of resumes, identify trends and apply hiring manager preferences in candidate selections.
¥        Chat and other embedded collaboration allow users to be engaged at appropriate points of time. 
¥        The ability to create voice enabled job descriptions
¥        A single, unified platform for all types of non-employees. Coupa Contingent Workforce will be configured to reflect the individual business policies and work flows of each client’s business unit, skill being sourced, and location. 
Within the system, purchased work can be quoted and contracted, then CCW can track progress, deliverables and milestones both domestically and offshore, handling multiple pricing models such as time-and-materials to complex, multi-supplier projects and can invoice based on numerous pricing and billing methods.
In addition, Coupa Employees and resource managers can provide service provider reviews during service delivery, similar to the way that you review businesses online. Over the course of a SOW these quality and time metrics ensure that risks are identified early and can be mitigated. In the long run this visibility allows customer to select the best vendors so that SOW-based services projects are delivered with higher quality and on-time.</t>
  </si>
  <si>
    <t>Coupa was designed from the start around a consumer-like purchasing experience. Our customers report unprecedented adoption of the platform due to its ease of use. The search bar in the UI allows users to start ALL requests including items, all types of SOW-based services in a unified platform that guides employees to input the right data. Capture contingent labor details, delivery information, milestones, and rate cards. Attach SOWs so that suppliers have all the information they need to fulfill service requests. When you issue an RFQ to your existing and prospective new suppliers, they will receive an email inviting them to bid on your project, along with documents that were attached when creating the RFQ.
The search results present context appropriate details such as: a brief item description and image, price &amp; currency, tiered pricing, UOM and preferred supplier. Administrators can leverage Purchasing Questionnaires and platform capabilities of forms to gather additional information and guide end users step by step ensuring that spend needs are met.
With Coupa Services Maestro and Contingent Workforce users can build projects ground up – capturing project schedules, legalese, and payment milestones. Request for projects can be quoted and contracted. Coupa also allows end users to track project progress and milestones for projects that ranging from time-and-materials to complex, multi-supplier projects and can invoice based on numerous pricing and billing methods.
In addition, Coupa Employees and resource managers can provide service provider reviews during service delivery, similar to the way that you review businesses online. Over the course of a SOW these quality and time metrics ensure that risks are identified early and can be mitigated. In the long run this visibility allows customer to select the best vendors so that SOW-based services projects are delivered with higher quality and on-time.</t>
  </si>
  <si>
    <t>Coupa supports recurring requisitions in a few different ways. As a part of the same requisition, users can add items in different lines with different Need By dates for the supplier to fulfil. This can be a part of the same PO that is sent out to the supplier and can be received and invoiced as required.
Alternatively, for recurring requisitions, adminsitrators can configure order lists that can be added fully to the requisition by the user on as needed basis. Furthermore, users also have the ability to create a new requisition by copying an earlier one and submitting the same for approvals.</t>
  </si>
  <si>
    <t>Coupa allows the items to be asset tracked and the users can generate requisitions for these asset items.
With Coupa it’s as simple for users to create a requisition as placing an order on Amazon. Each employee has his or her own shopping cart. Users can add items to their carts from your suppliers’ catalogs. When the cart is ready it’s just one screen to checkout—just like Amazon. A requisition will be automatically generated from the items contained in the cart. 
From shopping cart to checkout, Coupa streamlines the process, intelligently defaulting to your billing account and accessing the built-in address book to help users find the right shipping address. The requisition can then be submitted and routed to designated approvers. When the requisition has received final approval, Coupa can automatically generate and transmit POs to suppliers. 
Once a requisition is approved and PO is generated, Coupa receiving allows you to receive assets as part of the receipt process and capture and track other information related to the assets e.g. serial number, asset owner etc.
Once the assets are in the system, Coupa allows you to keep a track of all your assets and its owner and status, know where they are currently located as well as view all the transactions which have occurred on the asset. Asset attributes can be updated as needed. Coupa believes in an open and flexible configuration and allows the customers to define custom fields on the assets to capture and track additional asset information like asset renewal, warranty etc.</t>
  </si>
  <si>
    <t>Coupa allows to create warehouse which can be marked as vendor managed using custom fields. One can receive items into this warehouse and exclude the warehouse items from valuations. Ownership can be transferred when the items are moved to another warehouse or consumed. 
Suppliers can be given access to these warehouse(s) so that they can view the existing on hand balances in real time,  plan and maintain the desired inventory levels within the warehouse. Consumption within a given time period can be determined using standard reports and invoice can then be created for the consumed quantity.</t>
  </si>
  <si>
    <t>Coupa makes extensive use of Big Data technologies through the use of unstructured data stores, and we employ proprietary technology to drive ease of use and a satisfying buying experience with advanced search and filtering techniques that are built on the Big Data stores._x000B__x000B_All Coupa real-time data is stored in a noSQL data source. This data includes searched items, potential alternate items, and purchased items along with full details about these items. This is a rich big data source for data mining. Coupa AIC uses a proprietary recurrent neural network Artificial Intelligence algorithm that has learned over time from 1.5 Trillion Dollars of spend classified to provide customers tailored insights.
Coupa Perfect Fit Insights takes advantage of structured and standardized data and metadata to compare customers with each other, through performance indicators that can be compared to the average of an industry, a market, best performers or against their own objectives. 
Success Metric Key Performance Indicators (SM KPIs) are used to evaluate the performance of your business. The Perfect Fit Insights home page shows your success metrics against your goals and the market. Our extensive list of success metrics focus on savings, efficiency, and usage. 
Here are a few examples of community intelligence that Coupa customers leverage to understand their performance vs industry leaders and provide insights:
1.        Percentage of savings based on negotiated contracts and invoices in Coupa.
2.        Number of suppliers that account for 80% of spend in Coupa divided by total number of suppliers for total spend in Coupa.
3.        PO-based spend in Coupa divided by the sum of PO-based and non-PO based spend in Coupa.
4.        Spend through catalogs in Coupa divided by total spend in Coupa.
5.        Amount of electronic POs (cXML and email) divided by total amount of POs.
The outcomes (besides the comparisons) are actionable recommendations for the customer to generate greater savings, process efficiencies and improvements in system configurations -- which are increasingly configured Coupa to the use with the latest release. 
Commodity Insights helps businesses optimize category spend. Insights include identification of top suppliers for critical commodities, spend benchmarks, and recommendations to maximize spend value. 
Further, Spend Guard uses artificial intelligence (AI) to analyze employee spend transactions to help detect potential fraud. Spend Guard takes an important step in transforming fraud auditing by analyzing employee behaviors across all spend applications on the Coupa platform to help detect potential fraud. This application is currently available in an early access program.</t>
  </si>
  <si>
    <t>Coupa's focus is to make the requisitioning process as simple as possible with minimal touches for the end users. This allows the process to be efficient and for users to focus on other productive tasks. 
Key aspects of Coupa's requisitioning setup includes easy search (catalogs &amp; Open Buy), and intelligent defaulting of values from the master data pillars as required. Dynamic workflow definitions including management hierarchy and rule based approvals can be configured. The requisition form is completely configurable through the administration user interface.
In addition to the above, Coupa’s one-click comparison shopping makes finding the best deal a part of the everyday requisition process. As new goods and services are added to the shopping cart, requestors are able to easily collect comparison-shopping information from a variety of sources including Google, Amazon, NexTag.com, Shopping.com and any other service that is configure for the organization. And if a better deal is found, requesters can easily replace the item in the cart using Coupa’s iRequest feature– regardless of the supplier and their relationship with the company. This ensures that customers are getting the best deals possible before the purchase request is made.</t>
  </si>
  <si>
    <t>The Coupa platform consists of a number of applications that are designed to work together, all sharing the same information. Once you award a supplier in your sourcing event, you can activate the supplier for purchasing, start a contract, create catalog items, and can even add the items directly to a requisition directly from the order response. From there, the approved requisition can automatically generate a PO, which can be flipped into an Invoice that can be cleared for payment. 
Additionally, because of this native integration between all of our applications, Coupa Sourcing is able to analyze data from across the suite (i.e. requisitions, purchase orders, invoicing, etc.) to identify any opportunities for new Sourcing events that will result in additional savings to your organization. For example, Coupa can identify if an organization has purchased 7 of the same laptops from 7 different suppliers, off-contract, and suggest this as a new opportunity for Sourcing.
In addition, Coupa offers native Sourcing Optimization (CSO), often cited as the most advanced and materially differntiated sourcing optimization solution in the market.</t>
  </si>
  <si>
    <t xml:space="preserve">When an off-contract purchase is routed to procurement, the buyer has the option to flip the requisition into a competitive RFQ, send RFQs out for response, award a winner, then flip back into a requisition for approval.
Coupa Sourcing allows business users to create, host and manage sourcing events. It provides easy to use capabilities that let anyone in your approval chain set up new events from scratch, or copy all or parts of previous events. It allows organizations to effectively manage their RFPs and RFQs and provides complete flexibility in setting up the rules of engagement and communicating with bidders. The sourcing cockpit-like environment allows both buyers and watchers to monitor the progress of sourcing events and drive negotiations. </t>
  </si>
  <si>
    <t>Coupa Sourcing is organically integrated with the rest of Coupa's procure-to-pay applications. Once you award a supplier in your event, you can activate the supplier for purchasing, start a contract, create catalog items, and can even add the items directly to a requisition directly from the order response. From there, the approved requisition can automatically generate a purchase order and transmit it to the supplier, who can flip the PO into an Invoice that can be approved and cleared for payment.</t>
  </si>
  <si>
    <t>Coupa streamlines and simplifies the entire contract process from Sourcing and other intake to contract drafting, signing and storage so that the gap between negotiation process and contract creation is minimized. Upon awarding a Sourcing bid resulting contracts and negotiated item pricing can be created in the repository automatically in one click. 
The Coupa platform offers a contracts repository, with contract compliance and the ability to systematically ensure contractual pricing and terms &amp; conditions are reflected in requisitions, P.O.'s and invoices. It enables our customers to accumulate on-contract spending, with real time reporting, an ability for suppliers to invoice directly against a contract, configurable alerts, and the ability to segregate contracts by role.
Each contract that is stored in Coupa can be assigned specific start and expiration dates. Automatic alerts can be sent to designated users that specific contracts are approaching expiration.
Coupa allows customers to set contract alerts for automatic notification. Alerts range from: 
¥        Contract Expiration – Alert the right people with enough time to take action. 
¥        Contracts are nearing an expiration date and PO or invoices haven't reached a specified percent of their minimum spend.
¥        PO Value Reaches a % of Max – Alert the right people when you might be close to exceeding your target max. 
¥        Invoice Value Reaches a % of Max – Alert the right people when invoice spend approaches the target max.
_x000B_Real-time contract enforcement and spend visibility is provided through embedded dashboards at both the contract and summary level. Full text search capabilities and automatic alerts remind employees to review contracts prior to expiration or auto-renewal dates. Procurement, legal and other teams can easily view documents, changes and signatories.
Coupa supports tiered pricing with discounts based on quantity per order and per contract. If customer have procurement contracts with suppliers that specify reduced pricing based on the quantity per order or quantity and amounts per contract, Coupa will help enforce these prices directly in procurement catalog. Discounted Prices can be applied automatically when an item is added to a user's shopping cart. Coupa enables customers to easily and immediately enforce the tiered pricing that has been negotiated and entered into a Coupa Smarter Contract. Customers can use this feature to get those tiered pricing discounts off the contract document and into real savings. Contracts with the newly added quantity or spend based discounts can be displayed and validated instantly for all purchases through Coupa. At the user level, quantity discounts can be displayed to them while they are shopping and at checkout, before they submit their requisitions.</t>
  </si>
  <si>
    <t>Coupa provides users with the ability to comment. Comments are a Twitter-like "@mention" capability, enabling customers to bring colleagues into a conversation. This allows them to quickly collaborate with people they need to, while also keeping the conversation with the document. Comments are captured and kept with the Requisition/PO and can be designated as internal only or also shared with the supplier.
File attachment fields can be configured to allow necessary documents to be attached to a requisition. Our system's security roles &amp; permissions will allow you to determine who can access those files internally. In addition, for each file that is attached, the user can select a "Send to Supplier" option.
Customers are increasingly looking to use Coupa for project management in various areas of spend management including collaborating on a sourcing event and creating contracts. Teams are collaborating, assigning, and completing tasks, and for many situations, the end result is a sourcing event or contract. Now you can manage those directly within a project.
Projects/Groups are designed as a way to enable collaboration, teamwork, and projects. Users in Projects/Groups can be assigned tasks and communicate exclusively with other users that belong in their group. 
Once a user is part of a Group/Project some new possibilities open for them:
¥        Comments/communication can be sent to Groups 
¥        Groups can be added as Approvers and Watchers on Approval Chains (if enabled)
¥        Tasks can be assigned to Groups from Perfect Fit.
¥        Once a task is created, any member of the group can edit the task (progress, dates, and estimated time can all be edited by any member of the group). Members of the group can also leave @mention comments for other users. 
See supplemental material provided as PPT "Direct Spend Information for Spend Matters.ppt"</t>
  </si>
  <si>
    <t>Coupa offers suppliers multiple options for conducting business electronically. All options are free, and the right choice is typically a matter of transaction volumes and their technical capabilities. Coupa's supplier enablement options are designed for all suppliers, from the largest to the smallest. With this, our customers report unprecedented levels of supplier adoption. Additionally, Coupa has a Twitter-like "@mention" capability in PO’s, enabling customers to bring supplier into conversation. This allows customers to quickly collaborate with the suppliers while also keeping the conversation with the document. With Coupa's Supplier Actionable Notifications, suppliers can respond directly to email messages, without the need to register for, or sign into a specified supplier network or portal. This includes acknowledging order, responding to comments and the ability to flip orders into invoices. Coupa streamlines the entire lifecycle of negotiating and operationalization of spend in one place. The request for, creation and collaboration of and eventual signing and operationalizing of a contract is a smooth, seamless and quick set of steps in the same easy to use tool as Guided Buying. Speed and value in features such as flipping a Sourcing Award to a Contract and associated priced items and services in one click, or zero-click integration of Docusign signatory tracking and attaching signed documents to the contract repository record and sending to the supplier, are unparalleled in niche contract solutions. See supplemental material provided as PPT "Direct Spend Information for Spend Matters.ppt"</t>
  </si>
  <si>
    <t>https://drive.google.com/file/d/1zicbJiba6KplecHqtLIDOWQ2hK1f1q9m/view?usp=sharing</t>
  </si>
  <si>
    <t>Usability
Coupa takes great pride in being the market leader in Ease-of-Use and Ease-of-Administration. Coupa was designed from the start around a consumer-like purchasing experience. Our customers report unprecedented adoption of the platform due to its ease of use. Employees are able to find what they need through keyword searching or through browsing your catalog hierarchy. The combination of catalogs and configurable web forms creates a very familiar user experience. If ever someone needs something not found in a catalog, they can always simply create a free-form request before submitting the request into your configurable approval workflow. Cost savings which are negotiated and awarded to a supplier in Coupa Sourcing can be converted to a contract with the click of a button. Then, once the contracts are operationalized in the procurement system, the preferred supplier items/services are promoted in the catalog. 
This is where Coupa's superior ease of use and industry-leading adoption rates becomes most important, since the only way negotiated savings can be truly realized is for the contracts to be used. Coupa customers can create Order Lists representing bill of materials and/or kits. Order lists can be used to quickly create orders with a preset list of items, adjust the quantity or items if needed and simply order with a few clicks. 
Community Intelligence
Unique from Coupa, customers draw insights from over $840B of spend data captured seamlessly, anonymously and securely in the cloud. 
This allows customers to leverage the following suite of product during the lifecycle of a requisition:
¥        Risk Aware
Risk Aware helps organizations monitor every supplier by using Community Insights and information from credit scores, news sentiment, and more to identify risk proactively and avoid business disruptions.
¥        Insights Page
With Coupa community intelligence, customers can benchmark their performance and set success goals for everything from first-time invoice match rates to expense report approval cycle times.
¥        Commodity Insights
Commodity Insights provides recommendations to optimize category spend and find the best suppliers, by using intelligence, for your needs.
¥       Supplier Insights
Supplier Insights lets customers find the best supplier prior to making a purchase. Companies can search for community-vetted best-in-class suppliers, identify the best suppliers by item, region, and more, and invite suppliers to sourcing events by using Coupa supplier intelligence.
See supplemental material provided as PPT "Direct Spend Information for Spend Matters.ppt"</t>
  </si>
  <si>
    <t>Coupa’ introduced guided buying into our platform in 2007 and has continued to build on it with every release. The approach now covers everything from goods to services to informaton and more. Our comprehensive business spend management platform—with all transactions processed on one code line and all applications pre-integrated—gives end users, customers, admins, and IT teams the ease of use and flexibility that they need to be successful.
Coupa believes that end users should not need know procurement systems and complexities to raise spend requests. The system should enable users to start requests intuitively, surface policies and preferred products as part of the spend process. Further, when merited the system should allow users to start sourcing or contract negotiating as part of spend request fulfillment. Depending on the spend need and business specific needs appropriate users from organizations should be pulled in to review requests and provide expertise.
Further the system should inform end users when action is required of them and allow them to track the progress of their requests. This involves tracking receipts/work against request and paying for the request. 
At every stage users should have visibility into quality metrics and the ability to identify risk. When requests are at risk Coupa will provide prescriptive insights(powered by ML/AI and Community) to mitigate problems. For examples, with Supplier Risk Aware customers have the ability to track supplier health and if a supplier is risky, look for alternate suppliers to fulfill requests. Similarly, Coupa Spend Guard analyzes spend data across a customer's instance to detect risky behaviors and transactions and surfaces those to auditors.</t>
  </si>
  <si>
    <t xml:space="preserve">Coupa allows administrators to define preferred suppliers and items. Also supported is the ability to define approval rules for requisitioning and invoicing processes based on categories, contracts, suppliers, departments and requester. This ensure that experts are engaged in the right flow at the right time. 
In addition, Coupa allows buyers, contract managers, sourcing mangers and auditors to monitor transactions and provides prescriptive insights to manage spend effectively. An example of this would be to use Coupa Spend Guard that analyzes spend data across a customer's instance to detect risky behaviors and transactions and surfaces those to auditors. Auditors are also provided with a list of recommendations to ensure right action is taken. </t>
  </si>
  <si>
    <t>Coupa allows administrators to define policies that are surfaced during the buying process. Policies can be defined based on commodities and rolled out to controlled group of users allowing administrators to define geography specific rules.
Further policies can be tagged and searched. This means that end users are able to identify buying requirements and pre-requisites associated with spend. 
During the lifecycle of a requisitions/orders any changes surface rules pertinent to budgets and supplier risk. 
Coupa also guides buyers with Perfect fit insights to ensure right policies and rules are instituted. Buyers and administrators can continuously monitor how policies affect their KPI when compared to their peers in the industry.</t>
  </si>
  <si>
    <t>Coupa allow buyers to specify preferred option at
1.        Supplier
2.        Item and
3.        Contract level. 
Once set these are immediately operationalized using search. Search surfaces results based on the preferences set by buyers. When items are added to cart the right contracts are automatically associated with the items to ensure optimal on-contract spend.
With Supplier Explorer, end users and buyers can identify community preferred suppliers to fulfill spend requirements, especially useful for one time, unplanned requests.
Approval rules can be configured to block or conditionally route spend exceptions through hierarchies. In cases where spend is compliant, approval rules can be automated to achieve faster approval cycle times.</t>
  </si>
  <si>
    <t>Actionable analytics are presented to users at various points in the spend management process. 
When the supplier uploads a catalog, the upload tool will validate all incoming line items to ensure all mandatory fields are included, as well as call out any duplications of content. After submitting to the customer, if any line-level rejections occur and the catalog is returned, a summary of changes is presented and all requested changes are clearly called/highlighted at the line level. A quick view of "in progress" catalogs is made available on the customer dashboard in the form of a widget, as well as other actionable items that a user can click on to quickly address (Actionable Analytics). 
Search term reports (including a list of the most frequently searched terms), are available out-of-the-box, as well as reporting on the top search terms that did not yield a result. 
Query-specific configuration includes display of all search queries along with frequency and ability to specify preferred category. Purchase and query information is used to train guided buying classifiers to pick appropriate category of suppliers for a given query.
Coupa makes extensive use of Big Data technologies through the use of unstructured data stores, and employ proprietary technology to drive ease of use and a satisfying buying experience with advanced search and filtering techniques that are built on the Big Data stores. All Coupa real-time data is stored in a noSQL data source. This data includes searched items, potential alternate items, and purchased items along with full details about these items. This is a rich big data source for data mining. Currently, that data is primarily used for ad-hoc data mining by Coupa staff to provide customers tailored insights, but will become further utilize as analytics components grow.</t>
  </si>
  <si>
    <t xml:space="preserve">Coupa provides users with the ability to comment. Comments are a Twitter-like "@mention" capability, enabling customers to bring colleagues into a conversation. This allows them to quickly collaborate with people they need to, while also keeping the conversation with the document. Comments are captured and kept with the Requisition/PO and can be designated as internal only or also shared with the supplier.
File attachment fields can be configured to allow necessary documents to be attached to a requisition. Our system's security roles &amp; permissions will allow you to determine who can access those files internally. In addition, for each file that is attached, the user can select a "Send to Supplier" option.
Customers are increasingly looking to use Coupa for project management in various areas of spend management including collaborating on a sourcing event and creating contracts. Teams are collaborating, assigning, and completing tasks, and for many situations, the end result is a sourcing event or contract. Now you can manage those directly within a project.
Projects/Groups are designed as a way to enable collaboration, teamwork, and projects. Users in Projects/Groups can be assigned tasks and communicate exclusively with other users that belong in their group. 
Once a user is part of a Group/Project some new possibilities open for them:
¥        Comments/communication can be sent to Groups 
¥        Groups can be added as Approvers and Watchers on Approval Chains (if enabled)
¥        Tasks can be assigned to Groups from Perfect Fit.
¥        Once a task is created, any member of the group can edit the task (progress, dates, and estimated time can all be edited by any member of the group). Members of the group can also leave @mention comments for other users. </t>
  </si>
  <si>
    <t>Coupa's hosted items are loaded through inventory processes and through an item master. As such, when the shopper is looking to buy they see the item - along with all of the suppliers. Procurement can define the preferred supplier for an item, or allow pricing to dictate who to purchase from. 
Coupa's unique partnership with Amazon Business also enables a smart, real-time approach to world's largest marketplace. Controles available within Coupa allow customers to restrict this open marketplace content in cases of "Item Not Found" results or at all times. Categorry restrictions allow submission blockers or auto-workflow routing to category managers.
Technology acquired via Simeno and Acquiire (patented) also provide for over 13 global suppliers to be displayed inline as part of guided results.</t>
  </si>
  <si>
    <t>Coupa streamlines the entire lifecycle of negotiating and operationalization of spend in one place. The request for, creation and collaboration of and eventual signing and operationalizing of a contract is a smooth, seamless and quick set of steps in the same easy to use tool as Guided Buying.
Further any policy negotiated and configured is immediately available to end users through search. Coupa leverages customers data, community intelligence and brings in artificial intelligence to provide prescriptive guidance to end users. In addition buyers receive real-time feedback to prescribe savings, efficiency and usage recommendations. A few examples of this include:
1.        Review Supplier Records and determine if you have a blanket savings rate that can be applied to all purchases from that Supplier.
2.        Maximize spending on catalog items by evaluating the percentage of requests that are free-form and reviewing Search Analytics for areas without coverage
3.        Utilize the Coupa Advantage program to increase discounts on Coupa Advantage items.
4.        For orders that have contracts associated, be sure that your Users or Buyers are associating the order line to the appropriate contract.
These suggestions can be flipped into tasks and progress can be measured over a period of time. 
This feedback mechanism allows buyers to continuously move towards best in class procurement practices.
Coupa's unique partnership with Amazon Business also enables a smart, real-time approach to world's largest marketplace. Controles available within Coupa allow customers to restrict this open marketplace content in cases of "Item Not Found" results or at all times. Categorry restrictions allow submission blockers or auto-workflow routing to category managers.
Technology acquired via Simeno and Acquiire (patented) also provide for over 13 global suppliers to be displayed inline as part of guided results.</t>
  </si>
  <si>
    <t>First and most importantly, we subscribe to a philosphy that the best UI's do not require help. Think through the platfiorms you use in your consumer life.... were you trained on Amazon or Uber or Waze? We consistently receive feedback from customers around the world that training was not needed for Coupa.
Coupa platform also provides an in-depth documentation of the product functionalities. In addition to the comprehensive help guides, users can also access information and tips from the detailed knowledge base support articles where required.
There are a number of ways in which customers can help guide the users make the right purchasing decisions. The star rating functionality for the products and suppliers derived from other users within the customer instance help the users pick the right set of goods and suppliers during the shopping process. Buying policies can be configured based on the commodity that the user is shopping for which provides detailed information about the organizational best practices to guide the user with the requisitioning processes.
More importantly, Coupa ensures much of the information is auto populated throughout the requisition process. Fields like commodity codes, pricing, contracts, billing account details are defaulted from the configuration for master objects. This provides more accurate data, better visibility, and a streamlined experience for the requisitioners.
Coupa also facilitates real time collaboration during the approval workflows through the user tagging feature in the comments. There is also the functionality to set up expert users that can answer specific questions in a category if end users need guidance during the shopping process.
In addition to all of the above, Coupa community is an interactive medium for users to share ideas, best practices, and participate in discussions with other Coupa users. This portal is open to anyone that would like to participate.</t>
  </si>
  <si>
    <t>Coupa offers a strong and market-differentiated solution called Community Intelligence that leverages $940B in cross-customer, normalized customer data across configuration, transactions, and results to deliver insights unavailable elsewhere.
Coupa Insights that allows customers to track and measure key performance metrics and benchmark them against the customer specific goals, trends and category leaders. This can be benchmarked and measured by industry and for specific time periods. This is possible due to the 'cloud first' model that Coupa follows across the customer base which renders uncluttered data structures that can be used for benchmarking. The outcomes (besides the comparisons) are actionable recommendations for the customer to generate greater savings, process efficiencies and improvements in system configurations. All recommendations can immediately be assigned as a task for the relevant group of people to act upon and thereby drive continuous improvement. 
Coupa also provides a number of reports that customers can start using to get visibility into their organization efficiency, savings, and usage metrics. These reports are pre-packaged with the Coupa platform and are available from the first day for customers. Additionally, Coupa also allows setting up reports around the requisitioning process depending upon the customer needs and scenarios.</t>
  </si>
  <si>
    <t xml:space="preserve">Coupa offers a very active community portal, which is an interactive medium for customer users to share ideas, participate in discussions and learn from our Knowledge Base as well as other Coupa users. This portal is open to anyone that would like to participate. Here are highlights of what you can do on the community:
1.        Request New Features: Users can let us know what they need in their Coupa service. Coupa spends quite a bit of time working with customers to understand what features they need in the software. Customer users can use the search capabilities to see if anyone has already requested and add comments based on their own business scenarios. These comments and business scenarios help guide us in making decisions that is the best for all customers.
2.        Ask For Help: Customer users can log tickets in the portal by clicking on the "Submit a Request" area on the top navigation. They will need to sign in to create a request. They can ask questions or let Coupa know of any issues that they found. Customers can also email a ticket to Coupa by sending an email to: support@coupa.com.
3.        Get Trained: Training modules are made available to customers to get better acquainted with the features of Coupa. There are combined traditional training and web based training to help guide customer users through different features. 
4.        Knowledge Repository: Coupa offers a knowledge repository for tips and tricks that the support team has posted. The topics are listed in alphabetical order and users can search based on specific topics. 
5.        Learn About New Features: Coupa plans for a new release every four months, giving our customers over 100 new features every year! Customers can learn about these new features in the New Features forum. Coupa also conducts a new release webinar for all customers before the release is made available. These webinars are recorded and made available to users in the Documents &amp; Demo's forum.
6.        Participate in community forums: We have added customer forums to allow our community to share tips and tricks, and offer suggestions around their best practices using Coupa. </t>
  </si>
  <si>
    <t>Coupa makes it really simple for users to create and manage requisitions very similar to any e-Commerce shopping. Users can add items to carts from catalogs, Open Buy, punchout, or using forms. They can also choose to raise the requisition on behalf of a different user. All the default value for the fields that rely on the user will be copied from the ‘on behalf of’ user when applicable. These include fields like Ship-to address, Attention User, Department, Billing Accounts and so on. ‘On behalf of’ users have access to the requisitions that are created for them throughout the requisition lifecycle. They can either edit is while the cart is in Draft state or even be added as the first approver to ensure quality and consistency of the information entered. They can proceed to change any information on the requisition both at a header level as well as at a lines level. They can even add/remove lines from the requisition and edit any field values that have either been copied over from other objects or have been entered by the user that created the requisition.
When the cart is ready, it can be viewed and submitted through the defined workflows from just one screen. Users can also view the approvers added to the requisition dynamically based on management hierarchy or defined business rules and the reasons why they have been added to the workflow. 
Users can add any comment to the stakeholders, provide any pre-approval information through attachments, change the billing accounts if required and submit the cart for approvals. 
From shopping cart to checkout, Coupa streamlines the process, intelligently defaulting to your billing account and accessing the built-in address book to help users find the right shipping address. When the requisition has received final approval, Coupa can automatically generate and transmit POs to suppliers.</t>
  </si>
  <si>
    <t>Coupa provides configurable workflows on the requisition to allow assignment to certain super users for validation and completeness. For example, users can still submit requisitions if they have not selected complete account codes or relevant contracts on free form lines. In such scenarios, super users are automatically added to the workflow so that they can update the requisition with all the relevant details before releasing it to the subsequent approvers or even Purchase Order creation. Such configuration also helps in scenarios when certain values on the requisition changes or becomes invalid.
Super users have full rights on the requisition and can update any information required. All requisitions that need information completion are routed to them. They receive notifications and alerts both within the application as well as through emails. Configurable data table views allow such users to set up filters for applicable conditions on the requisitions and can follow up on them specifically where required allowing workload balancing and timely action.</t>
  </si>
  <si>
    <t>Coupa provides robust cart functionalities that customers can use for all complex scenarios that they have in their organizations. Once the users add their items to the cart, they are allowed to pick the billing accounts for each line based on the segments configured - geography, department, cost center, commodity etc. They also have the ability to split the billing among one or more accounts for the same lines. Where necessary, users are allowed to add the same items into multiple lines where there is a difference in the dates by which the goods need to be delivered or where there are different payment/shipping terms for different lines. Users can even have items from different suppliers as part of the same cart.
Upon completing requisition approvals, Coupa automatically splits the requisition into multiple POs depending upon a number of factors such as suppliers or supplier sites, and payment/shipping terms. Such purchase orders are transmitted to the respective supplier depending upon the configuration set up.</t>
  </si>
  <si>
    <t>Respectfully, the industry best practice is for requisitions/POs to not include tax/shipping charges. A very small percentage of Coupa customers include taxes/shipping on POs due to internal processes to be able to accrue for tax liability. These calculations would typically be done and applied to POs in customer's finance system.
Common reasons why the best practice is to not include tax/shipping on PO:
-- Taxes/shipping on requisition is always an estimate and may cause issues with invoice matching and prompt processing
-- Purchase Order is viewed as legal contract to purchase with supplier.  Supplier may not agree or understand estimated tax/shipping charges and could reject PO causing delays in fulfillment
-- Attempt to steer supplier to put customer's tax calculation on invoice is irrelevant as supplier owns the invoice and tax that they enter
-- End users typically do not know tax/shipping information and requiring to estimate these charges can cause less user friendly purchasing experience impacting adoption
-- Punchout suppliers do not pass this information and adding these charges could cause failure with cXML transactions
In the rare customer cases where this is absolutely required on requisitions/POs, they can configure tax rate support only for specific large amount commodities where exact charges are known upfront from supplier.
-- Typically, manually added charges are added as separate item lines on requisitions.
-- Integration can be developed by customer with 3rd party or ERP tax engine but amount would be brought into custom fields on requisition/PO for reference purposes and not calculated into transaction total.
Rather than doing taxes/shipping on PO side all successful customers that are concerned about being charged accurately for these charges develop processes on invoice side to do system based validations. Since taxes/shipping are captured and handled in standard out-of-box fields on Coupa Invoice, built-in tolerances can be used to flag overages for review. Internal ERP engine or integration to 3rd party tax engine can also additionally be utilized to check for accuracy. Capturing these charges on invoice side as opposed to possibly estimated or inaccurate amounts on PO ensures that customers are accounting for taxes/shipping appropriately to meet compliance requirements and pay accurately.</t>
  </si>
  <si>
    <t xml:space="preserve">Coupa offers multiple ways to configure stop controls based on business rules within the platform. 
There are some standard stops (errors/warnings) that can be configured to be displayed to the users during the requisition process. E.g. When the requisition line value goes beyond the allocated budget, customers can configure to warn the user and add the budget owner as an approver. Alternatively, they can define a hard stop when the requisition line goes beyond budget. Helpful messages are displayed to the user with guidance on the reason for the stoppage.
When there are high risk suppliers, administrators can configure a setting on the supplier record that always puts any requisitions with those suppliers on hold for review by the super users. Depending upon the scenario, the super users can decide whether to release the purchase orders to such suppliers.
Coupa streamlines the selection of invalid values by not allowing them to be an option to be selected. However, if a contract becomes inactive during the workflow, the product can be configured to route such requisitions automatically to the super users for corrective action.
In addition to this, Coupa allows creation of submission blocking approval chains where users need to be prevented from submitting the document based on certain invalid combinations or values. For example, submission blockers can be set up when there are totally different commodities on different lines of the requisition which might result in a very long approval process due to the stakeholders being different for the commodities. Administrators can provide the appropriate messaging for the blocker letting the user know why their requisition or change order may not be submitted. </t>
  </si>
  <si>
    <t>Coupa offers a framework for managing collaboration and conversations with stakeholders on the requisition through the comments functionality. Other users can be tagged via @mentions. The tagged users receive an email so they can access the requisition and respond. Comments or communication may be tagged as private or open to the supplier. This helps in managing quick reviews in the lifecycle of the requisition.
Another way for users to collaborate with other users is by adding stakeholders as watchers on the requisitions. Watchers do not formally participate in the workflow but receive all important alerts and notifications with regards to the requisition. 
Most importantly, when we have discussed this area with countless customers around the world, there is very little practical need for a real-time collaboration via Coupa. We are focused on pragmatic innovation. The reason being is two-fold:
- customers have instant messaging solutions already
- most employees are not often spending their full day in Coupa (keep in mind our best UI is no UI philosphy)
- most suppliers are not often spending their full day in Coupa</t>
  </si>
  <si>
    <t>Coupa provides users with the ability to continue working on a requisition over extended periods of time. When users add items to the cart, they are all added to the active requisition that is created for the user. Users can then choose to submit the cart or save the requisition for use at a later date. All updates on the shopping cart are stored for the user and are retrieved as active requisition at a future date when the user starts editing the record.
Previous orders may be copied and shopping cart order lists may also be created to provide easy shopping cart creation.</t>
  </si>
  <si>
    <t>The Cart functionality in Coupa allows a comprehensive view of the requisition being submitted by the users. Administrators can configure both the header and lines with any custom fields that are required to capture additional information including justification and any relevant attachments and links.
Any policy documents relevant to the items added to the cart are displayed to the user to ensure process compliance. Users have the ability to edit any information allowed on the lines both on an individual basis as well as through the bulk edit functionality. While working on carts with a large number of lines, users can multi-select the relevant items and edit them in bulk to update the billing information, need by dates, payment/shipping terms, custom fields set up and so on. This makes the whole process efficient and streamlined for users.
Cart lines also allow billing to be split to as many accounts as required for shared departmental requisitions. The cart also highlights budget definitions for each line and the level of budget that will be impacted because of the current cart giving a full view of the impacts both the user creating the requisitions as well as the approvers.
Additionally, Coupa allows users to view the relevant approval chain generated for the cart and allows users to add any approvers or watchers to the transaction. Users can also provide additional comments to the stakeholders.
When there is incomplete information on the cart, Coupa allows it to be routed to the super users who can update the cart and further move it through the workflow.</t>
  </si>
  <si>
    <t>Coupa’s budgeting capabilities allow a company to set budgets (by periods) and ensure that spend fits within the agreed-to budget. Budget lines can be configured and defined by period, amount, cost center, location, or any other accounting code. Following is a high-level summary of how budgeting works in Coupa:
1. Budgets are established.
2. When requisitions and POs are reviewed/issued, the appropriate budget is decremented by the amount of the order line. Hard and soft stops can help control how requisitions are handled if budgets are exceeded.
3. When invoices are approved, the appropriate budget is decremented/increased to reflect the actual spend.
4. For non-PO invoices, the appropriate budget is decremented by the amount of invoice line upon approval.
Coupa supports both budget hard stops and soft stops. Budget levels and rules are configurable by business users through the Setup page of the Coupa application. The application supports both soft and hard stops and is configurable at a individual budget line level:
Soft stop - Soft stops can alert users that a purchase request may put you over budget, but still allow a user to submit a purchase requisition. The user can see the budget impact of their requisition before they hit submit. This empowers the user to make smarter purchases and be aware of budget restrictions, without a formal hard stop. It would be up to the manager, buyer, etc. to give final approval of the purchase request. Furthermore, budget owners can be configured to automatically be added as approvers on requisitions and PO changes thereby providing full control over the budget expenditure. 
Hard stop - With budget hard stops, Coupa can prevent a requestor from submitting a requisition that goes over budget. If a requisition line will cause a budget overrun, then our budget hard stop feature will prevent the requestor from submitting the requisition.
Budgets can be managed both by admins centrally, as well as by individual budget owners managing their own budgets, as well as updated via integration both through CSV file load and API's. Flexible integrations makes it easy to sync Coupa budgets with external budget tools and non-Coupa spend.
Coupa also tracks budget at a Pending Approval and Approved level so budget owners get maximum visibility to status.
Real-time budget visibility is delivered to all requisition owners as well as budget owners with alerts that may be configured extensively by budget owners - i.e. spend exceeds X% of the budget. The Coupa platform allows for multiple alerts to be configured to notify the budget owner upon different levels of spend being attained. Budget data is pulled into our reporting engines for budget reports.</t>
  </si>
  <si>
    <t>Coupa Inventory provides organizations with real time visibility into inventory availability right as an item is being ordered, thus reducing redundant and wasteful spend. It also helps manage fulfillment and keep track of items as organizations allocate and pick the items to fulfill the orders by automatic replenishment. 
Key capabilities include: 
¥ Real-time visibility into inventory availability at the time of item search and ordering an item 
¥ Easy allocation of items – both manual as well as automatic allocation is supported
¥ Generate pick list upon item allocation or backorder the order line if the item quantity is not available
¥ Ability to query and remove existing reservation and re-allocate to other backordered orders which need to be expedited.
¥ Set automatic replenishment of items when it falls below a threshold level to avoid any stock out or backorders
¥ Set custom alerts to surface key inventory events and activities 
¥ Identifying opportunities for better inventory management 
¥ Customizable audit reports to track inventory, view trends, and gain insights 
Voice Activated Warehouse with Alexa: We have made inventory management even easier by integrating Coupa with Amazon Alexa devices to handle basic stockroom tasks like finding items, adjusting inventory balances, and reordering items. When an Alexa device is set up for a specific warehouse or stockroom anyone who works with inventory can use Alexa to find and update inventory and order new items. Alexa can answer questions about items like location and on-hand balances, and can order new items when stock gets low.
Orders can also be placed to a preferred external vendor for out of stock items directly from the Backorder screen. Once the items are received, they are automatically allocated to the backordered line against which the order was created.</t>
  </si>
  <si>
    <t xml:space="preserve">Coupa Inventory provides organizations with real time visibility into inventory availability right as an item is being searched and ordered, thus reducing redundant and wasteful spend. It also helps manage fulfillment and keep track of items as organizations perform regular cycle counts and manage discrepancies. 
Key capabilities include: 
¥ Real-time visibility into inventory availability at the time of ordering an item 
¥ Manual or automatic allocation of inbound orders to generate pick list or create backorder if item not available
¥ Automatic replenishment of items when the on hand balance falls below the set threshold level
¥ Receive items into inventory
¥ Item transfer and adjustments
¥ Cycle counts, discrepancy reports, and asset tags 
¥ Route stock discrepancies for approval 
¥ Set custom alerts to surface key inventory events and activities 
¥ Identifying opportunities for better inventory management 
¥ Customizable audit reports to track inventory, view trends, and gain insights 
-  A Requestor can see real time results of inventory while searching, and submit the requisition. This ensures that the user is not procuring the items from a supplier when it is already available in-house within their warehouse or stockroom.
-  Items can be allocated manually to an approved internal requisition or it can be automatically allocated. If the requested quantity is not available, the system generates a backorder. Once the items are allocated, a pick list is generated for the picker to pick the allocated items
-  As the items are consumed within the organization, Coupa inventory can automatically generate a replenishment requisition for the item. The replenishment quantity can be static or dynamic taking into account the current demand and supply of the item, based on the configuration.
-  If a requisition is generated against an external supplier, items can be received into inventory or can be directly consumed upon receipt. Coupa also has a native mobile app to enable desktop receiving (consumption) of requisition on their smartphone. On hand balances are updated in real time as the items are received or consumed in the system.
- Items received can be easily transferred from one warehouse/location to another. A warehouse manager can also adjust the item balance in case of damage, loss or pilferage. 
We have made inventory management even easier by integrating Coupa with Amazon Alexa devices to handle basic stockroom tasks like finding items, adjusting inventory balances, and reordering items. When an Alexa device is set up for a specific warehouse or stockroom anyone who works with inventory can use Alexa to find and update inventory and order new items. Alexa can answer questions about items like location and on-hand balances, and can order new items when stock is low.
- You can perform periodic cycle counts on items to ensure that your physical and system on hand balances are in sync. Any discrepancies are automatically routed for a workflow based approval.
- You can set opportunity triggers to identify unusual activities on your inventory e.g. frequent orders on an item or frequent adjustments on an item.  A notification will be sent to the warehouse manager so that they can investigate and can appropriate action.
- Out of the box reporting capabilities are available to view the real time on hand balances, receipts, inventory transactions, item supply and demand, assets etc. </t>
  </si>
  <si>
    <t>Coupa provides a flexible structure for defining approvals based on a management hierarchy, both by role and by dollar approval limits assigned to an individual. These can be easily configured by the business admin users during implementation, and then maintained as necessary going forward. 
The entire requisition or change order can be approved or rejected.  Comments can be provided if a requisition, change order, etc. is rejected. The rejected report can be returned to the original submitter for revision and re-submission.
If an approver has an issue with a line item, he or she can reject the report and in the comments, ask the creator to delete/update the line item and then re-submit the form.  Then the entire requisition, order change, etc. can be approved.
Let's start with a metric. The average time for requisition approvals is less than 24 hours. We have discussed this line item capability with countless customers and it's often an RFP request but once customers go live and see tha actual results it is off teh request list. We focus on pragmatic innovation and not features for RFP checkbox exercises.</t>
  </si>
  <si>
    <t>Coupa allows a lot of flexibility to the approvers with the right permissions during the workflows. Approvers can choose to edit the requisition or the PO changes directly to change either the header or line level information. They are able to update any information on the line including contract, expected savings, or any custom fields that have been configured on the document while it is with them for approval.
While approving or rejecting the requisition or change order, approvers can add comments while tagging the original submitter.
Approvers have the ability to add additional approvers or remove themselves and regenerate the chain if required. They can bypass the approvals to expedite the process, when authorized. They also have the ability to add watchers so that they get notifications when key events occur on the requisition.
Coupa supports delegation of approvals and other tasks when approvers are unavailable so that the workflows are streamlined and there are no bottlenecks in the process.</t>
  </si>
  <si>
    <t xml:space="preserve">Coupa offers the flexibility of making any field (including custom fields) mandatory on the requisition/change order header or lines to ensure that the documents have all the necessary information before it can be submitted for approvals or sent to the suppliers. For key information such as contracts or billing accounts that the end user might not be aware of, Coupa provides a way to automatically route these to the purchasing team for review and completion.
Additionally, Coupa allows creation of submission blocking approval chains where users need to be prevented from submitting the document based on certain invalid combinations or values. For example, submission blockers can be set up when there are totally different commodities on different lines of the requisition which might result in a very long approval process due to the stakeholders being different for the commodities. Administrators can provide the appropriate messaging for the blocker letting the user know why their requisition or change order may not be submitted. </t>
  </si>
  <si>
    <t>Coupa offers a comprehensive workflow around documents such as requisitions and change orders. Customers can configure a combination of management hierarchy rules and can also be supplemented or replaced by additional approval chains that are triggered dynamically based on various data elements including custom fields. Additional approvers and watchers can also be added at any point during the approval flow as necessary. Key features of our approval management functionality include:
•        Create approval rules with no technical knowledge
•        Multiple levels of approvals
•        Add approvers and watchers manually
•        Approve or reject via email, Blackberry, iPhone or online
•        Condition-based approvals with Approval Chains
•        Approvers can reject lines and modify requisition
•        Delegate approvals
•        Graphical display of all your company’s approval rules
•        Self-approvals based on approval limits set
•        Management hierarchy approvals
Additionally, budget owners can be configured to be automatically pulled into every requisition or when the budget is being exceeded.
Administrators can re-route approvers if needed, and users can add approvers and watchers into the established approval workflow.
Review periods and reminder alerts can easily be configured and updated by administrators through the admin user interface.</t>
  </si>
  <si>
    <t>Coupa Mobile has advanced functionality that allows for mobile access of our solution via a laptop, tablet, Android, iPhone, Blackberry or any other web enabled device. The Coupa application works natively on an iPad (no app is required) because we take mobility front and center in our UI designs. Because our system runs on all of these devices with basically no configuration needed, it means more users will access Coupa and approve quickly - a big benefit for your company. In fact, more than 70% of approvals in the Coupa system are done via a mobile device, without ever logging in to the web component. 
The platform UI is built responsively using modern HTML5 technologies. The dashboards can be viewed &amp; interacted with on mobile devices (smartphones &amp; tablets) via a mobile web browser.
Coupa also has the ability for suppliers to receive document status updates (PO, Invoice etc) via push emails or SMS texts, so they never have to login to a portal to see this information, very similar to our consumer lives.
Additionally Coupa's iPhone and Android apps allow for performing quick approvals. In the Coupa Mobile app, you can: 
--Approve/Reject Requisitions and Change Orders.
--View your recently created or approved Requisitions.
--Get Push Notifications for your approval requests for immediate attention of your approvers.</t>
  </si>
  <si>
    <t xml:space="preserve">All of Coupa’s transactional reports/views are configurable to allow customers to create the reports that can be saved for future use. These reports can contain filter conditions, sort conditions, and you can add/ remove/resequence fields as needed. For users who need views beyond our standard dashboards and other pre-configured reports, Coupa provides one-click Excel download functionality to export the data customers need for additional insight.
Coupa currently tracks approximately 25 Key Customer Success Metrics. With Coupa Perfect Fit Insights that gives customers visibility in to thierperformance on these KPI's. Customers will see their own performance compared to their goals and compared with other Coupa customers (split per industry). 
With Coupa Perfect Fit insights they also have the ability to investigate each KPI and assign actions to groups of users. Visibility into these metrics and the supporting details make it possible to measure against goals and take effective action in order to achieve these goals. 
Coupa's Standard Reporting included with the platform includes a number of prebuilt reports and views including: 
-        Summary Dashboard: Track company spending as it happens. Track savings by RFQ savings, Discounts Taken, Preferred Supplier Savings, Process Savings and Avoidance. Monitor budget consumption to identify potential over or under-spending. *Spend Performance Metrics: Understand spend by commodity, spend by top suppliers and spend of different types (e.g., punch-out vs. Catalogs vs. Free form). 
-        Liquidity: See how much you’ve been invoiced for over the last 12 months and if you are maximizing your cash by using the right payment terms across your orders based on volume and value. 
-        Supplier Performance: Track vendors that have the worst on-time delivery performance, who are your top-rated and lowest-rated suppliers as well as which vendors have been over-invoicing you. 
Some additional views available include: 
¥        Spend and Savings charts
¥        Budget Tracking bar graph 
¥        Commodity Spend pie chart
¥        Supplier Spend pie chart 
¥        Type (of spend – catalog, punch-out, free form, web form) pie chart 
¥        Invoice Transactions by Month bar chart 
¥        Payment Terms by Volume pie chart 
¥        Payment Terms by Value pie chart 
¥        Late Deliveries (by supplier) bar graph 
¥        Top Rated Suppliers
Analytics also for definition of thresholds. Whenever a threshold is crossed, alerts can be automatically be sent via email. These alerts can include additional reporting necessary to take action relating to the issue. </t>
  </si>
  <si>
    <t>Respectfully, this is a discussion topic. We will happily review how we are investing in R&amp;D in 2019.
Coupa maintains a 12-18 months product roadmap that we constantly refine with ongoing customer and market feedback.  Unlike other vendors in spend management market, we are a SaaS vendor, and as such, we have rapid innovation cycles bringing to market 3 releases a year with tens of minor releases peppered throughout the year.  This affords the opportunity to rapidly push innovations to market, learn from our customers on how to better achieve their success goals, and adjust the roadmap accordingly.
At Coupa, we are very proud of our rapid ability to innovate, challenge the norms, and solve problems the market has been grappling with for years with fresh new approaches that deliver true customer success.  Our approach to achieving this is through following a framework that entails a constant balance of 3 key forces:  Customers, Market and Innovation.
-- Customers: As we work with our customers, we're constantly listening and prioritizing requirements to ensure focus on use cases with the broadest applicability and biggest impact across the customer base. We use lots of different tools and channels to do this, such as focus groups, day in the life sessions with customers,  or monitoring top voted requests on the feature request forum.
-- Market: We also stay on top of market trends, listen to industry analysts who are actively researching the market, as we seek to strengthen our position as the leader in cloud spend optimization
-- Innovation:  We solve customer and market problems with innovative approaches by apply User-Centric design principles and employing technology appropriately to solve them elegantly.  Innovation also comes from reaping the benefits of a true cloud platform.  We analyze usage and spend patterns and can constantly drive innovations based on these real insights.
The ideas in each of Coupa’s release-driven innovations come from three sources –
-- “Customer Advisory Boards,” where customers participate in conjunction with Coupa product managers (from blue sky thinking to more pragmatic roadmap shaping)
-- Direct visits from product managers to customers, partners, and suppliers
-- The Coupa Community — customers propose ideas and all customers see all ideas and are able to “vote” or comment on the ideas"</t>
  </si>
  <si>
    <t>Once a requisition has passed the approval process, Coupa automatically converts it to as many purchase orders as necessary. And, because it’s not cost-effective to have incorrect or incomplete orders going out to suppliers, Coupa’s purchase order solution checks for common problems and flags them for buyer review where required. For additional security, buyers can be configured to have the final say on orders before they are sent to suppliers (high risk for example). If there are changes, Coupa tracks your edits in revisions for easier audits. All changes to the purchase order are routed through the relevant approvals defined and are logged in History for audit and compliance. Transmission of purchase orders can be configured at a supplier level. Coupa allows transmission of purchase orders and change orders through different methods as per the supplier receipt capabilities. Transmission can happen over Emails, cXML, XML, EDI or can be sent manually.</t>
  </si>
  <si>
    <t>Key features of Coupa’s Purchase Order Management include:
 -- Automated one or more purchase order generation once requisitions are approved
 -- Completely customizable templates for POs to be sent out to suppliers
 -- cXML and email purchase orders (and fax)
 -- Integrate seamlessly with your ERP system
 -- Facilitate online orders
 -- Setup catalogs for frequently ordered items
 -- File, URL and text attachments
 -- Optional final review before issuing order to supplier
 -- Submit change orders with full PO revisioning
 -- Confirmation that suppliers have opened emails
 -- Ability to specify multiple email addresses for a PO
 -- PO listing displays critical PO information without additional clicks
 -- PO acknowledgements
 -- Supplier Actionable Notifications through emails, access to the orders through the Coupa Supplier Portal
 -- Ability to flip the PO into an invoice
 -- Submit service/time sheets for service POs
 -- Collaborate by adding comments on the POs
 -- Line level collaboration and proof of completion for service POs
 -- PO cancellations and their transmission</t>
  </si>
  <si>
    <t>Coupa allows raw PO creation (without an associated requisition) when external POs are being created i.e. if the customers use a different system for a direct PO generation and want to integrate these POs into Coupa for the purposes of transmission and downstream invoicing/reconciliation. This can be done through loaders as well as APIs. Such POs can be revised through the integration channels and transmitted to the suppliers based on any of the transmission methods configured.
Within Coupa, a PO can also be generated from a requisition. This ensures that there is an audit process and that all the necessary budgetary approvals are in place before a PO is generated and sent out to the supplier. However, approval workflows are completely configurable in Coupa. If there are customer scenarios to generate a PO directly, they can do away with the approvals on the requisition object altogether or provide a high self approval limit for the requesters. This would ensure that the cart immediately generates a PO upon creation and submission. Many customer business scenarios require a requisition object for the end user creation to ensure completeness and approvals before sending it out to the supplier.</t>
  </si>
  <si>
    <t>Coupa provides full requisition to PO functionality. By default, all requisition lines are made a part of the same PO unless there are substantial differences in the requisition lines. These differences are specific field values such as supplier/sites, payment or shipment terms, payment method, and currencies. The product also splits the requisition into multiple purchase orders if the lines reference different contracts with different order windows defined for ordering.
Additionally, customers can configure the generation of different POs from different lines on the requisition when specific custom field values are different. This provides the flexibility to auto-generate POs depending on the customer business needs.</t>
  </si>
  <si>
    <t>Coupa provides the ability to generate Purchase Orders automatically upon requisition approvals. In specific cases where a PO needs special review before being transmitted to certain suppliers, customers can configure the POs to go into a 'Hold' status to be released by super users.
Since Coupa is a single platform offering many different capabilities, customer users can go ahead and add items to the cart irrespective of where they are - be it inventory or order lists. For handling recurring scenarios, Coupa provides the ability to bulk load requisitions through a simple csv file or copy earlier requisitions for efficient transactions.
Automatic POs can be created based on min/max, par values.
Alexa voice may be used for check-in/out and automatic reordering.</t>
  </si>
  <si>
    <t>Respectfully, this is not a requirement that we will bild. We have discussed with countless customers and all in agreement that this capability adds no value and simply adds additional work.
Instead, for those Coupa customers follow the "No PO, No Pay" policy to enforce compliance and ensure that the process is initiated with a Purchase Order in all scenarios. Customers can set up dashboards to view the invoices that are created against a contract directly to take any action required on such invoices.
In cases where there are scheduled deliveries or contracted services, Coupa allows creation of invoices against the contracts. Invoices can be created in the system without referencing a Purchase Order if there is a need for such a process.</t>
  </si>
  <si>
    <t>Coupa allows customers to configure any validations required on the purchase orders. There are standard business rules that are enforced as well as custom validations that can be defined by the customers.
All information that is required to be captured can be made mandatory or non-editable based on the customer requirements through the UI without any programming. Every edit to the PO is then evaluated for these validation rules at the time of submission. In most scenarios, values that are invalid or unacceptable are already hidden from the user to make the change process easier.
Approval workflows can also be configured to ensure that all changes are overseen by the appropriate members of the user's management hierarchy or based on dynamic rules defined. Coupa also ensures that the changes to the purchase order do not impact the downstream approved transactions such as receiving or invoicing.
We automatically detect anamolies in the PO change process and flag it in-flight.</t>
  </si>
  <si>
    <t>Coupa provides full support for POs created in any external system including ERP, MRP among others. The purchase orders can be integrated into Coupa through the loaders and API channels. Coupa facilitates the transmission of such POs depending upon the method specified on the supplier. Purchase orders that originated in a different system can be revised through integration channels as well so that they are always in sync with the originating system. Coupa allows handling bulk pricing (derived unit prices from a different pricing UoM) on external invoices to support direct goods orders. All downstream activity on the external orders within the Coupa suite works similar to the internal POs.
See supplemental slides "Direct Spend Information for Spend Matters" for additional information.</t>
  </si>
  <si>
    <t xml:space="preserve">Full inventory management is available. Internal warehouses can function as suppliers, through which orders can be sent and processed for internal delivery. 
A user would simply request an item through an internal requisition, which can be routed for approval, then converted to a PO and sent to the internal supplier, who would deliver the product based on your company’s delivery process. 
The internal supplier would then ship the item to the requestor based on your internal delivery processes. When orders are placed for items in inventory they are queued in the "pick list".
 A Coupa user with the appropriate role then has the ability to select the items they are planning on picking and print a pick list. 
Once the items are picked the picker will enter the quantity for all of the items picked. They can also do this on the go using a tablet. </t>
  </si>
  <si>
    <t>Coupa provides full 'requisition to purchase order' functionality.  After a requisition has been approved, details from the requisition can automatically generate a purchase order(s), one per each supplier required, which can be automatically transmitted in the method that is desired for each supplier (e.g. email, cXML, EDI). Suppliers can also access the Coupa supplier portal to 'flip' a Purchase Order into an invoice for delivery into the Coupa platform. 
Through Coupa’s liquid PO Editor, customers can customize how purchase orders appear when they are printed. The template file defines what elements and where they appear on the page. For different charts of accounts, customers can customize the company name, logo, boiler plate text, etc. that will appear on the PO.
Most Coupa customers have POs automatically generated once a requisition is fully approved. Coupa does provide ability to hold POs prior to sending, and items from one PO can be deleted and added to another if a Buyer so desires.
Coupa supports any currency needed, as they are configurable to the customer requirements. In addition, Coupa currently supports 23 languages (product, documentation). These languages apply to both end users and administrators. Coupa has tokenized the application so any new language can be easily added within a reasonable time frame to meet customer implementations.
Users are empowered to make change orders to issued purchase orders. The Change Order would be routed through configured approval chains, and the details of the change request can be electronically tracked before issuing a purchase order revision. 
Coupa offers a flexible framework for importing requisitions and POs from 3rd party systems, including IMS, WMS, MRP, ERP solutions.
In the Coupa application, customer internal warehouses can function as suppliers, through which orders can be sent and processed for internal delivery. A user would simply request an item through an internal requisition, which can be routed for approval, then converted to a PO and sent to the internal supplier, who would deliver the product based on the company’s delivery process.
Coupa supports electronic cXML method of ordering from suppliers.  cXML orders contain all the necessary PO information for supplier order receiving system to fulfill the order request. Customer sends purchase orders to supplier’s URL site via OrderRequest cXML document.  Once the order is received in the internal order management system, supplier returns an OrderResponse acknowledgement that indicates whether the order request was successfully received.</t>
  </si>
  <si>
    <t>Coupa Contracts automates tedious contract management tasks, serving as a central repository for all enterprise contracts. Employees and legal teams at customers don’t need to learn new contract authoring tools or deal with multiple systems. Coupa Contracts enables them to centrally store contracts along with the related SOWs and track minimum and maximum commitments.
Coupa dynamically associates requisition line items to the relevant contracts if they are defined at the item level. For free form requests, users can be authorized to select the available active contracts from the supplier for the specific transaction line. Customers can also define workflows to route the requisition lines to the purchasing users when requesters do not back the free form line with a contract to ensure compliance. 
Based on the selected contract, the product evaluates the pricing type defined for the item/service and applies any tiered pricing dynamically as defined. If the contract pricing allows flexible definition, users can update the unit price on the requisition line. The product evaluates them for the tolerance levels defined from the base price.
All PO and invoice spend against the contract are tracked on an ongoing basis. Dashboards can be set up to allow contract owners to view the spend tracker and amend the contract on an as-needed basis. Furthermore, alerts can be configured on the contracts to send out notifications to specific users when the spend against the contract reach certain levels.</t>
  </si>
  <si>
    <t>All attachments uploaded on the requisition are automatically carried over to the Purchase Orders. Additional attachment fields can be configured (through the setup UI) to allow necessary documents to be included. Coupa supports multiple attachments that can be uploaded based on the enterprise and transaction needs.
The system security roles &amp; permissions allows customers to determine who can access those files internally. The Coupa 'account security' functionality is a way to target and secure specific transactions for specific users. With these restrictions, customers can ensure only authorized users can view the transaction document or the attachments available against it.
Users uploading attachments can further define whether it is internal only or needs to be sent to the supplier along with the PO. This allows flexibility of having relevant documents for collaborating internally as well as with the supplier on the same PO.
In terms of the infrastructure, all communication is encrypted using SSL.</t>
  </si>
  <si>
    <t>Coupa provides many ways for suppliers to respond to and acknowledge POs:
* Through Coupa’s Supplier Actionable Notifications, suppliers, with email-based interactions, can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 Suppliers can also log onto the Coupa supplier portal to acknowledge POs and you can also add fields to allow them to confirm quantities shipped by line. 
* Coupa can support electronic acknowledgements as well.</t>
  </si>
  <si>
    <t>Coupa supports extensive integration to ERP/MRP. We offer APIs and flat files and ERP specific integration types for sending POs to external systems. On the purchase order object, Coupa tracks an Exported flag that is updated based on any change to the values on the PO and also upon completion of export runs. This helps customers build an incremental refresh between Coupa and the external systems.
See integrate.coupa.com for extensive integration information. In addition, please see supplemental slides "Direct Spend Information for Spend Matters" for additional information.</t>
  </si>
  <si>
    <t xml:space="preserve">Users in Coupa are empowered to initiate changes to issued purchase orders. Users are allowed to change header and line level information as well as add/remove lines depending upon the need. PO cancellations can also be processed through the change process when needed.
Change Orders are routed through configured unique  "change order" approval chains. 
Coupa highlights the changes in all the values on the PO to make it easy for the approver to view and complete their action. This is a critical capability often cited as a major ease of use differentiator.
All changes are logged in History for audit purposes. Once the approvals are completed, the PO revision is issued to the supplier based on the transmission method set up. </t>
  </si>
  <si>
    <t>Coupa provides a robust processing capabilities for purchase orders. POs are auto generated upon completion of the approvals on requisitions. Customers can configure these POs to be automatically transmitted to the supplier based on their preferences or hold the PO for a review by the super users before they can be released and transmitted. Once a PO is in place, users can go ahead and receive against the lines. Where required, users can initiate changes to the purchase orders and those are passed through the workflows as has been configured by the administrator. The approval definitions can be for a field value including custom fields or can be for a specific change percentage compared to the first version of the PO to avoid small multiple changes that might pass under the approval threshold defined. All changes and revisions are logged in the history for reporting and auditing purposes and the change order is then transmitted. PO cancellations do go through the same set of approvals before the cancellation is sent out to the supplier. Additionally, Coupa offers strong functionality for handling service POs and processing the service/time sheets that are submitted by the supplier at a line level.</t>
  </si>
  <si>
    <t xml:space="preserve">The Coupa Open Business Network provides the speed, transparency and flexibility needed in today’s fast-moving, global business environment. The Coupa Open Business Network instantly connects customers and suppliers without any setup or transaction fees, providing businesses with a model that is accessible to suppliers of all sizes – even those typically ignored by fee-based closed networks – to drive customer success. 
By using the Coupa Open Business Network, companies can become compliant to government mandates, increase profitability and reduce costs by driving electronic transactions from purchase order through e-invoice and payment visibility. Suppliers of all sizes benefit, as they are able to join the networked economy without changing their technology or spending money on transaction fees. 
 Coupa Open Business Network features include: 
 • Supplier connectivity options including Coupa Supplier Actionable Notifications, Coupa Supplier Network, direct connection via XML, CXML, EDI, and direct email.
 • Easy supplier onboarding (including options that do not require supplier registration or login).
 • Seamless interaction with Coupa’s award winning Cloud Spend Management solution suite covering e-Invoicing, Expenses, Procurement, Sourcing, Inventory, Contracts, and Analytics.
 • Supplier owned user management and advanced authorization capabilities. 
 • Supplier owned profiles including images and social network links.
 • Streamlined experience for suppliers including guided video tours.
 • 100% mobility with no app or software installation required.
The Coupa Open Business Network user interface is simple to navigate and requires little to no training for suppliers to instantly manage transactions. Coupa continues to invest in providing a streamlined and timesaving process for all suppliers while keeping the transaction model free. 
The Coupa Open Business Network updates are live and available at no additional cost through an Internet connection with no software installation needed. Coupa can be connected to any ERP (SAP, Oracle, NetSuite, Great Plains, etc.) to help global companies everywhere decrease costs, increase profitability and achieve compliance.
Customer users are also empowered to make change orders to issued purchase orders.  The Change Order would be routed through your normal approval chains, and you can electronically track the details of the change request and capture all required approvals before issuing a purchase order revision. 
Coupa continues to invest in providing a streamlined and timesaving process for all suppliers while keeping the transaction model free. </t>
  </si>
  <si>
    <t>Once purchase orders are transmitted to the suppliers, there are a number of ways in which Coupa allows collaboration. Suppliers can acknowledge the PO through actionable notifications as well as add comments. The same can be done through the Coupa Supplier Portal and cXML modes as well.
On service POs, suppliers can submit service/time sheets to the customer through the portal. Service managers can provide actions (accept, rework, reject) and comments on individual lines to the supplier. The supplier can then resubmit service sheets along with any new line items for the service manager review. Additionally, Coupa allows service managers to even partially accept a submitted line on a service sheet and collaborate with the supplier continuously.</t>
  </si>
  <si>
    <t>Coupa allows suppliers to respond to and acknowledge purchase orders that they receive. Additionally, Advance Ship Notices may be populated in the customer's Coupa instance via electronic integration with the suppliers. Some suppliers have the ability to send ASNs, others do not. Coupa supports flat-file integration as well as the two most widely used electronic ASN formats - EDI &amp; cXML.
Suppliers can also collaborate with Coupa customers through the comment functionality. Going forward, we are looking at enhancing the collaboration to full scale changes that can be initiated by the supplier for approvals by Coupa customers.</t>
  </si>
  <si>
    <t>Coupa currently provides the ability for suppliers to acknowledge Purchase Orders at the header level. This can be done through any channels - electronic, Supplier Actionable emails, and the Coupa Supplier Portal.
As a part of our future roadmap, we are considering building the functionality for the suppliers to accept/reject the orders at a line level.</t>
  </si>
  <si>
    <t>Coupa provides a robust and complete portal solution to allow suppliers to connect with their buyers. In addition to allowing the suppliers access to the documents from all connected customers, the portal allows for personalizing the public profile, configure information around legal entities, Remit-To, as well as early payment discount preferences.
The suppliers can view purchase orders along with the line level details and also edit any information that they have been configured to. Suppliers can also initiate the creation of invoices and/or credit notes for the purchase orders.</t>
  </si>
  <si>
    <t>Coupa Mobile has advanced functionality that allows for mobile access of our solution via a laptop, tablet, Android, iPhone, Blackberry or any other web enabled device. The Coupa application works natively on an iPad (no app is required) because we take mobility front and center in our UI designs. Because our system runs on all of these devices with basically no configuration needed, it means more users will access Coupa and approve quickly – a big benefit for your company. In fact, more than 70% of approvals in the Coupa system are done via a mobile device, without ever logging in to the web component. 
The platform UI is built responsively using modern HTML5 technologies. The dashboards can be viewed &amp; interacted with on mobile devices (smartphones &amp; tablets) via a mobile web browser.
Coupa also has the ability for suppliers to receive document status updates (PO, Invoice etc) via push emails or SMS texts, so they never have to login to a portal to see this information, very similar to our consumer lives.
Additionally Coupa's iPhone and Android apps allow for performing quick approvals. In the Coupa Mobile app, you can: 
--Approve/Reject Change Orders.
--Get Push Notifications for your approval requests for immediate attention of your approvers.</t>
  </si>
  <si>
    <t>Coupa Insights is a market-differentiated solution delivers cross-customer savings, efficiency, and adoption metrics to help organizations track and measure key performance metrics inclusive of customer specific goals, trends and category leader indexes. The application provides actionable recommendations for making specific business improvements. 
Coupa has always taken a “cloud first” philosophy, a model that leverages a core multi-tenant architecture and data structure. This concept centers on the idea that solutions should be configurable, rather than customized via code, which in turn enables it to leverage information in standard formats from across all users. Since Coupa has been this way from the start, it has all customer data in a structured format (without any legacy on-premise implementations or highly customized implementations that obscure data and prevent cross-customer insights).
And through opt-in programs (e.g., benchmarking), Coupa has managed to gather hundreds of billions of dollars in spend data (expenses, purchases, invoices, sourcing, contracts, etc.) plus the actual results achieved from hundreds of customers and millions of suppliers. Although Coupa has significant configuration permutations between customers (to support their individual business needs) Coupa captures all this configuration data in a standard format. 
Coupa Insights takes advantage of the structured and standardized data and metadata to compare customers with each other, through performance indicators that can be compared to the average of an industry, a market, best performers or against their own objectives. The outcomes (besides the comparisons) are actionable recommendations for the customer to generate greater savings, process efficiencies and improvements in system configurations. All recommendations can immediately be assigned as a task for the relevant group of people to act upon and thereby drive continuous improvement. 
Coupa is a ‘Value as a Service’ financial applications company that has been structured to provide comprehensive reporting and dashboards as part of the Coupa platform. The reports have been developed so that Coupa clients have ‘out of the box’ reports immediately available to them, and as with the normal evolution of reporting requirements occurs business users can define and develop additional reports and dashboards with an extraordinary report builder. These reports are all available in a ‘real time’ time frame, all you need to do is define the time period for the information for which you want to report. These reports are included in the Coupa platform, so there is no additional charge for these reports and dashboards.</t>
  </si>
  <si>
    <t>Coupa simplifies the overall user experience for receiving whether your end-users get the goods shipped to them or you have a central receiving group. Users can receive items and create receipts in Coupa in 4 different ways:
1. End-user receiving (AKA desktop receiving) – where the user views his/her requisition and indicates how much has been received. Coupa also supports mobile receiving for desktop receipts where a user can perform receiving transactions over a smartphone using the Coupa app.
2. End-user receiving via email (without logging into the solution)
3. Quick Receiving by central receivers (e.g., your warehouse people) – the receiver indicates quantity received across multiple order lines.
4. Detailed Receiving by central receivers – the receiver can put additional attributes on a single receipt and/or put the item into inventory.
There are a number of options which are available out of the box and can be configured to simplify the business process and help the users depending on the customer business process and needs.
Automated receipt confirmation and reminders can be sent to users. Coupa also supports combining receiving with invoicing, allowing you to get full 3-way matching to ensure you are only paying for what’s been received. However, the system has configuration option for 2-way match for non asset items or where the receipt of the item is not required to be verified for payments.
Items with fixed storage location within a warehouse or stockroom can be received directly into their default storage location by the system as part of the receiving process and the central receiver can print a report to put away the item into the designated storage location within the warehouse.
System can also be configured to guide the receiver to the correct receiving option when performing a receipt transaction.</t>
  </si>
  <si>
    <t>Advance Ship Notices may be populated in the customer's Coupa instance via electronic integration with your supplier. Some suppliers have the ability to send ASNs, others do not. Coupa supports flat-file integration as well as the two most widely used electronic ASN formats:
• Industry standard EDI - "ASN" or "EDI 856 Document"
• Industry standard cXML - "ShipNoticeRequest"
For the suppliers not capable of electronic integrations, Coupa also provides the flexibility for the supplier to flip a Purchase Order into an ASN on the Coupa Supplier Portal.</t>
  </si>
  <si>
    <t>Bill of Lading (BoL) is primarily a document between the shipper and the carrier. Coupa receiving provides the flexibility to have attachments to each receipt and it is possible for the receiver to attach the BoL/Packing Slip to the receipt for reconciliation as well as a proof of delivery.
One can also define custom fields for receipts to capture any specific information from the Bill of Lading/Packing slip as part of the receiving process</t>
  </si>
  <si>
    <t>Coupa supports receiving for different business scenarios whether you have a central receiving group or goods are shipped directly to your end users. The receiving may happen against different document types like requisition, purchase order, internal stock order as well as advance ship notice (ASN).
There are four ways to receive items and create receipts in Coupa:
1. End-user receiving (AKA desktop receiving) 
2. Quick Receiving by central receivers (e.g., your warehouse people)
3. Detailed Receiving by central receivers
4. End-user receiving via email (without logging into the solution)
Key Features include:
• Quick receiving across multiple order lines
• Partial receipt including decimals
• Automated receipt confirmation and reminders
• Track unreceived orders and issue past due delivery notifications
• Receiving tolerances
• Returns
• Mobile receiving
• Guided receiving into default locations
Quick receiving across multiple order lines – Supplier may ship multiple PO as part of a single shipment and Coupa allows the users to quick receive multiple POs or lines within a single receipt transaction. 
Partial Receipt including decimals - Partial receipt of goods and services is supported. The balance to be received will be updated on the PO line and can be received at a later date.  User has the visibility to the quantity already received as well as the quantity pending  received. Coupa supports ordering and receipt of decimal quantities and number of decimals supported can be specified in the UOM configuration.
Automated receipt confirmation and reminders - We have added the ability to support email based receipt activities. In this case, the user has the ability to confirm the receipt through a simple action on the email
Track unreceived orders and issue past due delivery notifications – With Coupa, you can run a report to view all the orders which are pending receipt. You can configure the system to send alerts to the requester if the receipts are past due.  
Receiving tolerances – Coupa allows you to configure tolerances for receipt for each chart of account so that the user can receive additional quantity over the ordered quantity as long as it is within the tolerance limit.
Returns - A return receipt can easily be processed through Coupa while doing a receipt. If the goods were originally received into inventory rather than being received for consumption, an adjustment in inventory to reduce inventory on hand is also created. 
Mobile Receiving – Coupa supports desktop receiving of items via a smartphone and tablet using its mobile application. The Coupa application also works natively on an mobile device via the browser (no app is required) because we take mobility front and center in our UI designs.
Guided receiving into default locations – Using quick receipt, you can also receive the items directly into their default location. This is particularly useful for items which have fixed storage location within a warehouse. The system will automatically receive the item into its default location, allows the user to print a report which will help them to put away the item into its correct location</t>
  </si>
  <si>
    <t xml:space="preserve">Coupa offers the following configuration options around matching, to support a variety of different use cases across the customer base: 
•  2-way, 3-way, and 3-way direct matching levels. 3-way match requires that every invoice be associated with both a backing purchase order and receipt. If either a purchase order or receipt is missing, the invoice is placed on hold or "pending receipt" status. 3-way direct matching requires that receipts be directly tied to specific invoices and cannot be ‘consumed’ by other invoices for the sake of matching. 
• Match level configurations are granular, with options that can be set based on the account category (COA) &amp; order type (amount vs quantity) and on supplier records. 
• 3-way match threshold tolerances – configurable for specific commodities or at more global levels, customers can specify a threshold that allows them to determine how much each invoice must be received to satisfy 3-way match. For example, certain goods are never expected to be fully received, so a customer can configure a 5% tolerance, allowing any invoice to pass 3-way-match checks as long as 95% of the invoiced amount is received. 
• Overrides for specific orders – Coupa’s open platform allows customers to leverage our API’s or other loaders to specify overrides for specific orders to determine their match level. This is especially useful for large customers that have a subset of their orders which require complex logic to determine match levels. 
• Notifications – For any invoices require receipts to process, or orders that are yet to be received after a configurable timeline, Coupa sends out reminders to prompt owners to complete receipts. </t>
  </si>
  <si>
    <t>Coupa simplifies the overall receiving process for the user and supports both the end-user receiving as well as central receiving models. There are four main ways to receive items and create receipts in Coupa:
1. End-user receiving (AKA desktop receiving) – where the user views his/her requisition and indicates how much has been received.
2. End-user receiving via email (without logging into the solution)
3. Quick Receiving by central receivers (e.g., your warehouse people) – the receiver indicates quantity received across multiple order lines.
4. Detailed Receiving by central receivers – the receiver can put additional attributes on a single receipt and/or put the item into inventory.
Other than the standard fields needed to complete the receipt, Coupa allows the user to add attachments to each receipt and this can be utilized to capture documentation (packing slip etc.) from the supplier. Any additional information can also be stored by configuring custom fields based on the business requirement. On hand balances are updated in real time as the receipts are completed in the system. Coupa has also introduced a native mobile app to enable the users to perform end-user receiving using their mobile devices (iOS &amp; Android), and attachements can be configued to be mandatory for any receipts completed via the mobile app.</t>
  </si>
  <si>
    <t>Coupa receiving allows you to receive assets as part of the receipt process and capture and track other information related to the assets e.g. serial number, asset owner etc.
Once the assets are in the system, Coupa allows you to keep a track of all your assets and its owner and status, know where they are currently located as well as view all the transactions which have occurred on the asset. Asset attributes can be updated as needed. Coupa believes in an open and flexible configuration and allows the customers to define custom fields on the assets to capture and track additional asset information like asset renewal, warranty etc.
Assets may be managed further via full inventory based capabilities.</t>
  </si>
  <si>
    <t>Coupa enables receiving of items using barcode scanning. 
A USB scanner can be attached to the user’s desktop/laptop and can be used to scan the bar coded values while performing the receipt transactions. Coupa also has open APIs which can be leveraged by our partners to enable receiving on the RF scanners.
QR codes may also be used for both ordering and scanning.</t>
  </si>
  <si>
    <t>Coupa supports receiving for both the end users as well as Central receivers. It provides an easy to use interface to receive one or more lines of PO through different ways – 
1. End-user receiving (AKA desktop receiving) – where the user views his/her requisition and indicates how much has been received.
2. End-user receiving via email (without logging into the solution)
3. Quick Receiving by central receivers (e.g., your warehouse people) – the receiver indicates quantity received across multiple order lines.
4. Detailed Receiving by central receivers – the receiver can put additional attributes on a single receipt and/or put the item into inventory.
- Items received in the warehouse can be received directly into their default receiving location as part of the receipt process and a report can be printed to help the operator put away the items into their correct location. 
- Coupa provides an option to add attachments to each receipt as well as capture additional information based on the business needs using the custom fields.
- Coupa works on mobile device such as iPhone, Android, iPad, Fire, Blackberry and others, with no setup on any device. The Coupa application works natively on an iPad (no app is required) because we take mobility front and center in our UI designs. Coupa has also introduced a native mobile app which supports desktop receiving on the Android and iOS smartphones. It also allows to capture photos and add them as attachments to the receipt.
- Coupa intelligently guides the user to receive the items into inventory or consume it based on the item configuration.
- Coupa also has the abilty to support email based receipt activities. In this case, the user has the ability to confirm the receipt through a simple action on the email.
- Coupa also supports catch weights receiving, which is especially relevant for food or other items where variance is expected between ordered and actual delivered quantities (eg., common for items priced by weight).</t>
  </si>
  <si>
    <t>Coupa works on mobile devices such as iPhone, Android, iPad, Fire, Blackberry and others, with no setup on any device. The Coupa application works natively on these devices via the mobile browser (no app is required) because we take mobility front and center in our UI designs. 
Coupa has also introduced a mobile app which supports desktop receiving on the Android and iOS smartphones. Using native capabilties of the phone (eg., push notifcations, camera), users are notified of pending receiving actions and the app can be used to capture required photos (eg., packaging slip, item, etc) as attachements for proof of receipt. In addition, Coupa has open APIs which can be used by the customers/partners to enable receiving on RF devices</t>
  </si>
  <si>
    <t>Coupa is a ‘Value as a Service’ financial applications company that has been structured to provide comprehensive reporting and dashboards as part of the Coupa  business spend management’. These reports are all available in a ‘real time’ time frame, all you need to do is define the time period for the information for which you want to report.
Coupa provides reports to view the historical receipts as well as unreceived orders. Central receivers, Admins or buyers can filter the reports based on one or more combination of parameters like supplier, PO#, item etc. and run it for a given time period to monitor receiving activities. These reports are configurable and users can create their own custom view based on the information they will like to see in these reports. Using static dashboard, the inventory manager can also view the receipt (spend) by specific warehouse or across all warehouses for a given time frame.
In addition, as Coupa clients evolve with their ‘spend management’ processes there are requests for specialized analytical reports with further ‘drill down’ capabilities based upon unique requirements. This additional capability is available in ‘Coupa Analytics,' which brings the same intuitive interface to spend analysis as the rest of the Coupa suite. Coupa Pefect Fit Insights is a market-differentiated solution delivers cross-customer savings, efficiency, and adoption metrics to help organizations track and measure key performance metrics inclusive of customer specific goals, trends and category leader indexes.
Coupa Analytics allows the customers to use the receipt attributes along with other objects like invoices, PO etc. to create dashboards and measure receipt related data at different levels like department, COA etc.The data can be aggregated at different levels or can be drilled down to provide more insights to buyers and administrators.</t>
  </si>
  <si>
    <t>Everything is "out of the box" configurable with Coupa. We have over 10 million configuration permutations andd support some of the world's largest invoicing implementations all via a configuration, true SaaS model.
Coupa Invoicing provides organizations with a complete solution for managing their accounts payable (AP) processes.  It supports capture through a supplier self-service portal, or multiple electronic mechanisms. Invoices can be matched to purchase orders &amp; receipts, handle any required tolerances, and streamline the overall invoice management process. AP teams can easily set up approval workflows and operational dashboards allow them to easily manage their workloads, drive on-time payment, and ensure invoices with early discount payment terms are paid on-time to benefit from their pre-negotiated early payment discounts. Key capabilities include:
● Converting POs into invoices automatically, reducing typing and eliminating mistakes
● Applying quantity and dollar-based approval tolerances
● Supporting PO and non-PO invoices
● 2- and 3-way matching
● Adjusting invoice amounts to reflect shipping, handling, and tax
● Configurable tolerance rules
● Permission-based access to release invoice holds
● Attach invoice scanned image
● Multiple tax lines on invoices
● Invoice fast entry to reduce invoice processing time
● Allowing suppliers to email invoices into Coupa Invoicing eliminating the need for networks
● Dynamic Invoice approvals driven off of requester hierarchies and tolerance checks
● Dashboards for AP to easily manage workloads and on-time payments</t>
  </si>
  <si>
    <t xml:space="preserve">Coupa is a true Saas model. Not "fake" cloud, single tenant Saas / ASP in the cloud like many vendors.
Since day 1 we have built a model designed around best practice setup and configuration. Or implementations are incredibly fast and built on templated approaches. 
Our compliance as a service is a very sophisticated templated example. Coupa determines the origination country based on the VAT registration used by the supplier. For example, when a supplier issues an invoice against their Dutch VAT registration, then the invoice is subject to the regulatory requirements of the Dutch tax authority and Coupa loads the corresponding required fields. If the supplier doesn’t provide a VAT registration, Coupa classifies the origin country of the invoice based on the supplier’s remit-to country. This is all delivered as a template with no development by the customer required.  </t>
  </si>
  <si>
    <t>Suppliers can submit invoices via cXML, EDI, Batched spreadsheet load, or a PO flip on the Coupa Supplier Portal. Invoices received via cXML will still follow standard invoice matching rules. Each invoice can refer to multiple purchase orders.
With Coupa's Supplier Actionable Notifications, suppliers can respond directly to email messages, without the need to register for, or sign into a specified supplier network or portal.
DCR (Digital Character Recognition, not to be mistaken for OCR): Coupa offers ""Invoice Smash,"" our patent-pending technology that automatically converts PDF Invoices into DATA and captures header as well as line level details on invoice much more accurately than OCR.</t>
  </si>
  <si>
    <t>Coupa allows the requestor to dispute the invoice directly with a supplier on the Coupa supplier portal without the need to involve AP. A Dispute window would appear to your user to enter the Supplier Email and Reason. This will send an email notification (to the email address mentioned in "Supplier Email" textbox) to review and resolve the disputed invoice.
Coupa provides the ability to automatically dispute an invoice based on business rules. The supplier will be notified of the dispute with prescriptive instructions on resolving the dispute. 
Customers can also configure their own dispute reasons as part of the configuration and alongside system-provided dispute reasons.</t>
  </si>
  <si>
    <t>All transactions and all important master data contain an audit trail with date/time stamps throughout the application.  Coupa operations can also provide any audit report needed by our customers, as we have access to all actions ever taken in the system.
Disputed or rejected invoices along with the reason for the dispute is available to suppliers in the Coupa Supplier Portal. If they submit an amended invoice, the disputed invoice is superceded with a full audit trail to track the update. 
For countries that require archival of invoice documents, Coupa can create, certify and retain Invoice images according to each countries requirements.</t>
  </si>
  <si>
    <t>Coupa supports PO, Contract, Receiving and Payment functionality in-platform, including 2-way and 3-way matching, Contract compliance including allowing suppliers to create a non-PO Contract-matched invoice with price compliance, and seamless transaction streams from Sourcing to PO to Contract to Invoice to Payment.
Customers may also integrate any of the above transactions from other systems via Coupa's Open Business Network, e.g. integrating Coupa Invoicing and Supplier Enablement with Direct Spend coming from MRP and other system-generated POs.
See supplemental file "Direct Spend Information for Spend Matters" for more information</t>
  </si>
  <si>
    <t>The power behind Coupa is its incredible flexibility. Quite simply - we’re open where others are closed. Coupa's open architecture allows customers to integrate any 3rd party system on the market. Our service can integrate with limitless types of software applications - from financial/ERP, to HR to Inventory Management.
You can use the Coupa API, flat files, web services, custom code, or any integration provider to make seamless connections between Coupa and your ERP platform.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We support all ERP systems and have had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Each customer has different requirements for how they want to connect with their ERP and external systems. Customers should evaluate their current integration strategies to determine the best approach to integrate with Coupa, and our professional services are here to help you find the best solution.</t>
  </si>
  <si>
    <t>Coupa supports Risk and Compliance in platform with solutions like Risk Aware, Risk Assess, and Coupa Compliant Invoicing.
CoupaLink is Coupa’s API-based open integration platform that lets technology partners and independent software vendors (ISVs) integrate their products with Coupa. CoupaLink supports APIs for various solution areas including Contracts, Tax Engines, ERP Integrations, Invoicing, Payments, Travel &amp; Expenses, and Middleware platforms. Partners are able to work closely with Coupa to define streamlined business processes integrated via the APIs that result in a well architected end to end solution for our customers. These integrated solutions help our customers adopt Coupa faster at a significantly lower cost resulting in quantifiable value for their organizations. Coupa also supports integration with tax engines such as Vertex, Avalara, OneSource and others.
Additional information is available here: https://www.coupa.com/coupalink/</t>
  </si>
  <si>
    <t xml:space="preserve">Coupa allows suppliers to integrate via many methods (portal, files, PO Flips and status via email, inbound PDF digitization from manual and AR systems, EDI and cXML for real-time integrations with AR systems. All of these are no charge to the supplier. </t>
  </si>
  <si>
    <t>What stands out the most is actual adoption around the globe.
Coupa's open integration is by far lighter, faster and easier to implement than other solutions.  Invoicing support includes full access via flat files, REST APIs, manual file loads and other methods for the following Invoice-related data:
 - Inbound Invoice API
 - Invoice Charge API
 - Invoice Charge Allocation API
 - Invoice Line API
 - Dispute Reason API
 - Failed Tolerances API
 - Tax Line API
 - Withholding Tax Line API</t>
  </si>
  <si>
    <t>Coupa's UI is 100% mobile, so all app functionality and reporting for customers can run on mobile device browsers.
Coupa's native mobile app (for iOS and Android) supports simple Invoice approvals with full detail and easy approval or rejection of Invoices by user or group.
Supplier Actionable Notifications allow suppliers to respond to POs on mobile email for acknowledgement and collaboration, as well as flipping POs into Invoices via mobile email.
Coupa also supports SMS texts for supplier notifications, configured by the supplier via the optional Coupa Supplier Portal, for text-based alerts for Invoice reception, approval and payment.</t>
  </si>
  <si>
    <t>All requisitions, POs, invoices, etc. can be viewed, with the ability to track specific documents by status (e.g. pending approval, approved, ordered, issued, pending receipt, etc.).  Coupa's Management Reports, available by group and at header/line levels include invoice reports that cover: Invoices, Invoice Lines, Uninvoiced Orders, Accrual Report (Received and Uninvoiced, All Open Orders), Export to accounting.
Coupa Analytics contains several dashboards and reports to help optimize savings, payments and invoice trends, including Cycle Times, Invoice Capture, Trending plus the ability to build your own dashboards.
Coupa Insights leverages Community Intelligence that provides Savings, Efficiency and Usage KPIs against your goals as well as against benchmarking with leaders in the Coupa Community.  We also provide insights into how Suppliers are invoicing with other customers and possible risk areas like dispute rates across the Coupa Community.
Early Payment Savings Opportunities are also automatically displayed, as well as custom and self-service reporting and scheduled reports available to users via permission.
Our Liquidity dashboards show how much you’ve been invoiced for over the last 12 months and if you are maximizing your cash by using the right payment terms across your orders based on volume and value.
Our Supplier Performance dashboards track vendors that have the worst on-time delivery performance, who are your top-rated and lowest-rated suppliers as well as which vendors have been over-invoicing you.
Some additional reporting and dashboard views available include:
• Spend and Savings charts
• Budget Tracking bar graph 
• Commodity Spend pie chart
• Supplier Spend pie chart
• Type (of spend – catalog, punch-out, free form, web form) pie chart
• Invoice Transactions by Month bar chart
• Payment Terms by Volume pie chart
• Payment Terms by Value pie chart
• Late Deliveries (by supplier) bar graph
• Top Rated Suppliers</t>
  </si>
  <si>
    <t>For live discussion regarding how we will invest our R&amp;D for upcoming years.
Coupa rapidly innovates across all areas of Business Spend with three major releases a year.  Invoicing is a special focus because of its process and compliance complexity.  A major area of innovation includes Compliance support and increasing the number of countries for which we maintain templates, tax controls and other functionality.  We also innovate in areas including: validation, tolerance checking, approvals and controls; reporting, analytics, KPIs and insights; supplier and transaction enablement; leveraging cross-customer templates and AI for digitization of PDFs and reduction of paper; automatically connecting invoices to other spend sources such as POs, Contracts, Services spend and Payments; and using AI to help detect fraud.</t>
  </si>
  <si>
    <t>Coupa Pay is a one-stop-shop for your company’s B2B payments and financing built on Coupa's Platform to help you pay smarter. Coupa Pay will bring a payment experience to every core spend transaction that flows through Coupa - Purchase Order, Invoice, Expense Report and Timesheet. 
Coupa Pay comprises of two broad capabilities - Payment Hub and Financing Solutions. 
The Payment Hub includes capabilities that allows customers to execute payments for specific business spend transactions that occur in Coupa - Purchase Order, Invoice, Expense Reports, Timesheets etc. 
The Financing Solutions comprises of an Early Payment Discount solution (Accelerate), Supply Chain Financing, Invoice Financing &amp; Receivable Financing. 
Currently Coupa Pay offers our customers 
Ability to pay at the time of Purchase Order using Virtual Cards issued by Barclaycard, JP Morgan Chase, Silicon Valley Bank, WEX, and many more through bank and partner integrations. 
Ability to pay at the time of Invoice using their Business Bank accounts with the ability to do domestic and cross border payments. Payments can be sent to 150 + countries with support for 125 + currencies through partner integrations.
Ability to manage Early Payment Discounts with suppliers world wide allowing accleration of payment terms right from the PO, with ability for supplier to choose early payment preferences for all coupa customers for all transactions  or manage early payment preferences by customer by transaction 
Ability to setup and manage an SCF program with one of more funding banks who pay suppliers early on behalf of the buyer or the customer based on the credit profile and risk of the buyer.</t>
  </si>
  <si>
    <t xml:space="preserve">Coupa Pay allows for payments via Virtual Cards,  Domestic and Cross Border transactions via  Banking Rails.  
Coupa Pay will introduce a new payment method in Digital checks that will truly allow customers to digitize a check image (eliminiating the paper process of managing checks) and email checks to suppliers who can then print the check or deposit the check via their bank's mobile apps. This method will also eliminate the need for our customers to even know their supplier's banking details to make a payment, but truly digitize payments by using a secure email as a channel through which payment can be shared. 
Other payment rails like PayPal, Stripe etc. are planned for future releases </t>
  </si>
  <si>
    <t xml:space="preserve">1. Partnerships with Issuing Banks : Silicon Valley Bank, J.P. Morgan Chase, WEX,  Barclaycard
2. Transfermate - Technology Partnership with Transfermate, Financially Compliant Money Mover for Global Money Movement using the Banking Rails
3. Conferma - Technology Partnership with Conferma, to support virtualization of cards with Issuing Banks
4. Demica - Technology Partnership with Demica to offer an integrated SCF Platform </t>
  </si>
  <si>
    <t xml:space="preserve">Coupa specializes in continual visibility of payment status in both push and pull models. 
Payment notifications are sent via different channels like email , SMS etc. that provide suppliers information about the invoice payment. Coupa's supplier portal (CSP) is the centralized platform where suppliers will have complete visibility to all their payments via the Coupa platform 
Digital Checks will be sent via email that will allow suppliers to securely view and download them via the CSP 
Virtual Cards will be sent via encrypted email and over a period of time allow suppliers to opt for straight through processing via partnerships with Stripe, PayPal etc. 
Coupa Pay payments in supplier's bank account will provide supplier with a unique payment identifier that will allow them to reconcile their payment identifier in the bank statement with a set of the invoices paid via that payment in the Coupa Supplier Portal </t>
  </si>
  <si>
    <t>Coupa has partnered with Transfermate, a finacially compliant global money mover, to support cross border payments. Payments can be sent to 150 + countries with support for 125 + currencies through this partner integration. 
Coupa also uniquely supports a direct debit model for our customers to initiate payments from the customer end that allows for a seamless flow of both the both business process of payments and the fund movement from buyer to supplier - customers do not have to go to a different bank systems to push payments. Also our ability to split a cross border transaction into 2 domestic transactions allows us to move movney faster, have full visiiblity into where funds are and when and also get it cheaper for both the buyer and the supplier. No more expensive wire and fx fees for the buyer or expensive wire fees to receive international wires for th esupplier.</t>
  </si>
  <si>
    <t>Coupa Pay Virtual Card for PO allows our customers to dynamically set the validation date for the cards that they would like to use.  Our customers can use these cards with a validation period of anywhere from 30 days to a year and some of our customers who want to have a payment mechansim to pay for recurring monthly spend are tying a card with a one year validity to the PO and using the card as  the payment plan for monthly subscription payments. As we evolve the product to support more of this recurring spend usecase, we plan to bring in more dynanmic configuration for customers to determine different payment plans using virtual cards for this kind of spend</t>
  </si>
  <si>
    <t xml:space="preserve">Coupa uses our payment partners and our acquiring bank of suppliers to comply with AML / KYC 
For every Customer that uses Coupa for Invoice Payment, Coupa's partner Transfermate will perform KYC and AML validation on them 
For every Supplier that is paid via Invoice Payment, Coupa's partner Transfermate will validate that the transaction is being performed against a valid entity by doing OFAC monitoring 
For every supplier that we send a virtual card to for payments, the suppliers'  acquiring bank does the KYC / AML check on the supplier  </t>
  </si>
  <si>
    <t xml:space="preserve">Coupa brings a very unique perspective to payments and financing 
1. The entire payment business process and its user experience is being built right into the Coupa platform integrated with our procurement, invoicing and expenses modules making our platform truly P2P : Procure to Pay 
2. Our platform remains open allowing our customers to bring any of the banking and card relationships to Coupa Pay and we are working with Treasury Banks, Card Issuing Bnks and Card Networks to support all major players in the market. We do not force customers to break their existing relationship. 
3. We are openly supporting all payment rails like Domestic and Cross Border Transfer using Banking rails,  Virtual Cards, Digital checks etc. to give customers and suppliers flexibility for payments. 
4. We were the first to introduce the notion of Virtual Card on PO that brings an integrated solution to managing one time supplier spend and low value / low risk and high volume spend right from your procurement platform integrated directly with your card issuing bank with full support for charges and statement reconciliation. This solution also has the ability for customers to manage multiple issuing bank worldwide in one signle integrated solution. 
5. With our Invoice Payment solution, We are bringing an experience to batch payments, approve payments and release payments for your involces all from Coupa with the ability to include all different combinations of payments in a single place. A single payment batch can have payments funds for which can be directly debited from multiple customer banks, paid to suppliers in different currencies , paid to suppliers in different payment methods - different banks, digital checks, virtual cards, all represented in one one Payment Batch instrument that gets approved just like every other object in Coupa but with additional controls as needed for payment batches. 
6. Via our Payment partner Transfermate, We are streamlining the process of cross border payments by splitting a cross border payment into 2 domestic payments that brings value to both our customers and suppliers. For customers, no more should they be concerned about making cross border payments in various jursidictions, we provide the FX and we manage the payment as two domestic payments - one in the country of origin and one in the country where the supplier is done by our partner Transfermate. this gives our customers lower cost of payments, more visibility into their payments and for suppliers we eliminate the cost of international wire fees. Instead of the payment hopping around across multiple banks between source nd destination, we also reduce the overall time it takes to make the payment. 
7. With our Digital Checks solution for US customers and US suppliers (paper checks being a bigger challenge in the US vs. other international markets) that will be announced soon, we are using the check specifications used by banks for check clearing to send a true digital check from buyer to supplier allowing the supplier to print and take a picture of this check and deposit it to their bank account via their mobile app just like we are used to in the B2C world.  This would reduce a lot of paper check processing at our customers and bring the quantifiable savings. For suppliers, this brings an easier way to get paid without having to wait and guess when a check would arrive on mail and most importantly this brings more suppliers to connect to the Coupa Supplier portal that allows for more electronic invoicing and direct payments for our customers. 
8. Coupa uniquely offers our customers the data and the visibility of an end to end transaction now all the way from requisition to PO, to GR to Invoice to Payment.  This standardization in the same platform brings a lot of suite synergy value to our customers.  At a click of a button, at the time of payment they can see the full invoice details right then and there in Coupa,  they get to configure their approval chains for payments just like they do for reqs or invoices, they get system notifications in one standard manner, they use the same Coupa API or Flat File structure for payments as they do for rest of our transactions and more.  Not only does this seamless experience help our customers but we are able to bring intelligence from across our suite into payments as well. Seamless integration between Coupa SIM (Supplier Information Management) , CSP (Coupa Supplier Portal) and Coupa Pay allows for our customers to capture any informatio nthey need about supplier payment and see it automatically synched in Coupa Pay.  As we expand on such synergies in future releases, we will introduce the notion of synergy between Coupa Supplier Risk and Coupa Pay to make flagged  risk assements available at the time of payments,  make Coupa Spend guard patterns visibile at the time of payments etc. 
9. Coupa Accelerate or Early Pay discounts (EPD) capability within Coupa Pay allows for a unique model for EPD. We bring the platform effect and the simplication of EPD into P2P.  a supplier on CSP can now offer EPD to all  Coupa customers with global preferences - a network effect model that now brings automatically suppliers with EPD to our customers rhather than customers having to manage this on a one on one basis. We also allow for Early Payment terms to be set at the time of PO for these global preference suppliers which allows us to introduce this product globally as bring the term at the time of PO results in an invoice with the right payment term and not having the supplier change it post invoice impacting Invoice compliance in world wide markets.  Suppliers also have the choice of taking EPD on individual transactions giving them full control of maanging their working capatal needs. While EPD requires a customer to use Cash from their balance sheet to pay early to get EPD,  in our partnership with Demica, we are also introducing an SCF solution for our customers that allows them and Coupa to bring buyer banks to provide SCF funding to our buyers to pay invoices early while providing working capital solutions for our buyers. For suppliers that cannot be supported by either EPD funded by buyers or Buyer initiated SCF  programs, Coupa will bring our partner banks to offer Supplier initiated financing or Invoice financing to support these suppliers. 
10. Coupa Supplier Portal now becomes the center of a unified payment experience for our suppliers. Suppliers can see all payments across all their Coupa customers in one place. CSP will evolve to allow these suppliers to now indicate their payment preferences , with what instrument they would like to get paid and when - if they want get paid at time of PO, they would be willing to accept a virtual card for any PO &lt; $1000 from any Coupa customer etc. Allow suppliers to link their Stripe or PayPal account to Coupa to support direct payment for either cards or payments to their digital wallets. As our invoice financing and early pay discount capabilities grow, ability for a supplier to make a choice in real time to get paid early and for our buyers to work with Coupa to set funds availble for EPD that Coupa can manage on their behalf to get them an expected rate of return. 
Overall Coupa Pay brings a comprehensive, open and uniquely differentiated payment and financing experience for both our buyers and suppliers. With ability to smartly optimize returns for our buyers, give simplicity and flexibility for our suppliers, Coupa is loking at Coupa Pay as the fourth core strategic pillar to transform enterprise Business Spend Management platform </t>
  </si>
  <si>
    <t xml:space="preserve">Coupa was the first to introduce to market an integrated and secure payment experience for payment at the time of purchasing using Virtual Cards as the payment instrument. This provided a great solution to customers to manage both one time supplier spend and low value / low risk and high volume spend right from your procurement platform integrated directly with your card issuing bank with full support for charges and statement reconciliation. 
Credit card spend that would have otherwise come in as un approved expenses, now becomes pre-approved using the requsition to PO process with fully visibility to our customers and in the backend all their pain to manually reconcile credit card charges and statements goes away, as they now have digitally integrated card charges ans statements into Coupa all linking the PO to the Card to the Charge to the Merchant and to their Account Information. This solution also uniquely has the ability for customers to manage multiple issuing bank card programs  worldwide in their single coupa instance in a single consistent manner which is need our customers always had but a capability that they never got from their system - all this without them having to do any integration as Coupa manages all this with their issuing banks. </t>
  </si>
  <si>
    <t>We have partnerships with Barclaycard, Silicon Valley Bank, JP Morgan Chase,  and WEX as issuing partners for our Virtual Card solution.
I think it best represented by viewing the short demo of the process at the demo details attached.</t>
  </si>
  <si>
    <t>https://vimeo.com/318504243
psswd: Coupa4JPMC</t>
  </si>
  <si>
    <t>https://vimeo.com/318504243
psswd: Coupa4JPMC</t>
  </si>
  <si>
    <t>We have automated the reonciliation for all charges on our virtual card program. All charges are matched to POs, and allocated to the PO lines so that all accounting of each charge is done in an automatic way.  When the statement is cut from the issing bank we ingest a digital version of that, and make it available for integration back to the buyers ERP.  
I think it best represented by viewing the short demo of the process at the demo details attached.</t>
  </si>
  <si>
    <t>The way it supports both employee delivered virtual cards (for one time use cases) and supplier delivered virtual cards for low risk spend and you want some AP automation.
We've also heard from early customers the simplification of their reconciliation is an important value.
I think it best represented by viewing the short demo of the process at the demo details attached.</t>
  </si>
  <si>
    <t>Coupa Pay Accelerate is our Early pay / dynamic discounting  product and is our buyer funded program.  Buyers have the ability to configure different segments of early pay discount (based on APR) and assign each supplier to a segment.  This then allows suppliers to choose from a scale of early pay discount offerings for each transaction, for all transactions with a buyer, or at a network level for all their Coupa customers.
One way in which it's intentionally different is a supplier has to opt into one of the acclerate options prior to submitting the invoice.  We had heard from other customers the post-invoice submission acceleration on other platforms kicked off a painful invoice revision process they wanted to avoid.
We are also piloting a program where coupa partner banks can offer financing for suppliers. Suppliers can initiate the request and sign up process from our Coupa Supplier portal.   Based on the right level of validations and approvals from buyer and supplier, Coupa shares relevant information with our Invoice financing partner.  If the supplier passes their KYC, credit and other checks as per the process of our financing partners, and signs on to the program, we have an integration that sends the transactional data for that supplier to the financing partner.</t>
  </si>
  <si>
    <t>Yes - there is full visibility for the supplier for all documents and payments. Every PO, Invoice, Credit Memo etc. is available for the supplier in the portal and so are all their Invoice Payments. In the Coupa Supplier Portal, there is a Payments section that shows all the invoices that have been paid in each payment.  
There is also robust notifications for suppliers for payment details that can be delivered via email, SMS, in the platform, or all 3.
Also all POs that have a virtual card are clearly  marked as Virtual Card POs so they know to expect and charge the card.</t>
  </si>
  <si>
    <t>Coupa Accelerate is our Early pay / dynamic discounting  product.  Buyers have the ability to configure different segments of early pay discount (based on APR) and assign each supplier to a segment.  This then allows suppliers to choose from a scale of early pay discount offerings for each transaction, for all transactions with a buyer, or at a network level for all their Coupa customers.
One way in which it's intentionally different is a supplier has to opt into one of the acclerate options prior to submitting the invoice.  We had heard from other customers the post-invoice submission acceleration on other platforms kicked off a painful invoice revision process they wanted to avoid.
For example: Customer X could have  Small Supplier A and would assign this supplier to segment 1.  Segment 1 would have 4 associated accelerated term options for Net 60.  So anytime Supplier A was invoicing Customer X,  Supplier A would be able to choose one of these 4 options, all netting to an 18% APR:  
2.5% 10 Net 60,
2%20 Net 60, 
1.5%30 Net 60, 
0.5%40 Net 60.
Meanwhile that same Customer X could have Large Supplier B and would assign this supplier to segment 4, all netting a 6% APR.  The available options this supplier would see would be:
0.75%10 Net 70
0.5%30 Net 60
0.25%45 Net 60</t>
  </si>
  <si>
    <t>With Coupa Accelerate, it is always a buyer funded model so there is no change necessary to the payee information.
With our Invoice Financing product, the supplier will need to update the payee information.  If their customer is using our SIM product (Supplier Information Management) then this is very easy.  They can jsut do an update event fromt he Coupa Supplier Portal to update the payee to the banks settlement account.  If the suppliers customer is not using SIM then they will need to abide by that customes supplier information update management process.</t>
  </si>
  <si>
    <t>Natively within the Coupa Platform for buyers and the Coupa Supplier portal for suppliers, we have views and reports that provide detailed listing, classification of all transactional documents and related payments. 
Also native to Coupa is the ability for buyers and suppliers to send targeted messages to one another on transactional documents.  This collaboration is done on the transactional document itself, primarily Purchase Orders and Invoices.  Notifications of communications can be delivered via email, SMS or on the platform and notifications preferences can be configured by each user.
Simple and effecient communication models exists within Coupa where suppliers can option in for an SMS notification and they are immediated notified via SMS when they receive a PO from their buyer, receive a payment, when their buyer signs up to offer Early Pay Discounts  etc.  As we volve these capabilities, we will be adding actionable models to this where suppliers can not only view this communication but respond and take action via SMS to accelerate an invoice etc.</t>
  </si>
  <si>
    <t xml:space="preserve">As part of our invoicing capabilities and in Coupa Pay we completely support credit memos and their association with invoices or association beyond an invoice. Within Coupa Pay, you are able to associate the credit memo with a supplier payment and offset the credit and track it as part of the supplier payment and integrate the details of the credit memo and the the payment it is asociated with back to the ERP. We do not currently have an object called debit memo. </t>
  </si>
  <si>
    <t xml:space="preserve">The buyer funded (using cash from customer's balance sheet) EPD program is available to our world wide customers 
The buyer driven SCF financing program in partnership with Demica is available to our world wide customers
The supplier driven Invoice Financing program is currently being piloted only in the US </t>
  </si>
  <si>
    <t>We currently capture the details at a supplier level</t>
  </si>
  <si>
    <t xml:space="preserve">For our SCF program in partnership with Demica, made available world wide for our customers, we can work with any bank that wants to be a funder on the Demica platform and also use Demica's partner banks and other capital sources . 
For our Supplier initiated Invoice Financing program that is only available for US suppliers, we are in pilot with a bank partner whose name we cannot disclose at this stage </t>
  </si>
  <si>
    <t xml:space="preserve">The advantage of the Coupa solution for EPD is that it is based on Coupa's Compliant invoicing module and our ability to support early payment terms at the time of PO or at the time of Invoice creation. therefore we do not have to deal with a situation where an approved invoice is getting modified after Invoice approval. 
Our solution is application globally in all countries where Coupa compliant invoicing is available. Refer to the section on Invoicing to get the list of countries where Coupa Compliant Invoicing solution is available today. </t>
  </si>
  <si>
    <t xml:space="preserve">Coupa's EPD discount solution funded by the buyer with cash from their balancesheet is completely managed within Coupa and integrated with their P2P process.  We provide a completely integrated and non disrutive process for the buyer and the supplier here. the supplier does not have to go to multiple bank portals and the buyer does not have to integrate with bank feeds etc. to manage this program. 
When it comes to our SCF program that we offer in partnership with Demica where Banks do fund the early payment, the biggest advanatage we offer is to provide a single interface for the customer, the supplier and the bank, irrespective of how manay banks are involved in the SCF program. Typically multiple banks support a large scale SCF program for our customers and rather than our customers connect to each banks and the supplier connect to a separate bank and then having to deal with change management if they want to switch banks etc. - all that complexity is shielded from the buyer and supplier with a single user experience - for KYC,  supplier onaboarding for early payments, suppliers gettting paid, buyers paying the bank etc. </t>
  </si>
  <si>
    <t>Currently in Coupa, suppliers can only see invoices from the buyers that are part of the Coupa platform and can  use their payments view in Coupa to understand the statuses of all invoices from draft to submitted to in approval to approved to acclerated to paid
In our future plans in the partnership with Demica is to offer Receivable financing to suppliers that will allow us to offer financing for all the receivables of a supplier beyond the receivables they have from a Coupa buyer.</t>
  </si>
  <si>
    <t xml:space="preserve">For all the spend that goes through Coupa, as part of the Coupa Invocing capabilities and Coupa Pay EPD capabilities, customers can see  what invoices have larger payment terms , what have already accelerated payment terms, how much discounts customers get today and how much potential discount they can get if they choose to finance invoices beyond a certain Net payment term. We also map this to suppliers of the customer that have offered global payment terms on the CSP and show them the potential savings they are missing out on. </t>
  </si>
  <si>
    <t>Coupa's Community Intelligence is the foundational AI platform that we have across the BSM suite which brings data and insights to our customers. It will be this same platform that will be utilized by Coupa Pay to brings smarter payments and financing to Coupa customers. Examples of usecases where this will be applied to in the future include (1) Utilizing preferences made by suppliers on the payment methods and payment needs and by buyers on their priorities like getting a return on capital or managing working cash, the AI solution will learn on how to optimize the payment or its financing for both the buyer and supplier.  (2) Understanding the buyer / supplier transaction history and history of supplier transaction across buyers, the platform will compute the risk of early lending to the supplier whether it be approved invoices, submitted invoices all the way to financing on POs. As the systems learn to predict the risk of the default better with more and more data, the opportunity for suppliers getting financing at the time of PO becomes possible and new revenue models come into play for banking partners of Coupa. We are in the very early stages of capturing and analyzing the data and the application of AI / ML for Coupa Pay would come more in future roadmap of the product as it evolves.</t>
  </si>
  <si>
    <t xml:space="preserve">Coupa Pay Accelerate or Early Pay discounts (EPD) capability within Coupa Pay allows for a unique model for EPD. We bring the platform effect and the simplication of EPD into P2P.  a supplier on CSP can now offer EPD to all  Coupa customers with global preferences - a network effect model that now brings automatically suppliers with EPD to our customers rhather than customers having to manage this on a one on one basis. We also allow for Early Payment terms to be set at the time of PO for these global preference suppliers which allows us to introduce this product globally as bring the term at the time of PO results in an invoice with the right payment term and not having the supplier change it post invoice impacting Invoice compliance in world wide markets.  Suppliers also have the choice of taking EPD on individual transactions giving them full control of maanging their working capatal needs. </t>
  </si>
  <si>
    <t>There are standard Coupa views and reports available and our customers can easily configure them for their needs and these views show the customers - the invoices that have been accelerated, how much they have saved by accelerating invoices, how much potential they have to take advantage of early payment discounts either funded by their own balance sheet or by using a SCF program. 
Our SCF solution offers similar reporting capabilities that allow for suppliers to plan their working capital needs by seeing all the invoices that are available and the ones for which they have opted in for early payments, when they will receive it, when the next invoice is due for payment etc. An additional capability as part of the SCF platform is to provide a similar view for the funding banks that can fully manage their funder portfolio, look at their exposure by currency, by supplier , by month , quarter etc. , track payment due, late payments etc. and manage it from a funders standpoint 
Data may be incorporporated into Coupa AI Classification or Coupa Analytics for advanced BI.</t>
  </si>
  <si>
    <t>Very aggressive payment and financing roadmap.  We are happy to discuss live. 
For our invoicing payments product: We are adding digitial check as a payment rail for invoices in addition to recently added ACH/account transfers and global cross border payments.  
We will be adding additonal issuing banks that support global issuance to our Virtual Card for PO product 
We will also add virtual cards for invoice payments and employee reimbursement to our expenses product in the second half of the year.</t>
  </si>
  <si>
    <t xml:space="preserve">With the Coupa SCF Platform, we provide the flexibility to have funders of different kinds. Customers can bring their funding banks, we in our partnership with Demica can bring partner banks and other investors. </t>
  </si>
  <si>
    <t xml:space="preserve">While this question is theoritically interesting, the practical value of this is very limited. For a funder to support  early payments to a supplier, there is a need for the funder to do a KYC on the supplier. this is a process that has unique requirements by funder and we have in our platform a configurable way to manage the KYC need for each funder. We make the process of onaboarding suppliers, customers and banks to the SCF solution much simpler and offer a single platform that can have mutliple funders on it for a single SCF program for a buyer. What this allows allows flexibility for is that, if a buyer decides to change the relationship with a funder and wants to move the supplier to a different funder, that is also possible but it will require a basic set of KYC steps.  It is a supplier that gets associated with a funder and there is a process to do that, definitely not at an invoice level and not based on some theoritical criteria. </t>
  </si>
  <si>
    <t xml:space="preserve">We do not support this today. </t>
  </si>
  <si>
    <t>Absolutely. With a combination of Coupa Pay Accelerate (Buyer funded early payment discounts), SCF ( Buyer driven financing where banks pay the supplier early and  the buyer pays the bank on net terms, all based on the banks  knowing and understanding the risk profile of the buyer)  and Invoice Financing ( Supplier driven financing supported by Coupa brininging Coupa partner banks to support a supplier getting paid early based on Coupa data based risk assessment of the supplier by Coupa's partner bank ) we offer every method by which both a supplier and a buyer can manage their working capaital needs.</t>
  </si>
  <si>
    <t xml:space="preserve">With a combination of Coupa Pay Accelerate (Buyer funded early payment discounts), SCF ( Buyer driven financing where banks pay the supplier early and  the buyer pays the bank on net terms, all based on the banks  knowing and understanding the risk profile of the buyer)  and Invoice Financing ( Supplier driven financing supported by Coupa brininging Coupa partner banks to support a supplier getting paid early based on Coupa data based risk assessment of the supplier by Coupa's partner bank ) we offer every method by which both a supplier and a buyer can manage their working capaital needs.
In our Coupa Pay Accelerate buyer funded model, we allow suppliers to provide discounts to all Coupa customers on the platform at a global level. Hundreds of suppliers have done so, and then we automatically apply the discount prefences to ALL customers they are connected to.
We also have customer-specific discount payment terms for suppliers, as well as the ability to "Accelerate" a specific order or invoice transaction on the fly while acknoledging an order or creating and invoice.
One of our key differentiators is the ability to accelerate an order. By doing so, and because of our unique position of having both order deliver and invoice creation (many EPD providers load invoices only), we are able to capture European supplier adoption because they can change the payment terms on the order (BEFORE THE INVOICE IS CREATED IN THEIR AR SYSTEM). This is critical, because otherwise it is non-compliant or too much of a pain to change as they are creating an invoice in Coupa from one that was already created without discount payment terms in their AR system.
We also have created a community model that benefits all customers. For example, a customer turned on Coupa Accelerate and instantly had $750k in invoices discounted... without lifting a finger. </t>
  </si>
  <si>
    <t xml:space="preserve">Both.
With a combination of Coupa Pay Accelerate (Buyer funded early payment discounts), SCF ( Buyer driven financing where banks pay the supplier early and  the buyer pays the bank on net terms, all based on the banks  knowing and understanding the risk profile of the buyer)  and Invoice Financing ( Supplier driven financing supported by Coupa brininging Coupa partner banks to support a supplier getting paid early based on Coupa data based risk assessment of the supplier by Coupa's partner bank ) we offer every method by which both a supplier and a buyer can manage their working capaital needs.
In our Coupa Pay Accelerate buyer funded model, we allow suppliers to provide discounts to all Coupa customers on the platform at a global level. Hundreds of suppliers have done so, and then we automatically apply the discount prefences to ALL customers they are connected to.
We also have customer-specific discount payment terms for suppliers, as well as the ability to "Accelerate" a specific order or invoice transaction on the fly while acknoledging an order or creating and invoice.
One of our key differentiators is the ability to accelerate an order. By doing so, and because of our unique position of having both order deliver and invoice creation (many EPD providers load invoices only), we are able to capture European supplier adoption because they can change the payment terms on the order (BEFORE THE INVOICE IS CREATED IN THEIR AR SYSTEM). This is critical, because otherwise it is non-compliant or too much of a pain to change as they are creating an invoice in Coupa from one that was already created without discount payment terms in their AR system.
We also have created a community model that benefits all customers. For example, a customer turned on Coupa Accelerate and instantly had $750k in invoices discounted... without lifting a finger. </t>
  </si>
  <si>
    <t>Back to pragmatic innovation that gets HIGH adoption.
After numerous conversations with customers AND many different types of suppliers, we decided NOT to build sliding scale calculations but instead use sliding scale discounts. We have found that sliding scale calculations are more confusing than it is worth, especially since the average invoice approval cycle time is less than a day on our platform. 
We can calculate the discount amount based on the invoice gross total or based on an amount without miscellanous charges. Our default, based on our research is to do the total amount and customer configuration is required to do otherwise as we recommend against it. The amount of a discount is based on either having money earlier or not, and the financial decision is independent of what the money is for. This is our strong recommendation to customers.</t>
  </si>
  <si>
    <t>Buyers control which suppliers have the option to get early payment discounts, but they take the discount as they need. A discount payment term is always an option for a buyer and never mandatory. Their finance team pays early based on their needs. The best discount rates are available for use by customers if they need to prioritize which invoices to pay early first.</t>
  </si>
  <si>
    <t>Coupa is offering a SCF solution for our customers in partnership with Demica. Demica offers an SCF platform that allows our customers to establish a SCF program across multiple funding banks - customer banks, Demica's partner banker and other funding sources Demica can bring in. An approved Invoice from Coupa will be seamlessly integrated into the Demica SCF platform that will allow for suppliers to select their preference on how to get the invoices paid early. the Demica platform will also ensure end to payments both the supplier and to the funder from the customer at the right time. 
Demica's SCF platform will also offer to the funder a portfolio management solution that will allow to manage their funds by supplier, by buy, by currency and manage their portfolio for end to end payments and reconciliation. We will also help our customers structure this programs but creating a fund across funcding sources,  defining a discount rate and onboarding suppliers into the program and the platform.</t>
  </si>
  <si>
    <t>There is no technical restriction in the number of funders in an SCF program, however based on best practices that will make economic sense to the funder and manageability for both the supplier and the buyer, we typically see 2  - 4 funders per program</t>
  </si>
  <si>
    <t>In our SCF solution, it is external funders - banks and other financially instritutions that participate. Our customers can have both a EPD solution funded by the buyer and an SCF solution funded via external financial institutions and in this case it is at a supplier level that the disctiction is made. A supplier is either part of the EPD program funded by the buyer or the SCF program funded by an external bank.</t>
  </si>
  <si>
    <t>We do not support this today.</t>
  </si>
  <si>
    <t xml:space="preserve">Yes we facilitate the KYC / AML process through the platform. We have a dynamic and configurable way to capture the KYC requirement by funder. the supplier sees one consistent experience via our platform and we capture all the documents as asked for the funder from the supplier and share it with the funder. Once the KYC process is complete on the funder side, they can update the status of the supplier in our platform as KYC complete that will make the supplier eligible for early payments from the funder. </t>
  </si>
  <si>
    <t>As explained in the previous questions, each funder,  by jurisdiction has the ability to configure the KYNC requirement in our SCF platform.  This configuration result in a simple screen driven process that brings up relevant questions and document requests from suppliers that the funder needs for a supplier in a particular country.  This configurtaion driven approach gives up the flexibility to do this across different jurisdictions as manadated by each funder on what they want us to collect.</t>
  </si>
  <si>
    <t>We offer a document collection process for the funders and let the funders complete the KYC validation process on their end which is what banks typically want to do as they deem this as their responsibility to do the validation based on the data and documents we help them capture per their requirements 
Coupa Risk Aware checks screening lists for the following 29 countries: Austria, Belgium, Bulgaria, Croatia, Republic of Cyprus, Czech Republic, Denmark, Estonia, Finland, France, Germany, Greece, Hungary, Ireland, Italy, Latvia, Lithuania, Luxembourg, Malta, Netherlands, Poland, Portugal, Romania, Slovakia, Slovenia, Spain, Sweden, United States, and United Kingdom.
For the US, Risk Aware checks 11 lists from 3 departments:
Department of Commerce – Bureau of Industry and Security (BIS)
Department of State
Bureau of International Security and Nonproliferation (ISN)
Directorate of Defense Trade Controls (DDTC)
Department of the Treasury – Office of Foreign Assets Control (OFAC)
For countries in the EU, Risk Aware checks lists from the following: 
European Commission – Service for Foreign Policy Instruments (FPI)
For the UK, Risk Aware check lists from HM Treasury's – 
Office of Financial Sanctions Implementation (OFSI)
In the US, Risk Aware is connected to over 500 US court systems to find dockets about a particular suppliers. Courts included:
Federal District, Appellate, and Bankruptcy Courts
Patent Trial and Appeal Board
International Trade Commission
U.S. Supreme Court
The Orange Book
Trademark Trial and Appeal Board
Dozens of State Courts
The Judicial rating is an indication of how litigiously involved a business is - either as a defendant or a plaintiff. The score is on a scale from 0 - 100, where higher is better and less likely that the company is involved in legal proceedings based on the age of the business, the industry (i.e. tech industry is in general more litigious), and Jurisdiction (i.e. The US tends to be more litigious).</t>
  </si>
  <si>
    <t>We offer a document collection process for the funders and let the fnders complete the KYC validation process on their end which is what banks typically want to do as they deem this as their responsibility to do the validation based on the data and documents we help them capture per their requirements 
Coupa Risk Aware checks screening lists for the following 29 countries: Austria, Belgium, Bulgaria, Croatia, Republic of Cyprus, Czech Republic, Denmark, Estonia, Finland, France, Germany, Greece, Hungary, Ireland, Italy, Latvia, Lithuania, Luxembourg, Malta, Netherlands, Poland, Portugal, Romania, Slovakia, Slovenia, Spain, Sweden, United States, and United Kingdom.
For the US, Risk Aware checks 11 lists from 3 departments:
Department of Commerce – Bureau of Industry and Security (BIS)
Department of State
Bureau of International Security and Nonproliferation (ISN)
Directorate of Defense Trade Controls (DDTC)
Department of the Treasury – Office of Foreign Assets Control (OFAC)
For countries in the EU, Risk Aware checks lists from the following: 
European Commission – Service for Foreign Policy Instruments (FPI)
For the UK, Risk Aware check lists from HM Treasury's – 
Office of Financial Sanctions Implementation (OFSI)
In the US, Risk Aware is connected to over 500 US court systems to find dockets about a particular suppliers. Courts included:
Federal District, Appellate, and Bankruptcy Courts
Patent Trial and Appeal Board
International Trade Commission
U.S. Supreme Court
The Orange Book
Trademark Trial and Appeal Board
Dozens of State Courts
The Judicial rating is an indication of how litigiously involved a business is - either as a defendant or a plaintiff. The score is on a scale from 0 - 100, where higher is better and less likely that the company is involved in legal proceedings based on the age of the business, the industry (i.e. tech industry is in general more litigious), and Jurisdiction (i.e. The US tends to be more litigious).</t>
  </si>
  <si>
    <t>This goes back to actual adoption. Coupa has over 4.5 million unique suppliers that have connected with customers. All of the capabilities of Personalized e-mail campaigns, workflow support and automatic alerts, reminders/escalations, Consultants support/services are available. In addition, over 3,000 partner resources are trained and able to run global enablement projects. Lastly, our patented supplier actionable notifications allow for the world's easiest invitation and usage process - no enablement required to connect and do business.</t>
  </si>
  <si>
    <t>This goes back to actual adoption. Coupa has over 4.5 million unique suppliers that have connected with customers. Over 3,000 partner resources are trained and able to run global enablement projects. Lastly, our patented supplier actionable notifications allow for the world's easiest invitation and usage process - no enablement required to connect and do business.</t>
  </si>
  <si>
    <t>Coupa Open Business Network -  Provides quick and easy registering for suppliers for the no-fee, no-contract supplier portal.  A portal that takes 2 minutes or less to register.  Once registered, suppliers have real time visibility to status and detail for all POs and Invoices.  They can create PO backed invoices, contract backed invoices and non-po invoices.  They can also load catalogs for their buyers.  Collaboration functionality is available to exchange messages on invoices as well.
Note that it is our experience with customers around the world that portals are not sufficient to deliver full adoption.</t>
  </si>
  <si>
    <t xml:space="preserve">
We take a very different approach to moving your company to full electronic invoicing over time.  OCR in practice tends to have an error rate of 20%+, requiring manual review of each and every invoice by AP, so it becomes a fairly futile lift and shift effort as opposed to moving to the real efficiency benefits of true electronic invoicing.
Instead, we provide suppliers with multiple options to enable on true electronic invoicing, all of which are completely free for the supplier to use.
• Larger suppliers can directly connect to their AR system using cXML or EDI
• Mid-to-long tail suppliers can leverage our Coupa Supplier Network (Portal) to flip POs or submit non-PO invoices
• In addition, Coupa has a concept called Supplier Actionable Notifications that is patent pending. This provides the ability for suppliers to receive a PO via email and create an invoice against the PO without logging into a network. This eliminates the concept of supplier matching. Instead we can onboard a supplier for electronic invoicing by simply ensuring they have an email address.
Of course we understand that as we ramp you up quickly on enablement, you still need solutions to deal with the non-electronic invoices coming in typically through email or even through true paper.
For emailed invoices, The Coupa Invoice Inbox introduces a powerful way for people to quickly and easily get supplier-generated invoices into Coupa.
With the addition of InvoiceSmash, processing these invoices further empowers Coupa customers to work through their invoice queues faster than ever before. Coupa's InvoiceSmash cloud-based technology has innovative closed-loop learning capabilities that extend Coupa’s Invoicing solution by instantly converting true pdf emailed invoices from suppliers into the digital format required for the buyer’s accounts payable process.
How this works:
When someone from your AP team receives a PDF invoice through the Invoice Inbox, InvoiceSmash automatically extracts the details of the PDF and creates an invoice in Coupa. InvoiceSmash will match all fields within the invoice window and will flag key data fields that are missing or mismatched. No more manual entry for the people in AP.
Key Benefits:
Reduce Manual Work-
1. AP personnel do not need to key in PDF invoices that are emailed into the Coupa Invoice Inbox.
2. AP personnel can spend their time processing the invoice rather than keying in data.
No Data Loss-
1. All information is extracted with 100% accuracy right down to the line item level.
No Change for Suppliers-
1. Suppliers can choose how they want to send an invoice.
2. Since most invoices start off electronically, more focus can be driven towards supplier enablement efforts on moving suppliers from printing the invoices that come out of their AR system to emailing them.
Proposed InvoiceSmash technology will be a hugely value-added extension to our organic suite of capabilities and will drive immediate value, supporting the very essence of Coupa’s Savings-as-a-Service approach.</t>
  </si>
  <si>
    <t>Coupa's open architecture allows customers to integrate any 3rd party system on the market. Our service can integrate with limitless types of software applications - from financial/ERP, to HR to Inventory Management.
Please refer link https://integrate.coupa.com for more information about our integration capabilities.</t>
  </si>
  <si>
    <t>Blanket requests/POs can be created, while allowing for partial invoices and receipts to be created against the PO, amount and quantity based orders. In Coupa a contract can be created and a supplier can invoice directly against this contract at periodic intervals for progress payments, as work is completed and milestones are reached.</t>
  </si>
  <si>
    <t>Coupa has full SOW invoice support in a fully unified model. Services Maestro and Coupa Contingent Workforce offer extensive SOW based services invoices - inclusive of the ability to flip timesheets to invoices. Invoice format can be configured by project, approver and supplier. CCW supports the ability to setup projects within the VMS for tracking, approval and invoicing purposes. 
The invoice module can be configured to group the line items by any field (e.g. by PO, by Cost Center, by Project ID, by Profit Center, etc.) so that the invoices can be consolidated based on those fields (e.g. one invoice per Cost Center, one invoice per worker per PO, etc.). Once the invoice is created, it is transformed into the appropriate format and is transmitted to the client's payment system.
Invoices are automatically generated when timecards, expense reports or milestone deliverables are approved. The statutory costs such as taxes are calculated based on location and position-specific tax calculation rules. Discounts are auto-calculated based on the configuration and any adders such as material, equipment, etc., are also included. Any rules related to rates such as cost-plus fee, are applied to the invoice. The taxes can also be configured to be deducted at the source or can be an added in the invoice. CCW can be configured to issue a separate invoice for taxes or include in the main invoice and can display taxes with each line item or as a lump sum amount. As soon as the submission is approved, the billable entities are picked by the batch. The rules for cut-off of batches for invoice creation are established by the client and can be configured into CCW invoice workflow.
Invoices can be paid at the line item level or based on the full invoice. When a line item is paid, the complete line item needs to be paid.</t>
  </si>
  <si>
    <t xml:space="preserve">Coupa has customers using invoicing in over 150 countries today. This includes customers highly-complex global enterprises. Coupa takes a Compliance as a Service (CaaS) approach when it comes to ensuring global invoicing compliance. Coupa creates country specific templates verified by PWC to ensure local compliance and are automatically applied when suppliers submit invoices. CaaS entails the following:
Dedicated internal Compliance Department 
Major investment in global reviews of requirements in more than 80 countries with PwC
No dependence on third-party. We own all compliance content at Coupa
Coupa contract assures compliance with all applicable laws
Country level compliance documents outlining all legal and commercial requirements – fully validated by PwC
PwC issued Walkthrough Report available to clients on country level, certifying compliance with existing regulations 
Meticulous maintenance process based on regular PwC meetings to keep compliance updated to support clients
Ad-hoc information service from PwC for unscheduled changes
Dedicated Product Management and Development Team for Compliance 
Coupa adheres to global certification standards (e.g. TÜV Cloud Security, HIPPAA, ISO, ISAE, PCI, GDPR etc.) to support SOX, EuroSOX etc.
Below is a list of countries that already have compliant invoicing enabled within Coupa. We are continuing to add more countries every release (3 times a year). 
UK
Canada
South Africa
Lithuania
Ireland
Malta
USA
Bulgaria
Austria
Denmark
Belgium
Croatia
Germany
Finland
Spain
India
Netherlands
Greece
Czech Republic
Japan
France
Norway
Poland
Malaysia
Italy
Slovenia
Slovakia
New Zealand
Sweden
Latvia
Australia
Serbia
Switzerland
Estonia
Singapore
Romania
Mexico
Luxembourg
Other solutions put the responsibility in the hands of their customers. Coupa takes the responsibility of ensuring global companies are able to confidently rollout the solution. </t>
  </si>
  <si>
    <t>Coupa Invoicing provides organizations with a complete solution for managing their accounts payable (AP) processes.  It supports capture through a supplier self-service portal, or multiple electronic mechanisms. Invoices can be matched to purchase orders &amp; receipts, handle any required tolerances, and streamline the overall invoice management process. AP teams can easily set up approval workflows and operational dashboards allow them to easily manage their workloads, drive on-time payment, and ensure invoices with early discount payment terms are paid on-time to benefit from their pre-negotiated early payment discounts. Key capabilities include:
● Converting POs into invoices automatically, reducing typing and eliminating mistakes
● Applying quantity and dollar-based approval tolerances
● Supporting PO and non-PO invoices
● 2- and 3-way matching
● Adjusting invoice amounts to reflect shipping, handling, and tax
● Configurable tolerance rules
● Permission-based access to release invoice holds
● Attach invoice scanned image
● Multiple tax lines on invoices
● Invoice fast entry to reduce invoice processing time
● Allowing suppliers to email invoices into Coupa Invoicing eliminating the need for networks
● Dynamic Invoice approvals driven off of requester hierarchies and tolerance checks
● Dashboards for AP to easily manage workloads and on-time payments
Coupa can check a series of invoice tolerances that you define. Tolerance levels can be set by percentage of quantity/amount or by absolute quantity/amount. An example of an invoice tolerance rule is that the system will put an invoice on-hold if the invoice price is $5 greater than the PO price, or the invoiced quantity is 10% greater than the order quantity. When an invoice is placed on-hold due to violation of tolerance rules, any user with the Accounting Supervisor role is notified and can release the hold. In addition, we deliver the option to revalidate that provides improved visibility into tolerance failures and ensure that approval chains are responsive to changes on the invoice Coupa provides the ability to match the invoice unit price against the unit price on a contract eliminating the need to manually check the price.
You can set a supplier to require 2-way matching, which means that the invoice must match the order. Alternatively, a supplier can be set for 3-way matching, which means that the invoice must match the order and the goods or services must have been received. After checking for matching, the system can also check a series of invoice tolerances that you define. If matching and tolerance levels are satisfied, the invoice can be approved and released for payment. Coupa can check the unit price tolerances that you define for invoices backed by a contract. Tolerance levels can be set by percentage or absolute amount against the catalog price.
Invoices can be submitted via cXML, EDI, Batched spreadsheet load, or a PO flip on the Coupa supplier portal. Invoices received via cXML will still follow standard invoice matching rules. Each invoice can refer to multiple purchase orders.</t>
  </si>
  <si>
    <t>Coupa provides system adminstrators with an array of capabilities to flexible options to configure business validation rules. We recommend a detailed demo and discussion with Coupa Invoicing experts as part of briefing to cover this area.</t>
  </si>
  <si>
    <t>Different approval chains can be configured for invoices. Approval chains are configurable by your business administrator and will determine the approval workflow for requisitions. Coupa offers system-configured automatic escalation and can have a flag on the requisition escalating approval to a different approval chain.
Coupa has an easy to use administration panel for a non-programmer to perform maintenance to your environment including creating approval rules based on your business processes. Approval rules can be driven by various conditions:
 • Management Hierarchy
 • Departments
 • Item/Item Description
 • Commodity Codes
 • Accounting values
 • Supplier
 • and more, including custom fields
For each approval chain that is configured, you can set conditions that a requisition must meet before the approval chain is applied. If you set two or more conditions, it can be configured to require ALL or ANY of the conditions for the approval chain to be applied.</t>
  </si>
  <si>
    <t>With Coupa, every rule from management hierarchy to self-approval to condition-based scenarios is configured through the user interface by a business user.  Different approval chains can be configured for different types of forms (e.g. requisitions, invoices, expense reports). Coupa has an easy to use administration panel for a non-programmer to perform maintenance to your environment including creating approval rules based on your business processes. There are two types of approvals in Coupa:  Management Hierarchy (AKA delegation of authority, signature authority, HR chain of command) and Approval Chains. 
Management Hierarchy - This is pure management chain of command, independent of any other factors except who your manager is, and what their fiscal approval limit is.  Most large organizations have this information fed from HR systems or their ERP HR module.  If this data does not all reside in one system, we have also done integrations to create user profiles where the source comes from more then one system (i.e. chain of command one system, fiscal authority another).  This can also be modified via excel/csv upload.
Approval Chains - Approval Chains can be configured based on any piece of information needed, as our requisition and invoice templates are 100 percent configurable to have the data and custom fields needed. Some examples include:
• Departments
• Item/Item Description
• Commodity Codes
• Accounting values, including Cost Center or any combination of other Account attributes
• Supplier
• Custom fields (opportunities are endless, this is where customers can really make their rules unique to match their complexity)
• Invoice Exception Type
• Invoice Type (PO, Non-PO, Contract Backed, Supplier Entered)
• Requisition Type</t>
  </si>
  <si>
    <t>Compliant invoicing:
When a supplier submits an electronic invoice, Coupa makes sure it meets the compliance standards for the countries involved in the transaction. Once all the requirements are met, Coupa creates and verifies the invoice by performing the following steps:
1. Coupa creates a PDF version of the invoice on behalf of the supplier.
2. Coupa sends the PDF to a certified signing authority, where it’s digitally signed, becoming a legal invoice, the official document of record.
3. The signing authority archives the legal invoice on behalf of the supplier.
4. Coupa delivers the signed version to the buyer and then validates the invoice’s digital signature and archives the invoice on behalf of the buyer.
5. Coupa attaches the legal invoice to the invoice record in Coupa, making it available to the buyer.</t>
  </si>
  <si>
    <t>Coupa provides InvoiceSmash. 
- ACCOUNTS PAYABLE DIGITAL INBOX Suppliers streamline their processes by simply emailing PDF invoices from their accounts receivable systems to Coupa. Avoid friction by introducing minimal to no change to their existing processes. 
- AUTOMATED DATA EXTRACTION Data is extracted digitally from PDF invoices, including header and line-level details for deep visibility into spend information, eliminating the need for manual data entry by accounts payable.
- INTELLIGENT REVIEW: The InvoiceSmash data extraction process learns from corrections to improve over time. Make appropriate adjustments where necessary and use machine learning to improve accuracy on future invoices.
- CONVERSION REPORTING: AP can monitor which invoices are “smashed” through various queues to ensure a more streamlined invoice process.</t>
  </si>
  <si>
    <t>Coupa provide InvoiceSmash. 
- ACCOUNTS PAYABLE DIGITAL INBOX Suppliers streamline their processes by simply emailing PDF invoices from their accounts receivable systems to Coupa. Avoid friction by introducing minimal to no change to their existing processes. 
- AUTOMATED DATA EXTRACTION Data is extracted digitally from PDF invoices, including header and line-level details for deep visibility into spend information, eliminating the need for manual data entry by accounts payable.
- INTELLIGENT REVIEW: The InvoiceSmash data extraction process learns from corrections to improve over time. Make appropriate adjustments where necessary and use machine learning to improve accuracy on future invoices.
- CONVERSION REPORTING: AP can monitor which invoices are “smashed” through various queues to ensure a more streamlined invoice process.
In addition, CoupaLink is Coupa’s API-based open integration platform that lets technology partners and independent software vendors (ISVs) integrate their products with Coupa. CoupaLink supports APIs for various solution areas including Contracts, Tax Engines, ERP Integrations, Invoicing, Payments, Travel &amp; Expenses, and Middleware platforms. Partners are able to work closely with Coupa to define streamlined business processes integrated via the APIs that result in a well architected end to end solution for our customers. These integrated solutions help our customers adopt Coupa faster at a significantly lower cost resulting in quantifiable value for their organizations.
With ReadSoft Online™, Coupa Customers can accurately capture, extract and validate all invoice data while transforming accounts payable into a transparent, controlled and strategic business unit. RSO is true multitenant SaaS solution with an invoice extraction learning engine that is available 7x24 worldwide. With configuration able to be completed in hours and requiring no hardware or software investments, there is no time-consuming maintenance, upgrades or updates. Customers will always have access to the newest features and most up-to-date version of the solution. Invoices can be received by ReadSoft Online™ as email attachments to customer-specific addresses and delivered to Coupa.
Key Features
Market leading invoice processing solution with over 7,000 customers worldwide.
Complete invoice data extraction through a multi-tenant, cloud-based service with machine learning engine capabilities.
Supports 26 different languages of invoice origin – including simplified Chinese.
Best in class extraction rates as high as 95% and typically not less than 80%.
Supplier Invoice formats accepted include JPEG, JPG, PDF, PNG, TIFF, and TIF. In addition, ReadSoft Online™ accepts all of the most common XML formats and will generate PDF invoice image for XML invoices once received.</t>
  </si>
  <si>
    <t>Coupa fully supports both PO and non PO invoices.  When an invoice comes into Coupa, our application first searches for a matching PO.  If one is found, then Coupa matches it to the PO and/or receipt.  If no PO is found, Coupa can track the invoiced spend against the Coupa contract with the supplier.  We also have the ability to allow suppliers to generate invoices from the Coupa Supplier Network directly to you (non-PO invoice). The supplier may also send invoices in any other electronic or manual method as needed and Coupa will process as described above.</t>
  </si>
  <si>
    <t>We believe that most other models fail VAT compliance because the discounts are offered on the invoice after the invoice is created by the AR system already. Because we deliver the discount terms on the order, and we avoid dynamic terms, the discounts can be used on the invoice and compliant in most countries.
We have added compliant language needed for discounts in the UK when a discount payment term is included to support VAT and HMRC requirements.</t>
  </si>
  <si>
    <t>Everything is "out of the box" configurable with Coupa. We have over 10 million configuration permutations and support some of the world's largest invoicing implementations all via a configuration, true SaaS model.
Coupa Invoicing provides organizations with a complete solution for managing their accounts payable (AP) processes.  It supports capture through a supplier self-service portal, or multiple electronic mechanisms. Invoices can be matched to purchase orders &amp; receipts, handle any required tolerances, and streamline the overall invoice management process. AP teams can easily set up approval workflows and operational dashboards allow them to easily manage their workloads, drive on-time payment, and ensure invoices with early discount payment terms are paid on-time to benefit from their pre-negotiated early payment discounts. Key capabilities include:
● Converting POs into invoices automatically, reducing typing and eliminating mistakes
● Applying quantity and dollar-based approval tolerances
● Supporting PO and non-PO invoices
● 2- and 3-way matching
● Adjusting invoice amounts to reflect shipping, handling, and tax
● Configurable tolerance rules
● Permission-based access to release invoice holds
● Attach invoice scanned image
● Multiple tax lines on invoices for countries where this is required
● Invoice fast entry to reduce invoice processing time
● Allowing suppliers to email invoices into Coupa Invoicing eliminating the need for networks
● Dynamic Invoice approvals driven off of requester hierarchies and tolerance checks
● Dashboards for AP to easily manage workloads and on-time payments</t>
  </si>
  <si>
    <t>This goes back to actual adoption. Coupa has over 4.5 million unique suppliers that have connected with customers.  Coupa provides many ways for suppliers to submit invoices. 
• Supplier Actionable Notifications - Let suppliers, with email-based interactions, receive and acknowledge POs, submit invoices, and receive status updates. When a PO is emailed, it will have 3 actionable buttons in the email: Comment, Order Acknowledgement, Invoice.  They can create all 3 of these actions with only internet and browser, NO supplier enablement required.  The most important functionality is the create invoice, where a full PO flip can be done to create an electronic, compliant invoice with just internet and email, even works from a mobile device.
• Coupa Open Business Network - Provide quick and easy registering for suppliers for the no-fee, no-contract supplier portal.  A portal that takes 2 minutes or less to register.  Once registered, suppliers have real time visibility to status and detail for all POs and Invoices.  They can create PO backed invoices, contract backed invoices and non-po invoices.  They can also load catalogs for their buyers.  Collaboration functionality is available to exchange messages on invoices as well.
In addition to the above, Invoices can be submitted by suppliers via cXML, OIOUBL (Coupa has developed an XML framework which allows for rapid addition of new XML based formats), Fattura PA; CFDI; EDI, Batched spreadsheet load, or a PO flip on the Coupa Open Business Network. Invoices received via cXML will still follow standard invoice matching rules. Each invoice can refer to multiple purchase orders.</t>
  </si>
  <si>
    <t xml:space="preserve">CoupaLink is Coupa’s API-based open integration platform that lets technology partners and independent software vendors (ISVs) integrate their products with Coupa. CoupaLink supports APIs for various solution areas including Contracts, Tax Engines, ERP Integrations, Invoicing, Payments, Travel &amp; Expenses, and Middleware platforms. Partners are able to work closely with Coupa to define streamlined business processes integrated via the APIs that result in a well architected end to end solution for our customers. These integrated solutions help our customers adopt Coupa faster at a significantly lower cost resulting in quantifiable value for their organizations.
With ReadSoft Online™, Coupa Customers can accurately capture, extract and validate all invoice data while transforming accounts payable into a transparent, controlled and strategic business unit. RSO is true multitenant SaaS solution with an invoice extraction learning engine that is available 7x24 worldwide. With configuration able to be completed in hours and requiring no hardware or software investments, there is no time-consuming maintenance, upgrades or updates. Customers will always have access to the newest features and most up-to-date version of the solution. Invoices can be received by ReadSoft Online™ as email attachments to customer-specific addresses and delivered to Coupa.
Key Features
Market leading invoice processing solution with over 7,000 customers worldwide.
Complete invoice data extraction through a multi-tenant, cloud-based service with machine learning engine capabilities.
Supports 26 different languages of invoice origin – including simplified Chinese.
Best in class extraction rates as high as 95% and typically not less than 80%.
Supplier Invoice formats accepted include JPEG, JPG, PDF, PNG, TIFF, and TIF. In addition, ReadSoft Online™ accepts all of the most common XML formats and will generate PDF invoice image for XML invoices once received.      
In addition to this, if customer have an existing solution to digitise paper they can easily integrate this into Coupa including the invoice date and the image of the invoice document which then will go through the previously described invoice AP workflow.
</t>
  </si>
  <si>
    <t xml:space="preserve">With Coupa's electronic invoicing automatic capture and processing, your invoices will be ready to pay within days. And with insight from Coupa Invoicing’s dashboards, finance can optimize payment schedules to capture discounts and manage cash. Benchmarks and trend analysis will help you identify bottlenecks, while Coupa’s e-invoicing administration tools allow you to optimize without calling IT. And when audit time rolls around, you’ll be ready.
Key product highligts:
Automated matching - Coupa's invoice processing software uses 2-way or 3-way matching rules to ensure the goods or services being billed align with orders and receipts.
Adjustable tolerances - With Coupa’s automated invoicing processing, control what’s an automatic match and what requires manual review with tolerance settings. This automatic invoicing feature can be set globally or at the commodity level by the business team – no IT ticket required.
Anywhere approvals - With Coupa’s automated invoicing, users  can approve directly from their mobile devices – right from email with no extra log-in steps. Automated invoicing reminders free AP from the need for manual follow up.
No-Touch payment and billing - With Coupa’s automated invoicing processing, matching invoices get paid and billed to the appropriate expense accounts with no touch by AP.
Exception routing and review - Based on the tolerance and routing rules you define, non-matching invoices are flagged and routed immediately for review and resolution.
Early payment discounts - Opportunities for early payment discounts are flagged for AP to prioritize and process with Coupa's invoice processing software.
Compliance as as Service CaaS - derisks the invoicing process for both supplier and buyer by ensuring the presence of the legally required invoice data </t>
  </si>
  <si>
    <t xml:space="preserve">Today we can offer archiving for all countries where we offer CaaS via TrustWeaver when customers are using CaaS. Any other invoice in Coupa can be exported to the customer for them to archive accordingly. Coupa has customers using invoicing in over 150 countries today. This includes customers highly-complex global enterprises. Coupa takes a Compliance as a Service (CaaS) approach when it comes to ensuring global invoicing compliance. Coupa creates country specific templates verified by PWC to ensure local compliance and are automatically applied when suppliers submit invoices. CaaS entails the following:
Dedicated internal Compliance Department 
Major investment in global reviews of requirements in more than 80 countries with PwC
No dependence on third-party. We own all compliance content at Coupa
Coupa contract assures compliance with all applicable laws
Country level compliance documents outlining all legal and commercial requirements – fully validated by PwC
PwC issued Walkthrough Report available to clients on country level, certifying compliance with existing regulations 
Meticulous maintenance process based on regular PwC meetings to keep compliance updated to support clients
Ad-hoc information service from PwC for unscheduled changes
Dedicated Product Management and Development Team for Compliance 
Coupa adheres to global certification standards (e.g. TÜV Cloud Security, HIPPAA, ISO, ISAE, PCI, GDPR etc.) to support SOX, EuroSOX etc.
Below is a list of countries that already have compliant invoicing enabled within Coupa. We are continuing to add more countries every release (3 times a year). 
UK
Canada
South Africa
Lithuania
Ireland
Malta
USA
Bulgaria
Austria
Denmark
Belgium
Croatia
Germany
Finland
Spain
India
Netherlands
Greece
Czech Republic
Japan
France
Norway
Poland
Malaysia
Italy
Slovenia
Slovakia
New Zealand
Sweden
Latvia
Australia
Serbia
Switzerland
Estonia
Singapore
Romania
Mexico
Luxembourg
Other solutions put the responsibility in the hands of their customers. Coupa takes the responsibility of ensuring global companies are able to confidently rollout the solution. </t>
  </si>
  <si>
    <t xml:space="preserve">Coupa has customers using invoicing in over 150 countries today. This includes customers highly-complex global enterprises. Coupa takes a Compliance as a Service (CaaS) approach when it comes to ensuring global invoicing compliance. Coupa creates country specific templates verified by PWC to ensure local compliance and are automatically applied when suppliers submit invoices. CaaS entails the following:
Dedicated internal Compliance Department 
Major investment in global reviews of requirements in more than 80 countries with PwC
No dependence on third-party. We own all compliance content at Coupa
Coupa contract assures compliance with all applicable laws
Country level compliance documents outlining all legal and commercial requirements – fully validated by PwC
PwC issued Walkthrough Report available to clients on country level, certifying compliance with existing regulations 
Meticulous maintenance process based on regular PwC meetings to keep compliance updated to support clients
Ad-hoc information service from PwC for unscheduled changes
Dedicated Product Management and Development Team for Compliance 
Coupa adheres to global certification standards (e.g. TÜV Cloud Security, HIPPAA, ISO, ISAE, PCI, GDPR etc.) to support SOX, EuroSOX etc.
Further to this our partner network also have internal tax departments which they can leverage to support customer on tax compliance queries.
Below is a list of countries that already have compliant invoicing enabled within Coupa. We are continuing to add more countries every release (3 times a year). 
UK
Canada
South Africa
Lithuania
Ireland
Malta
USA
Bulgaria
Austria
Denmark
Belgium
Croatia
Germany
Finland
Spain
India
Netherlands
Greece
Czech Republic
Japan
France
Norway
Poland
Malaysia
Italy
Slovenia
Slovakia
New Zealand
Sweden
Latvia
Australia
Serbia
Switzerland
Estonia
Singapore
Romania
Mexico
Luxembourg
Other solutions put the responsibility in the hands of their customers. Coupa takes the responsibility of ensuring global companies are able to confidently rollout the solution. </t>
  </si>
  <si>
    <t xml:space="preserve">Coupa has customers using invoicing in over 150 countries today. This includes customers highly-complex global enterprises. Coupa takes a Compliance as a Service (CaaS) approach when it comes to ensuring global invoicing compliance. Coupa creates country specific templates verified by PWC to ensure local compliance and are automatically applied when suppliers submit invoices. CaaS entails the following:
Dedicated internal Compliance Department 
Major investment in global reviews of requirements in more than 80 countries with PwC
No dependence on third-party. We own all compliance content at Coupa
Coupa contract assures compliance with all applicable laws
Country level compliance documents outlining all legal and commercial requirements – fully validated by PwC
PwC issued Walkthrough Report available to clients on country level, certifying compliance with existing regulations 
Meticulous maintenance process based on regular PwC meetings to keep compliance updated to support clients
Ad-hoc information service from PwC for unscheduled changes
Dedicated Product Management and Development Team for Compliance 
Coupa adheres to global certification standards (e.g. TÜV Cloud Security, HIPPAA, ISO, ISAE, PCI, GDPR etc.) to support SOX, EuroSOX etc.
We would stress that the country specific walkthrough reports issued by PwC which certify the compliance of our solution in line with country rules is a key distinguishing aspect of the Coupa solution and something which sets us apart from other vendors.
Below is a list of countries that already have compliant invoicing enabled within Coupa. We are continuing to add more countries every release (3 times a year). 
UK
Canada
South Africa
Lithuania
Ireland
Malta
USA
Bulgaria
Austria
Denmark
Belgium
Croatia
Germany
Finland
Spain
India
Netherlands
Greece
Czech Republic
Japan
France
Norway
Poland
Malaysia
Italy
Slovenia
Slovakia
New Zealand
Sweden
Latvia
Australia
Serbia
Switzerland
Estonia
Singapore
Romania
Mexico
Luxembourg
Other solutions put the responsibility in the hands of their customers. Coupa takes the responsibility of ensuring global companies are able to confidently rollout the solution. </t>
  </si>
  <si>
    <t xml:space="preserve">Coupa has customers using invoicing in over 150 countries today. This includes customers highly-complex global enterprises. Coupa takes a Compliance as a Service (CaaS) approach when it comes to ensuring global invoicing compliance. Coupa creates country specific templates verified by PWC to ensure local compliance and are automatically applied when suppliers submit invoices. CaaS entails the following:
Dedicated internal Compliance Department 
Major investment in global reviews of requirements in more than 80 countries with PwC
No dependence on third-party. We own all compliance content at Coupa
Coupa contract assures compliance with all applicable laws
Country level compliance documents outlining all legal and commercial requirements – fully validated by PwC
Digital Signing of all legal invoices via a certified signing authority to ensure authenticity and integrity of the invoice
PwC issued Walkthrough Report available to clients on country level, certifying compliance with existing regulations 
Meticulous maintenance process based on regular PwC meetings to keep compliance updated to support clients
Ad-hoc information service from PwC for unscheduled changes
Dedicated Product Management and Development Team for Compliance 
Coupa adheres to global certification standards (e.g. TÜV Cloud Security, HIPPAA, ISO, ISAE, PCI, GDPR etc.) to support SOX, EuroSOX etc.
Below is a list of countries that already have compliant invoicing enabled within Coupa. We are continuing to add more countries every release (3 times a year). 
UK
Canada
South Africa
Lithuania
Ireland
Malta
USA
Bulgaria
Austria
Denmark
Belgium
Croatia
Germany
Finland
Spain
India
Netherlands
Greece
Czech Republic
Japan
France
Norway
Poland
Malaysia
Italy
Slovenia
Slovakia
New Zealand
Sweden
Latvia
Australia
Serbia
Switzerland
Estonia
Singapore
Romania
Mexico
Luxembourg
Other solutions put the responsibility in the hands of their customers. Coupa takes the responsibility of ensuring global companies are able to confidently rollout the solution. </t>
  </si>
  <si>
    <t xml:space="preserve">Coupa has customers using invoicing in over 150 countries today. This includes customers highly-complex global enterprises. Coupa takes a Compliance as a Service (CaaS) approach when it comes to ensuring global invoicing compliance. Coupa creates country specific templates verified by PWC to ensure local compliance and are automatically applied when suppliers submit invoices. CaaS entails the following:
Dedicated internal Compliance Department 
Major investment in global reviews of requirements in more than 80 countries with PwC
No dependence on third-party. We own all compliance content at Coupa
Coupa contract assures compliance with all applicable laws
Country level compliance documents outlining all legal and commercial requirements – fully validated by PwC
Digital Signing of all legal invoices via a certified signing authority to ensure authenticity and integrity of the invoice
PwC issued Walkthrough Report available to clients on country level, certifying compliance with existing regulations, we are currently in the process of updating these reports
Meticulous maintenance process based on regular PwC meetings to keep compliance updated to support clients
Ad-hoc information service from PwC for unscheduled changes
Dedicated Product Management and Development Team for Compliance 
Coupa adheres to global certification standards (e.g. TÜV Cloud Security, HIPPAA, ISO, ISAE, PCI, GDPR etc.) to support SOX, EuroSOX etc.
Below is a list of countries that already have compliant invoicing enabled within Coupa. We are continuing to add more countries every release (3 times a year).  Of these regions, 37 regions fall into the traditional post audit model; with 2 following the clearance regime (Italy and Mexico).
UK
Canada
South Africa
Lithuania
Ireland
Malta
USA
Bulgaria
Austria
Denmark
Belgium
Croatia
Germany
Finland
Spain (plus Canaries)
India
Netherlands
Greece
Czech Republic
Japan
France
Norway
Poland
Malaysia
Italy (Coupa supports the new clearance model which came into force on 1 Jan 2019)
Slovenia
Slovakia
New Zealand
Sweden
Latvia
Australia
Serbia
Switzerland
Estonia
Singapore
Romania
Mexico
Luxembourg
Other solutions put the responsibility in the hands of their customers. Coupa takes the responsibility of ensuring global companies are able to confidently rollout the solution. </t>
  </si>
  <si>
    <t xml:space="preserve">Coupa has customers using invoicing in over 150 countries today. This includes customers highly-complex global enterprises. Coupa takes a Compliance as a Service (CaaS) approach when it comes to ensuring global invoicing compliance. Coupa creates country specific templates verified by PWC to ensure local compliance and are automatically applied when suppliers submit invoices. CaaS entails the following:
Dedicated internal Compliance Department 
Major investment in global reviews of requirements in more than 80 countries with PwC
No dependence on third-party. We own all compliance content at Coupa
Coupa contract assures compliance with all applicable laws
Country level compliance documents outlining all legal and commercial requirements – fully validated by PwC
PwC issued Walkthrough Report available to clients on country level, certifying compliance with existing regulations 
Meticulous maintenance process based on regular PwC meetings to keep compliance updated to support clients
Ad-hoc information service from PwC for unscheduled changes
Dedicated Product Management and Development Team for Compliance 
Coupa adheres to global certification standards (e.g. TÜV Cloud Security, HIPPAA, ISO, ISAE, PCI, GDPR etc.) to support SOX, EuroSOX etc.
Below is a list of countries that already have compliant invoicing enabled within Coupa. We are continuing to add more countries every release (3 times a year).  Of these regions, 37 regions fall into the traditional post audit model; with 2 following the clearance regime (Italy and Mexico).  We offer these Clearance solutions with third party support from an authorised service provider to integrate with the Government invoicing frameworks in place i.e. SdI in Italy and SAT in Mexico.
UK
Canada
South Africa
Lithuania
Ireland
Malta
USA
Bulgaria
Austria
Denmark
Belgium
Croatia
Germany
Finland
Spain
India
Netherlands
Greece
Czech Republic
Japan
France
Norway
Poland
Malaysia
Italy
Slovenia
Slovakia
New Zealand
Sweden
Latvia
Australia
Serbia
Switzerland
Estonia
Singapore
Romania
Mexico
Luxembourg
Other solutions put the responsibility in the hands of their customers. Coupa takes the responsibility of ensuring global companies are able to confidently rollout the solution. </t>
  </si>
  <si>
    <t>As part of the Coupa Compliance as a Service solution CaaS, Coupa maintain the valid indirect tax rates per country to help buyers and suppliers comply with country specific E-invoice regulations. As commercial laws and requirements vary from country to country, Coupa commit to ensuring the tax rates database is always up-to-date so customer’s do not have to worry.
A key area of improvement needed to fully automate invoice processing is to automate the tax coding of the invoice. Coupa's Tax Code Automation feature is designed to solve the manual assignment of tax codes and is based on individual customer's business rules, this helps speed up the process for AP and automatically assign  tax codes. This feature is primarily focussed currently on VAT and GST tax codes.</t>
  </si>
  <si>
    <t xml:space="preserve">We currently do not support advance payments. This will be one of the future usecases we will be addressing as we expand on Coupa Pay Invoice Payments. </t>
  </si>
  <si>
    <t xml:space="preserve">We do not support payment plans today. Once we introduce this in Coupa Pay Invoice Payment , we will be able to match Invoices to Payment Plans </t>
  </si>
  <si>
    <t>For additional info, please see the Coupa Compliant Invoicing Guide:  https://drive.google.com/open?id=1zsarWoIdsKvO1a3u2kG4IgnTKgpeJTxx</t>
  </si>
  <si>
    <t>We have the capability to collaborate both with the supplier and also internally on an invoice, all communication is kept in a stream linked to the specific invoice, in a similar way to social media, and a full audit trail is kept. This capability is not just limited to invoices but also available on PO and in SIM. In sourcing there is a capability of live chat as well.</t>
  </si>
  <si>
    <t>examples and demos and 3+ will be considered</t>
  </si>
  <si>
    <t>all "in" Coupa … this is where 3rd parties ae needed</t>
  </si>
  <si>
    <t xml:space="preserve">good procurement is done by good procurement people who need to be adequately trained and skilled … it's not competely outside the realm … if the platform is smart, it detects poor performance (in metrics) … no reason it can't also suggest appropriate training / intelligece and llow Procurement managers to get insight into team development </t>
  </si>
  <si>
    <t>scores technical capability - show one capability… in unison or in aggregate not requested / typically supported, and a 4 is almost automatic … too many providers weak here!</t>
  </si>
  <si>
    <t>that last sentence is the kicker … the best I know of in peers recommends "process improvement" … which should boil down to "configuration recommendation" from a platform perspective</t>
  </si>
  <si>
    <t xml:space="preserve">buried somewhere in the release notes is we use your best score from all the ecosystems (Open, AWS, Google, &amp; Azure) … this is for Cmap … if a customer already uses one of these ecosystems and wants a unified underlying cloud ecosystem … like on-premise, it happens ... maybe it shouldn't, but it does ... </t>
  </si>
  <si>
    <t>:-)  if you took a capability first perspective to answering the RFI, as we have repeadly advised, you would likely get to 3 on most questions with 2 short to mid length paragraphs … 
or would you rather we revert back to the classic Aberdeen model of vendor ratings ?</t>
  </si>
  <si>
    <t>demo … you have a mouthful that checks all the boxes … but so do 2 of your competitors … let's see the finished product … tis is likely a requirement where the proof only comes through in the pudding</t>
  </si>
  <si>
    <t>well, a good argument for unique from peers is what customers tell you is unique … and a good argument for enhanced capability is what we don't ask for that is new, powerfu;l and/or complex to impleement … analysts ultimately decide what's beyond peers, but if multiple customers tell you something is good, that's a clue to include it in your self-description / reasoning ... let's dive deep here if demo time permits</t>
  </si>
  <si>
    <t>now you can guess which point was the basis … not all were relevant against peers ;-)</t>
  </si>
  <si>
    <t>based on notes in demand support</t>
  </si>
  <si>
    <t>your solution was designed for indirect from the ground up … you have built this over time … there are a number of solutions designed for direct from the ground up that do al this (and even more) … however, you still fare quite well against the market overall (which struggles with a 2)</t>
  </si>
  <si>
    <t>agree with 3, but details are needed for capability comparisons with our default scale (which is the way most of the industry addresses the problem)</t>
  </si>
  <si>
    <t>yours doesn't count ;-)</t>
  </si>
  <si>
    <t>we don't score from your customer success point of view on technology, we score from a technical perpective - as such, the system is not flawed, just not to your liking - and yes, we realize that many adapters need to be tweaked for customer, but being 90% of the way there is much better than being 0% of the way thre</t>
  </si>
  <si>
    <t>can flag if (monumentally) different results as a result of rule definitions; can make the system light or heavy touch</t>
  </si>
  <si>
    <t>Spend360 alows pretty much any table from any schema in any system to be cross joined on common fields with pretty much any table against any schema in any other system</t>
  </si>
  <si>
    <t>ability to define adaptable templates that can be quickly and easily adapted to client needs</t>
  </si>
  <si>
    <t>demand support via forecasts</t>
  </si>
  <si>
    <t>auto alg selection, parameter setting (via light AI), pre-and post processing, local optimization, splits, etc. truly optimizes the use of the optimizer … can even support scenario batching and chaining to support evolving goals and non-linear elements</t>
  </si>
  <si>
    <t>rules to allow true supply chain modelling via multi-level cost modelling (with propogating models)</t>
  </si>
  <si>
    <t>support for goal-based scenarios, moving targets, and soft  constraint recommendations to support such</t>
  </si>
  <si>
    <t>integration of risk aware and real-time risk models into optmization models</t>
  </si>
  <si>
    <t>goal-based soft-constraint support</t>
  </si>
  <si>
    <t xml:space="preserve">individual components can be in individual currencies, have their own local cost models, etc. </t>
  </si>
  <si>
    <t xml:space="preserve">can customize handling costs, tarriffs, etc. down to the port level … </t>
  </si>
  <si>
    <t>detailed tasks at a project / event / action level; project mbased monitoring / cross platform visibility</t>
  </si>
  <si>
    <t>custom objects  and a federated data model</t>
  </si>
  <si>
    <t xml:space="preserve">real-time integrations with tangential solutions as well as S2P platforms </t>
  </si>
  <si>
    <t>expect this will be a 4 once Hiperos is integrataed; revisit on next release</t>
  </si>
  <si>
    <t>1 - All spend/transactional/supplier data models from the applications can be mirrored in the Analytics platform
2 - Using the "Drill Paths" functionality users can build custom causal investigation paths that span multiple objects in the application. These can be easily imbeded in reports and dashboards providing insights well beyond the standard workflow reporting. The Analytics platform can support all types of numeric data including performance data, risk data, compliance data, and community rankings with specific analytical models
3 - The Analytics platform supports fully customized attribute mappings outside of the applications schema as well cross object custom variable creation, combined these provide the user with the functionality of a multi-dimestional database beyond a standard relationtional reporting structure  
4 - the analytics data modelling engine also allows for us to support regular expressions across large textual data sets as well as integrating with functional libraries for other data manipulation or enrichment. We have full access to python and R from within the modeller and all of the libraries (both custom and proprietary) such as text analysis functions such as sentiment analysis, topic modelling, entity recognition (and of course our classification engines) and mathematical / statistical analytics such as anomaly detection, basket analysis, regression analysis and time series forecasting (plus many more). All of these build up a data model that provides insight to the data in flight through the model and allows our various KPI and predictive indication functions to trigger and inter-operate.</t>
  </si>
  <si>
    <t xml:space="preserve">
</t>
  </si>
  <si>
    <t>The Coupa platform is built on a master schema template to allow for the maintenance of normalized and readily available supplier data, risk data, and community intelligence. Each customer isnstnce then is enable with a custom version of that template which is unique to the customers deployment.
Each customers instance can then have its own Taxonomy for their schema with the fields renamed in a customer-centric view.
We can have multiple taxonomies per client for use in different locations or functions within the business (or even in the same location). We have the capability to cross match with no limit to this mapping or number (we recommend that we dont have to many taxonomies for usage, maintenance and comprehension sense....) The use of multilevel hierarchies from accounting structure (cost centre structures are often 8 or 9 levels deep) to classification taxonomies is a common application also to make sure that we appeal to both the procurement and financial professionals</t>
  </si>
  <si>
    <t>The Analytics platform is built upon Open RESTful APIs meaning that support for multiple third party BI tools is possible. This is functionality is further expanded on by support for Python and R integrations which enable data to be sourced directly from the Analytics platform. From there these two languages have connetors to nearly every BI tool on the market.
Coupa Python &amp; R integrations mean that there is support for a 3rd Party BI tool pull data from Coupa's Analytics platform in real time and using it for analysis. API acces allows for bi-directional updates to the DB.
Correct Michael. Data changes in a 3rd party tool can be pushed back to Coupa in real-time for immediate reporting.</t>
  </si>
  <si>
    <r>
      <t xml:space="preserve">Coupa has extensive support for familying/clustering and multiple instances of the same entity can be normalized to one.  This familying/normalization is based on state of the art AI classsification that leverages </t>
    </r>
    <r>
      <rPr>
        <b/>
        <sz val="12"/>
        <rFont val="Calibri (Body)_x0000_"/>
      </rPr>
      <t xml:space="preserve">over 1.5 trillion </t>
    </r>
    <r>
      <rPr>
        <sz val="12"/>
        <color theme="1"/>
        <rFont val="Calibri (Body)_x0000_"/>
      </rPr>
      <t xml:space="preserve">in spend data warehouses to normalize and classify organizational data across multiple fields.  
It can normalize suppliers (of which it has already </t>
    </r>
    <r>
      <rPr>
        <b/>
        <sz val="12"/>
        <rFont val="Calibri (Body)_x0000_"/>
      </rPr>
      <t>normalized 4M+ supplier records</t>
    </r>
    <r>
      <rPr>
        <sz val="12"/>
        <color theme="1"/>
        <rFont val="Calibri (Body)_x0000_"/>
      </rPr>
      <t xml:space="preserve">), products (even if they look different on the surface), and other entities. 
In addition, Coupa uses this same technology to normalize data across all of our customers in order to deliver Coupa Community Intelligence. Our approach to big data for this industry - currently with </t>
    </r>
    <r>
      <rPr>
        <b/>
        <sz val="12"/>
        <rFont val="Calibri (Body)_x0000_"/>
      </rPr>
      <t xml:space="preserve">over $940 Billion in normalized, cross-customer data.
</t>
    </r>
    <r>
      <rPr>
        <sz val="12"/>
        <color theme="1"/>
        <rFont val="Calibri (Body)_x0000_"/>
      </rPr>
      <t>The capabilities above and beyond the peers is truly the state of the cross-customer data warehouses that is used to deliver better and more accurate results faster. 
Any entity can be grouped and families into hierarchies, families can be changed on the fly, and roll ups / drill downs / formulas can all take advantage  
Entities can also include the roll up of clustered attributes such as payment terms (which are notoriously varied including discount levels - we apply intelligence to group the terms together (immediately, pay on zero days,  0 days all equal ZERO) as well as group discounts (4% discount if paid 10 days, 10 days - 4% etc all clustered). We can use our clustering algos for any similar entities attributes - these can the sector specific (Food sector would give different clusters to Chemical sector even though same item description) and these can be change very easily or different algorithms used (k-means v nearest neighbour) or used in layers for a model stack based on the desired outcome. All of these results can be either used in formulae (payment terms for early payment discount) or drilled into / up (product, sector, geography. supplier ownership)</t>
    </r>
  </si>
  <si>
    <t>Coupa comes with over 150 reports out of the box that report on spend, performance, risk, etc. across all modules of the application -- Sourcing, SXM, CLM, P2P, Risk Assess, Contingent Workforce, etc.  
We are scoring as a 4 given the breadth of the data able to be reported across the platform now. Ranging from Indirect to Direct, Services to Goods, Contingent Workforce, Risk, Supplier Data, Community Intelligence across $960B in normalized cross-customer spend and more.
Templates are in product based on clear customer feedback into our designs.
What good are templates if there is no relevant data within them? We have seen this over and over now with people trying to build a bunch of KPI reports with "pseudo community data." Depth of data is absolutely the critical component that makes this a 4. Our big data repository and exposure to customers makes this a 4. For example, in Spend Guard, the pre-built view into your fraud/suspicious spend as compared to your peers. It's a level of insight with no equal. No other vendor is able to do this and is continually cited to us by our customers as a key reason for selection and differentiation in market.</t>
  </si>
  <si>
    <t>The user can subscribe to system reports and custom reports and receive those reports though e-mail. 
All reports may be self-serviced and self scheduled for automated delivery. Formats for delivery include:
Html 
Csv
XLSX
Pdf
Sftp Csv
Sftp Xls
Our platform auto-creates dashboards based on the user's specific needs, data rights, and role. This reduces the need for scheduing reports and is done by design. For example, AP clerks see invoices pending approval for which delays are causing a risk to being able to collect an early payment discount. We're building intelligence into the screens instead of forcing reports. This is a very different design strategy and we feel far superior due to increased efficiency and results. 
The beyond 3 is this: "We're building intelligence into the screens instead of forcing reports. This is a very different design strategy and we feel far superior due to increased efficiency and results. " It follows our best UI is no UI principle. Why force reports to be created if they don't need to be? How does this get scored in the analysis?</t>
  </si>
  <si>
    <t>The Coupa platform can be configured so that it aligns with our clients’ defined business processes, while simultaneously allowing the company to meet regulatory compliance and audit requirements. Coupa is inherently designed and can be further configured to meet internal controls and compliance requirements. Customers are also given the ability to report on these areas and furnish ample audit evidence with ease.
Coupa's compliance-as-a-service invoicing solution is unique in the market in how it supports country-specific regulations in 39 countries and regions (and growing). To be clear - this is NOT just document signatures which we feel would garner a 3 on your scale. 
It is out of the box compliance templates that control at the field level what can be changed or manipulated by the buyer after the invoice has been submitted. Marcus Hornburg is standing by to discuss this with you - and after numerous discussions with countless of the world's biggest companies, it is our understanding that there is no other company that is taking this extra work and is a key reason cited by many customers as reason for selecting Coupa.  
Coupa also has a framework for document retention policies.
When we are talking about the invoicing processes, we are talking about audit. For an audit, invoices and all invoice relevant documents like PO, GR and attachments also need to be presented. We support this process in full. Individual documents have specific requirements. For example in Romania, the GR has to be in a special layout. We have implemented these controls in product. 
Invoices need to carry a proof of authenticity and integrity which we support by applying digital signatures which conform to the respective country requirements. 
Coupa fully supports every document within the end to end process down to archiving compliantly.
We do this all in a Compliance as a Service model where customers do not have to do the development work. 
It is out of the box compliance templates that control at the field level what can be changed or manipulated by the buyer after the invoice has been submitted. Marcus Hornburg is standing by to discuss this with you - and after numerous discussions with countless of the world's biggest companies, it is our understanding that there is no other company that is taking this extra work and is a key reason cited by many customers as reason for selecting Coupa.  The Coupa approach to compliance involves an initial requirements gathering process, which is then validated by our external compliance advisors PwC  before being incorporated into the solution.  We then rely on PwC to audit the live solution in order to certify our compliance via individual country specific walkthrough reports.  We are currently in the process of undertaking this process with PwC to obtain updated reports.  We are quite confident that we are a 4 on this one.  Very clearly market differentiated.</t>
  </si>
  <si>
    <t>Payment details (such as Date, Check Number, amount and comments) can be returned to Coupa through integration, where custom reports can be run on this data. We can report on all payment detail sent back to Coupa as desired. The supplier also gets visibility on the status and payment status of their invoice through Coupa's Open Business Network.
Once the goods/services have been delivered a receipt is performed releasing the transaction for financial accounting purposes.
In addition, Coupa Pay has an whole suite of payment options such as early payment discounts, virtual cards for PO's, invoice payments, and Supply Chain Financing. All of this is unified in platform.
In addition, this is designed for ADOPTION at the core and allows for:
- early payment discounts at the PO level (via automated change orders)
- Pre-setting of discount levels and application across all customers
- Pre-setting of payment details and application across all customers  
Differentiated in market: - early payment discount offer at time of PO and not just at time of invoice - early payment discount decision that can be auto pulled from supplier settings and auto applied to PO - while auto issuing a PO change order - Supplier network settings that may be applied to all customers - Over 4 million unique suppliers already doing busing through Coupa - Full SMS alerts to suppliers for payment notifications and invoice status (this is what actually reduced AP call volumes, portals really don't reduce those call volumes) - significant funding and a very large set of the world's largest payment providers in line to offer more capabilities through Coupa as a platform of choice for them</t>
  </si>
  <si>
    <t>Coupa currently has more than 715 customers headquartered in more than 40 countries across The Americas, EMEA, and Asia-Pacific, with users doing business in over 150 countries. 
We have global offices across the Americas, EMEA, APAC, and have data centers in the US, Ireland, Singapore, and Australia.  We're delivering 99.999% average uptime, support in region delivery, failover, and backup. We work with SFDC Ops team and model after what they have done.  Over 50% of our use is outside North America. - Global coverage as illustrated by office locations:
29 Offices
- 4 LATAM
- 8 US
- 11 Europe
- 1 Africa
- 1 Canada
- 1 Australia
- 3 Asia
Partner contribution on the majority of Coupa sales cycles.
Significant partner ecosystem with several partners with $100M+ Coupa related services (digital transformation, change management, etc.
Within each Coupa instance, our clients can set up multiple business units or companies. Coupa can handle inter-company transactions, can handle multiple companies/legal entities in one instance including multiple chart of accounts, multiple configurations and different processes for different parts of the company or completely different entities.
Coupa supports any currency and tax codes needed, as they are configurable to your requirements.  
Coupa has one of the most sophisticated networks in the sapce and is constantly told that we have impressed global 500 customer IT organizations. Our infrastructure is modeled after SFDC. In addition, this is a proven capability. Tested by many hundreds of customers and put to the test with some of the world's largest implementations.
- We have customers with 100+ ERPs that we are integrating to (one Coupa instance to unlimited ERPS).
- Single Instance over unlimited ERPs/COAs_x000B_
- Single, global view with real time reporting of all spend_x000B_
- Faster time to value vs. other options_x000B_
- Scalable platform for acquisitions_x000B_
- Self Service Admin with no IT/Professional Services needed_x000B_
- One rules engine that is self service configurable per ERP 
- 24x7 support model
- Partner led implementations for global expertise : all supervised by Coupa. Nothing moves to production without a Coupa board review.
- Highly engaged partner eco-system with over 2,000 consulttants certified on implementing Coupa
Michael, this is a 4 based on actual results and production customers. This is not a theoretical. Let's discuss please.
Over 10 million configuration permutations. We have  715+ customers headquartered in more than 40 countries across The Americas, EMEA, and Asia-Pacific, with users doing business in over 150 countries.
Some of the world's largest implementations are in Coupa and ALL OF THIS is via Coupa's configuration and not custom coding. Globalization support is baked into every single thing in Coupa.</t>
  </si>
  <si>
    <t>Respectfully, this is a discussion topic. We will happily recive how we are investing over $45M in R&amp;D (outside of M&amp;A activity) in 2019.
As one component for discussion, Coupa is making significant investments in globalization (G11N) including adding more languages (Thai in May 2019) and expansion of our unique "Compliance-as-a-Service" invoicing solution to beyond 40 countries in 2019.
We will address during the phone discussion.
As one component for discussion, Coupa is making significant investments in globalization (G11N) including adding more languages (Thai in May 2019) and expansion of our unique "Compliance-as-a-Service" invoicing solution to beyond 40 countries in 2019.  In May 2019 Coupa will add the following countries to our  "Compliance-as-a-Service" solution: Bahrain; UAE; and Montenegro.  On the roadmap for the rest of 2019 Coupa will tentatively add Hong Kong.  Further out we are looking at expansion in LATAM and APAC.  Coupa are also following the developments in the EU in regards to the clearance model recently adopted in Italy (Jan 2019) and will update our solution accordingly.</t>
  </si>
  <si>
    <t>you can always do better :-)</t>
  </si>
  <si>
    <t>this question goes beyond simply management approval hierarchies and requests the platform's capability to model the entire organization and then build approval hierarchies, budgetary groups, workflows, etc. across the virtul business; note that matrix/hybrid structures was not addressed and this has nothing to do with contract structure ... ;  
also, please do not waste time on customer success rhetoric on technical requirements (which is regularly repeated) and just address the technical capability - saves us both time (succcess arguments are for services)</t>
  </si>
  <si>
    <t>The Coupa platform supports the definition of a management hierarchy that defines a management chain of command, independent of any other factors except who your manager is, and what their fiscal approval limit is.  Most large organizations have this information fed in from HR systems or their ERP HR module.  If this data does not all reside in one system, we have also done integrations to create user profiles where the source comes from more than one system (i.e. chain of command one system, fiscal authority another).  This can also be modified via excel/csv upload.
Coupa provides a flexible structure for defining approvals based on a management hierarchy, both by role and by dollar approval limits assigned to an individual. 
In addition, Coupa can be tailored to local business geographies as part of globalization and implementation efforts.  Segregation of transactional and  master data can be made both by COA/Billing Account as well as "Content Groups" which customers typically use to model geography in their organizations.
Coupa also support hierarchical Contracts in our CLM module as well as hierarchical Suppliers through "Supplier Sites", which will be further enhanced in 2019.
Michael, we have some of the world's most complex customers modeling their data in Coupa. For example, we have Oracle's largest Projects customer (hundreds of thousands of active project that change continually) that pumps all this data into Coupa and we, in real-time, update to entire configuration around approval structures and workflows, budgetary groups, content access, etc. based on the changed data - virtual business. 
We have yet to run into customers where we are unable to model their complexity into Coupa.</t>
  </si>
  <si>
    <t>Coupa supports modelling department, job level, contact info, as well as additional employee meta data through custom fields.
Coupa offers a market leading solution for Contingent Workforce Management (formerly DCR Workforce) that offers full talent management capabilities. Put into a simple perspective, the product has won over FieldGlass and BeeLine in several very large accounts. We are happy to take you through this solution in depth and how we have already unified into Coupa BSM and roadmap for continued unifications. This unification into the full business spend management process - delivering a seamless user experience across goods and services and contingent workforce is a key Coupa differentiator in the market.
Michael we apologize of this one. We thought you were asking for contingent workforce and not talent management. 
Our team is extremely perplexed on this question. This is an HRMS capability and question. It is completely outside of the responsibility of Procurement/Spend Management functions. How is this relevant? On this basis, you could ask for any Enterprise application... CRM, etc. We would like more information on 1. - how it is relevant and 2. - how it will be scored in this process.</t>
  </si>
  <si>
    <t>3 requires community sandboxing, 4 even more than this - neither is addressed
requested information / demos is the fasest way to score increase … saves a lot of time on your part</t>
  </si>
  <si>
    <t>All Coupa customers have at least one sandbox/test environment. Sandbox instances support full product functionality and can get refreshed with production data at the customer's request. There is no limit to data refresh requests.
Coupa also have the ability to download master data from sandbox instances and upload to production to support smooth go-lives and move-to-production (MTP) activities. There is also an ability to do a "diff" and compare configuration between sandbox instances and the production instance to ensure correct configuration and eliminate mistakes.
3.: This is community sandboxing. Both employees and suppliers/third parties can be invited and participate in any of a customer's instances. 4: The 4 is because we allow unlimited, quick data refreshes at no cost which is a big factor in sandboxing success. Many providers contractually limit or are extremely slow in practice</t>
  </si>
  <si>
    <t>Coupa is a highly flexible application that allows you to create special rules across our entire application, such as special approval chains/workflow, purchasing rules &amp; guidelines, budget rules, invoice matching, sourcing rules, contract rules, etc. Rules can be automated, validated, and enforced to ensure that your employees are adhering to all of your procurement and expense management policies.
In addition, Users with access to a specific data objects (ie, orders, invoices, expenses, suppliers, etc.) are able to create views by specifying their search queries and determining needed table columns via easy drag and drop ability.  Views can also be exported out via CSV reports or scheduled to be delivered via email or to SFTP
In 2018 Coupa introduced our Process Builder process automation framework that let's customers set up trigger / rules based automated actions throughout the suite. This is a game-changer for automating manual tasks and enhancing efficiency. Both Process Builder and Coupa approvals allow customers to simply configure complex conditions to guide workflow.
We have some of the most complex customers in the world using Coupa workflow and everythng is configurable. Note that API callouts during a workflow are also supported.
Respectfully, for this one, we would like real-world scenarios given to us that we can show you how to support via Coupa. It is extremely rare that we are unable to support a customer's needs without existing product capabilities and we are focused on pragmatic innovation versus theoretical and never actually encountered scenarios. For those scenarios we can't support we generally immediately add them to the workflow roadmap and we've been doing that model for years now so it's very rare at this point to not support a customer scenario.
We are a 4 based on actual results in production with customers. Our question in the response was not answered. Can you please give us a response on this... Respectfully, for this one, we would like real-world scenarios given to us that we can show you how to support via Coupa. It is extremely rare that we are unable to support a customer's needs without existing product capabilities and we are focused on pragmatic innovation versus theoretical and never actually encountered scenarios. For those scenarios we can't support we generally immediately add them to the workflow roadmap and we've been doing that model for years now so it's very rare at this point to not support a customer scenario.</t>
  </si>
  <si>
    <t>what, specifically, is beyond 3?
again, we are scoring technical capabilities here - these arguments are GREAT for services :-)</t>
  </si>
  <si>
    <t>Approval chains are a core part of Coupa's enterprise infrastructure that are used on different coupa objects such as Contracts, Requisions, Invoices, Expenses etc
It is possible to build approval paths based on management hierarchy and specific approval chains.
These approval chains are completely configurable and process modelling allows for complex/custom approval logic. Approval chains can be set up based on different metadata elements of the contract such as  
•Contract number
•Contract name
•Minimum value /maximum value on the contract
•Parent Number/Parent Name
•Supplier
•Term Type of the contract: Fixed, Perpetual etc
•Contract Hierarchy type: Master, Child, Amendment
•Any metadata associated with a contract as a part of the 20 custom fields that are allowed on the contract object
•Tags that are used store addtional metadata. 
For instance a customer could have a specific approval chain triggered when the contract belongs to a specific contract owner, is tied to a typical geography, is of the type ""exclusive"" and belongs to the business group ""Procurement"" 
In addition to customizing complex approval chain logic there is also provision of special rules such as 
•If the requester is also a specific approver skip the requester and everyone before them
•Skip original requester's management hierarchy if Contract meets this approval chain                                
•Skip all Approval Chains after this one (keep management hierarchy, budget checks, exception handling, Ultimate Approvers).                                
•Automatically self-approve if requester.                                
•Override On Behalf Of user as first approver.
Further here are salient features of the core workflow and Approvals
1. Ability to leverage Management Hierarchy for Contract Approvals
2. Ability to add delegates for Contract Approvals
3. Allowing parallel reviews by inviting multiple reviewers together to collaborate on a contract
4. Reminder notifications for pending approvals
5. Retriggering approval chains upon a change in the contract
We have some of the most complex customers in the world using Coupa workflow and everythng is configurable. Note that API callouts during a workflow are also supported.
Respectfully, for this one, we would like real-world scenarios given to us that we can show you how to support via Coupa. It is extremely rare that we are unable to support a customer's needs without existing product capabilities and we are focused on pragmatic innovation versus theoretical and never actually encountered scenarios. For those scenarios we can't support we generally immediately add them to the workflow roadmap and we've been doing that model for years now so it's very rare at this point to not support a customer scenario.
Michael, everything under the sun is supported here. We have some of the world's most complex customers modeling their data in Coupa. For example, we have Oracle's largest Projects customer (hundreds of thousands of active project that change continually) that pumps all this data into Coupa and we, in real-time, update to entire configuration around approval structures and workflows, budgetary groups, content access, etc. based on the changed data - virtual business. We have yet to run into customers where we are unable to model their complexity into Coupa. Respectfully, for this one, we would like real-world scenarios from you otherwise your "4" is actually unattainable by anyone which questions why there should even be a 4.</t>
  </si>
  <si>
    <t>what, specifically, is beyond 3?
alternativly, demo howyou believe your implementation is significantly faster, easier, or more intuitive than peers … remember, this entire RFI  is designed for an average score of 2.5 and a goal of a max score of 3 to allow for score improvements over the next year and a half without anyone hitting an average of 4</t>
  </si>
  <si>
    <t>Coupa has full email approvals, with secure authentication, that allows approvers to approve directly from email, including with comments, or click through to the application and approve from the web UI. The majority of Coupa approvals come in via this channel.
For the avoidance of doubt, every single detail an approver needs to make an informed approval decision is contained in the emails.
Michael, everything under the sun is supported here and millions of these approvals flow into Coupa annually. 
Respectfully, for this one, we would like real-world scenarios from you otherwise your "4" is actually unattainable by anyone which questions why there should even be a 4.</t>
  </si>
  <si>
    <t>did not address "guded design"
3 does not require AI here … just enough details to justify 3</t>
  </si>
  <si>
    <t>Yes, approval workflows in Coupa can be cloned. Workflows can also be downloaded in CSV format, manipulated, and then uploaded in bulk. Coupa also provides significant peer benchmarking information on approvals metrics to let Coupa customers see how they compare to other customers.
Many customers also use APIs to create and update workflows automatically based on data from other systems - for example construction project or HR systems. Full API support is available and common.
Our guided design is based on our success organization. We have best practices and models from 700+ implemnetations all on the same Coupa platform. It's actually intelligence without the "artificial". :)</t>
  </si>
  <si>
    <t xml:space="preserve">Coupa has advanced approvals specifically for Supplier Information Management (SIM) that are hierarchy based, condition based (i.e. dynamic based on the form type or data entered on the form), and then role-based dynamic (one example is sending the data from the supplier to an approver who was the original requester of the supplier to be onboarded, or to an approver who was named on the form as the supplier manager. Full API support in workflows extend automation.
We have auto approvals based on rules, automatic 3rd party validations, etc. I thought our answer already explains this in detail. Here is additional information... Customers can define a Robo-approver which extends the functionality of the approval list by allowing customers to configure business specific logic they need. Just like a human, the Robo approver can approve or reject a supplier on-boarding request, and comment on it based on the information presented. </t>
  </si>
  <si>
    <t>specifically detail capability beyond 3 in text in this sheet;  again, strong services argument :-)</t>
  </si>
  <si>
    <t>Coupa offers a market leading solution for Contingent Workforce Management (formerly DCR Workforce) that offers full talent management capabilities. Put into a simple perspective, the product has won over FieldGlass and BeeLine in several very large accounts. We are happy to take you through this solution in depth and how we have already unified into Coupa BSM and roadmap for continued unifications. This unification into the full business spend management process - delivering a seamless user experience across goods and services and contingent workforce is a key Coupa differentiator in the market.
Put into a simple perspective, the product has won over FieldGlass and BeeLine in several very large accounts. We are happy to take you through this solution in depth and how we have already unified into Coupa BSM and roadmap for continued unifications.
Additional details that make customers select Coupa over competitors for this area are: - one set of integrations to Coupa platform - one provider for vendor/provider consolidation - unified experience for end users - customer ability to influence unification direction</t>
  </si>
  <si>
    <t>Coupa's Supplier module has the the ability to create custom supplier review forms (review of the supplier by a buyer-side user), using standard and custom fields. Review forms may be sent to users and that user will get a notification to fill out reviews for the selected supplier. In our latest release, we added the ability to send "right time" reviews, allowing admins and supplier managers to configure workflows based on a new platform module called Process Builder. Thanks to this new capability, supplier manages can define the conditions and time to send these surveys so that they have the highest chance of being viewed and filled in. The entered reviews are saved and can be analyzed for complete supplier analysis. Additionally, our SIM forms for supplier onboarding and information management support remote call-outs (remote approvers, robo-approvers, remote validators) offering a way to automate certain actions on the submitted information, akin to RPA. 
With our acquisition of Hiperos (3PM), now Coupa Risk Assess, we have added a best-of-breed module for third-party management management that includes a sophisticated constructs for supplier surveys, questionnaires and assessments. Risk Assess provides high flexibility, conditionality and tracking in the management of supplier surveys. 
Note that Coupa's philosophy in the area of supplier performance management is radically different from the traditional methods of survey collection. Typically, surveys are collected after an event has occurred, or a project has ended. By that time, users have typically forgotten all the necessary details of their interaction with suppliers, or project managers have moved on to other projects. Coupa believes in Right Time Reviews with Reason Insights - meaning, gathering targeted and specific review data at the time of the event - for example, during time sheets approvals, receipt, etc.  This is a very differentiated approach and capability around survey management.
Coupa has advanced approvals specifically for Supplier Information Management (SIM) that are hierarchy based, condition based (i.e. dynamic based on the form type or data entered on the form), and then role-based dynamic (one example is sending the data from the supplier to an approver who was the original requester of the supplier to be onboarded, or to an approver who was named on the form as the supplier manager. Full API support in workflows extend automation.</t>
  </si>
  <si>
    <t>highlight the capability equivalent to 3; review after Hiperos is integrated</t>
  </si>
  <si>
    <t>Since day 1, Coupa has built a company around best practice models shared across customers and also implementation partners. This extends not only from documentation but to actual system capabilities throughout the platform. We are true multi-tenant SaaS and have created an extensive Knowledge Base available for our customers for best practice information on thousands of areas across business process, region, etc.
Coupa has a highly active online community with sharing of many layers of information - from best practices to templates. Sample templates are available - for example UK Bribery Act, GDPR, InfoSec, etc.  SIM provides over 80 standard question groups (around data points) to help customers qualify suppliers 
Coupa has advanced capabilities in the area of best practices, including benchmarking data powered by Community Intelligence, recommendations for how to improve KPIs, opportunity triggers that get automatically surfaced to users for how to improve, as well as a vibrant customer Community where customers collaborate with Coupa and each other around best practices and questions.
Coupa has an active online community with sharing of many layers of information - from best practices to templates. Coupa provides over 45 predefined KPIs across most modules of its BSM platform and across 3 main themes (Savings, Process Efficiency, Usage). It also supports the creation of custom KPIs. The capabilities above and beyond the peers is truly the state of the cross-customer data warehouses that is used for community intelligence. This intelligences allows businesses to map their performance metrics across peers for better understanding of their business. This is not available elsewhere.
Capabilities beyond 3 are things like the system configuration recommendations that are based on best practices as $940B in cross-customer platform data and real-time analysis of the customer actual results. For example, cycle times compared to peers yields specific configuration recommendations.</t>
  </si>
  <si>
    <t>the definition of bots does not require the software to reside on an individual computer or reside in a specific appliction … just because you decided to minimize the need for bots and relegate them to the internal workings of the platform doesn't mean the question is irrelevant; allowing 3rd parties would be a 4 … once it is in production</t>
  </si>
  <si>
    <t>Where "bots" or "RPA" relates to software that resides on a computer to execute a very specific and detailed set of instructions to automate a repetitive, routine task such as populating data from one system to another, assigning codes to invoices or purchase requisitions, or processing orders, 
Coupa believes that the majority of these things as they relate to spend management should actually be done by the platform.  The platform configuration module supports many millions permutations of configuration. 
Thus, Coupa strives to just simply eliminate the repetition of human processes through our smart platform development and give customers open APIs and RPC access areas so they can update data via customer written bots if absolutely needed. Should they do these things, we ask for community posting so that the community can evaluate and we can prioritize for development of features that benefit the entire Coupa customer community via configuration options.
We have examples of this. For example, the automation around tracking supplier risk at the start of a contracting event through the “bot” use of monitoring hundreds of data sources and applying analysis to the supplier. Or the automatic tax coding of invoices with ERP tax codes through the configuration of tax code rule sets. Or Coupa voice assistant use built into Expenses and Inventory. Or the support for remote call-outs (remote approvers, robo-approvers, remote validators) in our SIM forms for supplier onboarding and information management.
Over prior years, we have invited our customers to submit config ideas based on RPAs they were configuring and we have steadily added configuration capabilities to replace the need for that RPA... in a config model that all customers can use. For example, ERP specific tax assignments.
Respectfully, we again ask for real-world examples that we are unable to deliver. Our goal is pragmatic innovations that deliver value to our customers quickly.
The Coupa Process Builder capability lets customers configure automated actions throughout the platform, like auto-disputing, auto-tagging, automated API call-outs, launching forms, etc. We are also starting work to expose this process builder to third party application providers for them to write custom processes within Coupa.</t>
  </si>
  <si>
    <t>AI is now in every Coupa application in varying degrees.
For example, Coupa offers AI Classification that takes unorganized data, in any format, and processes it to create a clean, structured and enriched data set. Coupa uses a recursive neural network algorithm that has learnt from the USD 1.5 Trillion of spend already classified. 
The AI engine has a number of algorithms within it -- and these can be used in series over the data by the data analyst when classifying a new data set or running a refresh. We have a deep learning RNN with LSTM as one option and a Bayesian ML technique as another. They have different characteristics. We would normally run Baysian first and then pass what ever has a sub 80% confidence score through the RNN. Typically using an industry specific set of learning KBS we would get expect to get to 75%-80% of all transaction lines classified using no specific customer trained data. A typcial industry KB set would be several million commodities descriptions and a few hundred thousand suppliers. To get from 80% to 90%+ we then look at the lower probability classification during the QA cycle - this take 5-10 days. 
In addition, we have a significant investment in both ML and Deep Learning. The AI was originally built to focus on commodity classification to the line level detail as well as supplier normalization. All platform data across all customers is normalized and used for insights. There are other elements of ML throughout the platform for risk management and fraud detection.
Additionally, we have expanded our AI-based capabilities with the recent release of Spend Guard. Spend Guard is an AI-based fraud detection and reduction tool that operates suite-wide to spot suspicious spend across expenses, procurement, invoicing, compare it with the normal levels observed across the Coupa community and provide insights for auditors to combat fraud before money goes out the door. At the core of Spend Guard is a set of ML techniques leveraging Word2Vec and logistic regression, among authors. 
In Coupa Contingent Workforce, we use AI for resume matching capabilities.
Coupa leverages tranfer learning approaches which allows the platform to share learnings from one area to another enabling greater accuarcy with less data. This is a form of shallow leanring therefore in line with a ranking of 3.</t>
  </si>
  <si>
    <t xml:space="preserve">how can you be a "4" if you don't have it???
Real world scenario: where company policy dictates it or government regulations require it … still true in defence in certain countries / industries … </t>
  </si>
  <si>
    <t>N/A Coupa is delivered exclusively as a cloud/SaaS application.
We continue to question this row. Please provide a real-world scenario where this is needed. The same holds true for "single tenant SaaS, aka leagcy on prem in the cloud"
It goes back to our request. Respectfully, we would like to ask for a real-world scenario where this is needed. The same holds true for "single tenant SaaS, aka leagcy on prem in the cloud"</t>
  </si>
  <si>
    <t xml:space="preserve">requirement for 3 is 6 continent support; you have 3 continent support; :-) … think about your poor, poor competitors here … they are a 1.5 on average … </t>
  </si>
  <si>
    <t>We invite a specific conversation with our cloud operations team to help you understand the clear differentiation of the Coupa platform versus peers. A comment we hear from the most rigid IT organizations in the world is that our infrastructure is second to none in this space.
The hosting location for each customer is determined based on their geographical location as well as any specific hosting requirements. Coupa Cloud services exist in a rapidly expanding number (10) of regions: 
US EAST (Virginia) - 5 data centers
US WEST (Oregon) - 3 data centers
US AWS GovCloud / HIPAA / PCI regions
EU (Ireland) - 3 data centers
Frankfurt (Germany) - 3 data centers
Singapore
Sydney, Australia
The proof here is in the actual results. Our last 18 month availability is averaging 99.99% indicating one of the most solid global deployements in the world.
Michael, this goes back to some of our frustration with this process. We are consistently told by some of the most mature IT organizations in the world that our cloud operations "smokes the competition." and that our "data center operations is some of the best they've ever seen." It's not clear to us how this metrics adds value to our solution or customers. 
We are at 99.99% uptime measured over the last 18 months and we have no regions we can't support with this infrastructure. We have 4 continents (not 3): North America, Europe, Asia, Australia. Seems odd to not having any differentiation between US/Europe only vs 6 continents. But more importantly, how is it relevant to a buyer that is coming to Spend Matters for guidance? Lumping Coupa in as a "2" with everyone else doesn't actually give the buyer any actual guidance.</t>
  </si>
  <si>
    <t xml:space="preserve">We invite a specific conversation with our cloud operations team to help you understand the clear differentiation of the Coupa platform versus peers. A comment we hear from the most rigid IT organizations in the world is that our infrastructure is second to none in this space.
Coupa is primarily hosted on AWS. Coupa's approach is to achieve balance between using AWS's most advanced functionality when it benefits our customers, but not get in a state of such "lock-in" that we'd be unable to switch IaaS providers or deploy on other clouds (which we can, see Azure). For that reason we tend to use a mix of AWS's "commodity" services and more advanced services in a thoughtful way to achieve this goal.
Michael, this goes back to some of our frustration with this process. We are consistently told by some of the most mature IT organizations in the world that our cloud operations "smokes the competition." and that our "data center operations is some of the best they've ever seen."
It's not clear to us how this metrics adds value to our solution or customers. We have very sophisticated, proprietary machine learning. Why does the scoring model make it "better" to have vendor lock-in to AWS's off-the-shelf, lowest common denominator tech? </t>
  </si>
  <si>
    <t>3 requires specific mention of any functionality used t the "3" level of the scoring scale; remember, it's not our goal to align to your expectations but to cover all expectations from all companies in the industry, which go far beyond just your customer base ... but you can rest assured that certain elements are weighted quite low due to limited appeal or real world requirement</t>
  </si>
  <si>
    <t xml:space="preserve">The full Coupa platform is now also hosted on Microsoft Azure. This gives our customers cloud hosting choice.
Michael, this goes back to some of our frustration with this process. We are consistently told by some of the most mature IT organizations in the world that our cloud operations "smokes the competition." and that our "data center operations is some of the best they've ever seen." It's not clear to us how this metrics adds value to our solution or customers. We have very sophisticated, proprietary machine learning. Why does the scoring model make it "better" to have vendor lock-in to Azure's off-the-shelf, lowest common denominator tech? </t>
  </si>
  <si>
    <t>We invite a specific conversation with our cloud operations team to help you understand the clear differentiation of the Coupa platform versus peers. A comment we hear from the most rigid IT organizations in the world is that our infrastructure is second to none in this space.
The Coupa Cloud leverages the best of the Amazon Web Services (AWS). Through AWS, our customers get best in class Cloud Computing. With Amazon, we can automatically scale the service during peak load periods, allowing us to continuously add users and customers immediately without any downtime or lead-time to procure new capacity.
AWS services operate under a model of shared responsibility between Coupa and AWS. By managing the physical infrastructure as well as those components that enable virtualization, AWS helps Coupa optimize its hosting operations.
AWS operates the global cloud infrastructure (IaaS) that Coupa uses to provision a variety of resources such as computing, network and storage. The AWS global infrastructure includes the facilities, network, hardware, and operational software (e.g., host OS, virtualization software, software defined networks etc.) that support the provisioning and use of these resources. 
Coupa assumes the responsibility and management of the guest operating system (including updates and security patches), the Coupa application, other associated application software as well as the configuration of the AWS provided security group firewall.
Coupa provides customers with the ability to reliably access their data around the world. Data is automatically replicated between data centers so that the Coupa service can remain available in case of an issue at any data center. 
Coupa uses 6 out of 16 AWS hosting locations across the globe and these data centers are built in clusters in various global regions. The AWS infrastructure provides the flexibility to place instances and store data within multiple geographic regions as well as across multiple data centers within each region. All data centers are online and serving customers; no data center is “cold”. In case of failure, automated processes move customer data traffic away from the affected area. 
Each data center (Availability Zone in AWS) is designed as an independent failure zone. This means that data center are physically separated within a typical metropolitan region and are in lower risk flood plains (specific flood zone categorization varies by region). In addition to discrete uninterruptable power supply (UPS) and onsite backup generation facilities, each data center is fed via different grids from independent utilities to further reduce single points of failure.
Distributing applications across multiple data centers provides the ability to remain resilient in the face of most failure modes, including natural disasters or system failures.
Yes. Data can be split across multiple databases across multiple global data centers on multiple platforms and can real-time failover to backup data centers across providers. Our data is split across a primary "master" and a backup "slave" database and we do have real-time failover bwtween data canters.</t>
  </si>
  <si>
    <t>Coupa's data model is very extensible. All major objects can be extended simply with custom fields by simply clicking in the UI. That a custom field can be configured in less than a minute is a major selling point. Standard objects have a maximum of 20 custom fields.
Coupa also has Custom Objects (objects that customers define and that consist mainly of custom fields) that can be defined and created in minutes in the UI, including forms and custom approval workflow, auto-generated API's, auto-generated permissions, etc.
Coupa master data is eaily configured in the UI or via file or API based integrations.
Coupa Custom Objects can relate to out-of-the-box objects and support as many relationships as required</t>
  </si>
  <si>
    <t xml:space="preserve">Coupa has long had support for integrating to 3rd party archives for invoice archiving including an out-of-the-box solution to a partner that we resell. 
In addition Coupa has an advanced Data Retention and Archiving capability that comes native with the platform. This capability lets customers define archiving and retention policies for documents like Contracts (based on dates like creation, deactivation, last edit, etc.). This capabilitiy is currently in production Beta for full P2P archiving (Requisition, Purchase Order, Receipt, Invoice) with some of our largest customers and will be generally available (GA) in May 2019 (R24). 
We find that our customers want control and flexibility in setting up their retention and archiving policies based on company and reulatory requirements, not automatic deactivations or archiving. To the extent that customers begin asking for more advanced archiving criteria like this, we will be able to support it.
We also see that these types of questions stem from poor performance of legacy ASP or poorly design true SaaS models. We would certainly welcome your perspective on this.
The Coupa platform has the capability for customers to configure automated archiving policies either in Coupa or in 3rd party archives. That should be a "2". Our archiving capabilities are live and in product. </t>
  </si>
  <si>
    <r>
      <t xml:space="preserve">Coupa has a mature, full-featured integration platform, using both REST API's and file-based integrations (CSV over SFTP). We also have an extensive certified partner programe, including with a number of certified iPaaS vendors like MuleSoft and Dell-Boomi. This gives our customers </t>
    </r>
    <r>
      <rPr>
        <b/>
        <sz val="12"/>
        <rFont val="Calibri (Body)_x0000_"/>
      </rPr>
      <t xml:space="preserve">choise of iPaaS </t>
    </r>
    <r>
      <rPr>
        <sz val="12"/>
        <color theme="1"/>
        <rFont val="Calibri (Body)_x0000_"/>
      </rPr>
      <t>providers to match their environments.
In addition, the Coupa platform supports many iPaaS-like capabilities natively. For example, customers can customize the responses (what fields are exported) from the Coupa API's themselves. We support the OpenAPI industry standard for easy integrations and compatibility with common iPaaS and integration tools. We also have the capability through point-and-click to configure formatting of Coupa files via SFTP, such as choosing the fields, what headers to give them, what field delimiter to use, what records to export, as well as common data transformations.
Just in 2019 alone, we have certified the Informatica Coupa MW Adaptor which provides a comprehensive pre-built API integration accelerator for prospects and existing customer. and the Workato Coupa MW adaptor which provides a comprehensive pre-built API integration accelerator for prospects and existing customer. And certified solutions in the GRC (Ecovadis,Bitsight) and Invoice OCR space (Shelby Digital Invoice)
Confidential: We will soon be announcing Workato for end to end P2P solution for an MidMarket, revision to existing Mulesoft P2P SAP adapter, and ServiceNow to have and end to end Coupa connector built.</t>
    </r>
  </si>
  <si>
    <t>more details, and possibly discussion</t>
  </si>
  <si>
    <t>On this, we ask that you look at the actual data results our customers are achieving with Coupa. A long laundry list of standards support means nothing except marketing material if they aren't actually used. :)
Of course, Coupa leverages open standards (cXML, REST based API, EDI) for facilitating transactional activities with ERP systems and suppliers. These can be found at www.integrate.coupa.com.  We are certified and integrated with most major AR and AP systems.
Coupa has also integrated to over 60 different systems, from homegrown to ERPs such as Oracle/SAP. Our system can integrate to any third party system because of our integration options and flexibility. Most of our customers use flat file integrations leveraging our integrations team. We support multiple formats including native integration of ERP’s, Web Services, CSV, XML, etc. 
Data can also be extracted via CSV once a standard tabular report template is generated. Every metric &amp; attribute available can be exported. If more fields or more data is required, customers may use custom extraction.
A full REST-based API model for all objects has been available for many years.
Coupa Open Buy also access third party content in real time via API or connectors.
Happy to discuss. The proof is in the actual results for Coupa. Not just marketing materials.</t>
  </si>
  <si>
    <t>ERP integrations and S2P support is extensive. We offer API, flat file, and ERP/platform specific integration types.  We link to Ariba, Wax Digital, Coupa S2P, and other brand S2P solutions as per above with integration and batch transfer. We have an Open Business Network model and it does not matter to us what other systems a customer is using if all they are looking for is data classification type functionality.
We can also bring in contract data from any 3rd party contract management systems and link this to the supplier from the AP systems.
All main Coupa objects have API's and file loaders and exports, well beyond just S2P. Our public interfaces are on success.coupa.com/integrate. Triggered call outs and web ooks and pub-sub injtegrations are also in process.</t>
  </si>
  <si>
    <t>For risk management, Coupa is unique in offering 3 types of risk scores and feeds to calculate a supplier health score as part of our Risk Aware offering:
- "Built-in" feeds and scores: we are retrieving financial information, judicial information and news sentiment information from trusted third-party feeds that we are using to compute risk factors fully integrated into our application workflows
- "Community" feeds and scores: we are leveraging the power of 4 million suppliers and over $940bn in spend, community average metrics about a supplier to include performance factors such as invoice dispute rate, invoice overage rate, rejected invoices rate, etc. 
- "Brought in" feeds and scores: we are empowering our customers to take scores from third-party risk providers such as BitSight for cybersecurity, EcoVadis for corporate social responsibility, etc. to add them as supplemental factors using a feature called risk calibration.
With the acquisition of Hiperos and its rapid integration with the rest of the Coupa suite, we plan to make the risk scores resulting from the supplier and service risk evaluations (inherent risk, residual risk, etc.) in Risk Assess available in Risk Aware to further calibrate supplier health scores.
Coupa integrates with 3rd party data feeds out of the box for risk management.
Coupa integrates with 3rd party data feeds out of the box such as D&amp;B, DueDil, BvD, CVM Diversity data, Cedex Ethical Data and various Sentiment Engines as well as Coupa's own Risk Aware product. We support the extension of the data model to ANY accept related third party and ERP data. We also support unformatted data feeds and match to customer export formats as part of our service. Supporting the unformatted data models allows customers to significantly reduce integration efforts.
Our integration is used in conjunction with the normalization engine to make sure you are linking the correct data to the correct supplier / line description category - so that you don't get any mismatches or false positives. The vast majority of our customers use 1 or more 3rd party enrichment sources.
As one capability that Risk Aware provides out of the box: we maintain a history of news articles for both private &amp; public companies. As part of this capability, Microsoft Cognitive Services is used to sort through hundreds of thousands of trusted sources to get news about a company, including public company press releases. Social media is excluded from this analysis as it’s highly variable and currently provide more noise than a clear signal. Furthermore, influencers may be able to skew sentiment to their liking making it difficult to determine the right rating. By leveraging leading news sources, allows Risk Aware users to have trust in articles being analyzed. 
Coupa feeds this collection of articles into IBM Watson to provide a general sentiment rating. Using it’s natural language processing capabilities, Risk Aware calculates an average sentiment rating on how a company is being perceived. The rating is on a scale of -1.0 (most negative) to 1.0 (most positive).
This is "far beyond peers" which is the rating for 4. We have been told this by many companies evaluating competitors in detail. If you disagree, please let us know the specifics.</t>
  </si>
  <si>
    <t>Coupas has a Certified Technology Partner Program called Coupa Link, which spans nearly 10 categories (like BI, tax, travel, middleware, identity, etc.). The program has 25-30 current partners and is growing rapidly. Coupa Link certifications means that the partner is certified as adhering to Coupa best practices. they have a standardized/repeatable approach, and keep current with Coupa innovations. Some are configured in minutes through point-and-click in product.
As a reminder, what we do is based on actual customer need and usage. :) Our prospects and customers tell us they see a lot of marketing in this space.
In 2019 we are enhacing Coupa-as-a-Platform threough Embedded Apps, with launch in May 2019 (R24) which will further accelerate Coupa Link and enhance value for mutual customers.
Looks like you are asking about both: 2 = others programs, 3 and 4 = Coupa's programs. Yes, we are also certified with a number of ERPs like SAP, Netsuite, etc. We are strong, beyond peers, on both dimensions. It is also incredibly telling that we have completed Oracle's entire certification program and they refuse to issue te actual certificate to us. At this point, the certificates on paper really don't matter to us or our customers. What matters is that we can actually do the work quickly. Anything less than a 4 in this area will require a conversation regarding "on what basis?"</t>
  </si>
  <si>
    <t>Coupa integrations are configured through point-and-click within the application. Much can be done by customer admins on their own (like creating/editing API keys, configuring API call-outs, configuring API response fields, creating new SFTP sites, etc.).
Our customers own the data in their instance and can access it at will without Coupa having to be involved (unless the customer needs that support).
Incorrect statement re analyst notes. Anything that can be configured pre-deployment can be changed/updated/added/re-configured post-deployment. It's all point-and-click in the product.</t>
  </si>
  <si>
    <t>it seems post-deployment is limited to what has already been integrated pre-deployment?</t>
  </si>
  <si>
    <t>not true PaaS, but a suite of customization wizards and utilities that surpass peers</t>
  </si>
  <si>
    <t>The bottom line is that there are well over 10 million permutations of configuration (no coding needed). We're supporting some of the world's biggest companies and implementations all via configuration. Yes, even in countries people would have you believe require single tenant SaaS/on prem to support in country requirements.
The Coupa application is incredibly cusomizable. From visual things like custom color schemes. To point-and-click configuration for all of our main business objects. To per-user/team custom views/reporting for all of our business objects. To API call-outs to 3rd party systems. To custom objects that can be created in minutes to represent customer-sepecific work flows, including their own forms, their own approval work-flows, their own place in the navigation system, auto-generated APIs, etc. 
Coupa also has the "Process Builder" process automation framework that allows customer to simpley create custom workflows and automation throughout the Coupa application. All this is being further enhanced in 2019 with Coupa's Embedded Apps program and further enhancements to Process Builder and Custom Objects. This is a true differentatior for the platform.
The SaaS world is moving away from full PaaS's. Even Salesforce indirectly admits buying Heroku was odd and focus more on where they add value vs. trying to compete with AWS and Azure in creating a full PaaS. Coupa's approach built on Process Builder, Custom Objects, API's, web hooks/ call outs, etc. offers customers much tighter linkage to the native platform, with button clicks not coding, much faster time to market. Our focus is on value to our customers, not feature parity with outdated approaches.</t>
  </si>
  <si>
    <t xml:space="preserve">The Coupa platform supports both in-app messaging both contextually for specific issues or globally on documents or events.  Broadcast messages to all associated  viewers/editors of a document or an event are also supported.  You can also send private messages to specific users in the company. Comments and messages for threaded discussions are supported.
Comment and @mentions on the approval chains are supported as well 
In addition there is collaboration that is faciliatated by Projects and Tasks. Coupa CLM also allows association of projects and tasks against a contract. So does Coupa Sourcing where PRojects and Tasks can be linked to Sourcing EVents and Tasks can be embedded in diffeent phases in the Sourcing timeline, both for actual events and for Sourcing templates. Projects consist of one or more members and tasks within a project may be assigned owners and completion dates. This allows for following, tracking and management of contract performance and obligations. For instance, specific commitments/obligations may be setup as a project, assigned a team, and broken down futher into tasks. The project team can collaborate internally on specific milestones around those obligations, create follow ups and track tasks to completion.
We also have Slack that enbales integration of @mentions, approvals and references to documents. This is supported on all documents in our system, with notifications to both parties - including requisitions, orders, invoices, contracts, sourcing events, and supplier on-boarding forms. When applicable, we can send SMS notifications for these messages to suppliers, and Slack messages to buyer side users.
Our Slack integration has generic "Web hooks" that we can easily integrate to any messaging platform rquested by our customers. </t>
  </si>
  <si>
    <t xml:space="preserve">Within our current project capability, users can define a Project or a Group (with ability to add/remove members), segregate Projects and Groups by BU/geographically via Content Groups, allow this group or project to be added as an approver in approval workflow, create and assign tasks with start dates and due dates and duration, etc. 
Both Projects and Tasks have Comment threads where users can @mention each other like in social media. Comments and @mentions exists on practically all Coupa objects and result in online and/or email notifications. Customers can add contracts and sourcing events (and soon suppliers) to projects for easier categorization and project roll-up reporting. In the next releasre (R24 in May) Projects will also have custom fields for more advanced customization.
"Team based workflow" -- Coupa supports groups for collaboration that can be added to workflow like approvals processes. Coupa projects and tasks have Gantt charts for project visualization. </t>
  </si>
  <si>
    <t xml:space="preserve">Users can build arbitrary forms using a number of common components (or data types) including numeric, free-form text, configurable drop-down lists, file upload data types, etc.  Furthermore, we simplify the creation of auxiliary profile requirements by providing users with a list of commonly used fields (culled from our collective user base) that they might want to drag and drop onto a form (which also come with validations).  Furthermore, our forms are extensible to connect to other systems to get information there validated. Forms also have comments to increase communication and collaboration for both internal users and to suppliers in cases where applicable. Forms can be created in the UI and via CSV file upload. Forms also supports conditional/dynamic form elements, i.e. fields that are showed based on what what users selected further up in the form. 
The platform also provides purpose-specific forms such as Supplier Information Forms, Supplier Review Forms, User Forms, Invoice Forms, Contract Forms, Custom Object Forsm, Travel Preapproval Forms, etc. These forms have more specific work-flow capabilities, standard questions customers can use, increased depth in approval chain conditions, and special features for each purpose. 
The platform supports the creation of as many additional supplementary supplier profile forms as desired, which can be constructed from all standard survey and RFX elements as well as a carefully culled collection of common request fields, with validations, that our customers typically use. The platform also supports custom supplier performance forms, which can be sent to various users to review a supplier. These can be quantitative or qualitative and address such as price, quality, safety, etc. that buyers want to exchange reviews on their suppliers. We wanted to customize supplier reviews and allow providing more detailed feedback, so buyers can now create forms for supplier reviews with star ratings and descriptions for various categories, for example, price or quality. By allowing buyers to initiate supplier performance reviews more extensively and easily, and helping them gather more information during a supplier review.
Coupa's philosophy in the area of supplier performance management is different from the traditional methods of survey collection. Typically, surveys are collected after an event has occurred, or a project has ended. By that time, users have typically forgotten all the necessary details of their interaction with suppliers, or project managers have moved on to other projects. Coupa believes in Right Time Reviews with Reason Insights - meaning, gathering targeted and specific review data at the time of the event - for example, during time sheets approvals, receipt, etc.  This is a very differentiated approach and capability around survey management.
We support multi-media. Customers can use html links to integrate to external multi-media resources. In addition, our homepage configurability supports multi-media content. </t>
  </si>
  <si>
    <t xml:space="preserve">Almost all Coupa objects have the ability to be created via CSV upload and download to CSV. We also allow Form creation from CSV files fo make it easy to define forms and questionnaires. 
Reports may be auto scheduled for emailing via Excel format.
In addition, Coupa Sourcing and CSO (Sourcing Optimization) use Excel extensively for questionnaire and fact sheet creation and general data ingest.
It is very difficult for a vendor to say "beyond peers". It really is an unusual scoring model. It is our understanding - told to us by companies that are in extensive evaluation of sourcing otimization solutions - that our Excel to event capabilities for areas like fact sheet creation, general data ingest, formula building, formatting, and controls are far beyond competitors. </t>
  </si>
  <si>
    <t>for a 4, must specifically address functionality above 3 and satisfy CWS analyst</t>
  </si>
  <si>
    <t>Coupa offers a market leading solution for Contingent Workforce Management (formerly DCR Workforce) that offers full talent management capabilities. Put into a simple perspective, the product has won over FieldGlass and BeeLine in several very large accounts. We are happy to take you through this solution in depth and how we have already unified into Coupa BSM and roadmap for continued unifications. This unification into the full business spend management process - delivering a seamless user experience across goods and services and contingent workforce is a key Coupa differentiator in the market.
Coupa Contingent Workforce allows for the entry and tracking of Independent Contractor Validation Requests.  Independent Contractors are set up within CCW like any other supplier with the ability to track insurance requirements and additional documents defined by the client.  The IC can also be set up as a worker to facilitate worker onboarding and time and expense tracking.
Put into a simple perspective, the product has won over FieldGlass and BeeLine in several very large accounts. We are happy to take you through this solution in depth and how we have already unified into Coupa BSM and roadmap for continued unifications.
The capabilities of Coupa Contingent Workforce (formerly DCR Workforce) is significantly beyond competitors in the space. A 4. We would like you to tell us who else in our space comes close to our capabilities - especially when you look at the unification of the systems to date and in the R24 release we are rolling out in April. This is feedback we have received from numerous companies that have extensively assessed our capabilities with the rest of market.</t>
  </si>
  <si>
    <t>Coupa Contingent Workforce is a full services VMS that manages the end to end process for engaging and managing temporary workers including requisitions, candidate management, worker onboarding, time and expense tracking, worker management, and worker offboarding.  CCW is capable of being managed internally by the client directly or through the use of a Managed Service Provider.
Coupa Contingent Workforce has full program management capabilities today, and have customers deployed in both self-service and MSP managed deployments.
We have capabilities that enable customers and MSPs to manage rate cards, supplier distribution lists, and have specific roles and functionality to facilitate program admin workflows.</t>
  </si>
  <si>
    <t>Coupa Contingent Workforce's SOW Module allows for the creation and management of complex Statement of Work projects.  The module allows for SOW that are T&amp;M, Fixed Price, or Both.  Managers can define both billable and non-billable deliverables.  A SOW within CCW can be created independently or in association to an MSA.  There is also the ability to arrange parent child relationships between different SOW.  There is the ability to set configurable approval workflows for both SOW creation as well as for when changes or updates are made to an existing SOW.  Workers can either be directly created by the supplier or submitted to the manager for approval as a candidate.  CCW’s onboarding module allows the tracking of client defined onboarding requirements to ensure program compliance.  After onboarding workers are able to directly enter timesheets and expenses within the system or their supplier can upload them on the workers behalf.  Unlike other VMS, managers can define separate payment schedules for deliverables that suppliers are able to submit requests against.  Also unique to CCW is the ability to create multiple temp worker requisitions under a SOW project.  
It is very difficult for a vendor to say "beyond peers". It really is an unusual scoring model.
It is our understanding - told to us by companies that are in extensive evaluation of contingent workfrce solutions - that one of the ways that CCW differs in this area is that managers can define separate payment schedules for deliverables that suppliers are able to submit requests against. Another key area of diferentiation is the ability to create multiple temp worker requisitions under a SOW project.</t>
  </si>
  <si>
    <t>There are multiple manifestations of internal issue identification in Coupa:
- dispute a transaction: customers can dispute spend transactions, such as invoices, and provides mechanisms for invoice rejection, overage, PO change requests, etc. This allows buyers and suppliers to communicate and resolve discrepancies on transactions across procurement, invoicing, inventory, with common and integrated functions shared as part of our suite synergy
- report potentially incorrect supplier data: buyers who have a Risk Aware subscription can flag supplier data, such as risk scores, for review
- start a corrective performance plan (we have the functionality of project with groups, tasks and tags with timelines to manage corrective action projects, that can be initiated from multiple places, including the supplier and risk information.
With the addition of Hiperos and Risk Assess, deeper internal forms and workflows to collect issue information are now supported.
Yes. #2 is met. Coupa automatically identifies issues based on quality and performance dropped automatically collegected from the aggregated customer big data.</t>
  </si>
  <si>
    <t>Coupa Risk Assess has the ability to automate the creation and tracking of Action Plans for remediation of issues identified during an assessment of a third party.  Such issues can be attributed and created/tracked directly on a supplier or relationship and can also be created during or at the end of a due diligence or risk assessment.
The Action Plan can contain one or more Action Items that can independently hace assignees and approvers.  Typically customers use this feature to drive remediation actions (for identified risks)  by assigning them to either internal or external (supplier) stakeholders.
Yes. #2 is met. Coupa automatically identifies issues based on changes in external risk, CSR, and related third party scores</t>
  </si>
  <si>
    <t>upstream and downstream</t>
  </si>
  <si>
    <t>Coupa Risk Assess has the ability to calculate Inherent Risk of a supplier relationship caused through any internal failures and then, after a targeted and scoped due diligence exercise across any number of risk domains, can arrice at a control effectiveness rating.  The model (risk prioritization and weightage) is completely configurable by the customer. A function of Inherent Risk and Control Effectiveness can then be used in a matrix calculation to arrive at a Residual Risk. 
In Spend Guard, the system can monitor internal spending across different users, and using predictive metrics and AI, Coupa can flag fraudulent spend for our customers to investigate these issues. 
Invoices in Coupa have very specific dispute management workflow, that can trigger notifications to internal users and suppliers, and add specific approval rules to the invoice in order to streamline the management of disputes.
Coupa Community-Sourced factors coming from other buying-organizations is used for initiating risk problems. The combination of 3rd party risk factors triggering alerts, in depth due diligence forms and processes, and these community risk factors, all embedded into control of upstream and downstream spend transactions is unique, and we dont see any competitors close to acheiving all of these</t>
  </si>
  <si>
    <t>what, specifically, do you have beyond "3" on our scale?
a couple of providers can do this, but maybe not as good … let's demo</t>
  </si>
  <si>
    <t>Coupa Risk Assess has the ability to calculate Inherent Risk of a supplier relationship caused through any external failutres and then, after a targeted and scoped due diligence exercise across any number of risk domains, can arrice at a control effectiveness rating.  The model (risk prioritization and weightage) is completely configurable by the customer. A function of Inherent Risk and Control Effectiveness can then be used in a matrix calculation to arrive at a Residual Risk. 
It is our understanding - told to us by companies that are in extensive evaluation of third party risk solutions - that all of what we have stated is beyond peers.</t>
  </si>
  <si>
    <t xml:space="preserve">did not address cost/impact calculation and depth of situaitonal analysis supported; will be for 4 when the Hiperos capability is integrated into your platform </t>
  </si>
  <si>
    <t>Extensive.
With Coupa Risk Assess (formerly Hiperos), companies can now:
- Assess Supplier Relationships – understand what business you’re doing with each supplier and relationships that expose you to risk
- Identify Risk Throughout the Supply Chain – get a full view of “N-th Tier” risk and multiple risk dimensions (InfoSec, FCPA, GDPR, etc.)
- Manage Risk Proactively – give decision makers visibility while managing action plans to de-risk supplier relationship
This application has:
- Deep expertise spanning many risk domains
- Proven and extensible technology
- Rich intelligence spanning multiple risk domains and N-tiers
and is trusted by leading brands and some of the most risk-averse companies
Coupa Risk Assess has the ability to support sophisticated risk assessments, risk impact scoring, past performance and rollups using any data in the system. Risk can be calculated based on several factors including on spend, criticality of the supplier relationship, and can be rolled up to the level (Supplier/Contract/Pre-contract Engagement) where it applies and is appropriate. 
Leveraging AI classification and entity resolution technologies, Coupa automatically finds the correct supplier entity and risk rates it on the fly for customers. Using a culination of data points about a supplier from the Coupa community, the system is able to build a complete picture about a supplier which alleviates customers from having to compile a full set of information about a supplier in order to entity resolve them and rate them. Furthermore, using the data gathered from community intelligence, we're able to warn customers about transactional risks from a supplier such as invoice overages, disputed invoices, and rejected invoices. 
The capabilities of Coupa Risk Assess (formerlly Hiperos) is significantly beyond competitors in the space. A 4 for impact assessment. We would like you to tell us who else in our space comes close to our capabilities. This is feedback we have received from numerous companies that have extensively assessed our capabilities with the rest of market.</t>
  </si>
  <si>
    <t>Due to having vendor risk, and spend living together under the same platform, the system is able to help customers identify where their spending may be at risk. Customers are able to see what the potential impact of loosing a specific supplier will have across their spend in requestions, open orders, and invoices. Also, they'll be able to see what sourcing events or contracts may be at risk. This greatly helps customers with prioritizing which suppliers they'll need revise. Another key element in prioritization is helping show the significance of some suppliers against the entire supply base, and in the commodities they provide. Helping show concentration and diversificiation risks. 
Coupa Risk Assess has the ability to calculate Inherent Risk of a supplier relationship and then, after a targeted and scoped due diligence exercise across any number of risk domains, can arrice at a control effectiveness rating.  The model (risk prioritization and weightage) is completely configurable by the customer. A function of Inherent Risk and Control Effectiveness can then be used in a matrix calculation to arrive at a Residual Risk. 
Several of these risk domains can use available data on risk criteria from external providers such as Bitsight, Risk Recon, Rapid Ratings, Dow Jones risk and compliance, Refinitiv World Check One, etc.
All risk information can be visualized and exported in a standards-based method to an external risk calculation engine.
There are some unique capabilities that justify our original rating: 
1) Coupa's ability to track spend and expenses enables the ability to get an accurate picture of supplier-level spend and costs. This cost information can then be used by Risk Assess as an important, additional, decision vector to do an appropriate segmentation and scoping up-front, before inherent risk is determined; This same information can also get factored in to drive risk weights when calculating control effectiveness ratings and eventually, a residual risk rating. For example, a higher spend/cost Supplier with a Medium effectiveness rating would get a higher weight for the associated risk rating  
2) Risk Assess can consequently help assess and understand the risks and direct and indirect costs involved in third-party relationships from planning to assigning all costs and obligations associated with transition and termination, third party's liability for activities or actions by its subcontractors and which party is responsible for the costs and resources required for any additional monitoring and management of the subcontractors and finally to report and document the analysis of costs associated with each activity or third-party relationship, including any indirect costs assumed.
3) Risk Assess also has Robotic Programs that enable our customers to support various types of math-based risk-calculations and automate them in support of risk calculation and risk rollup - from Location to Relationship (service-level) to Supplier.  Robo automated risk calculations can then be analysed by commodity, geography and time (trending) to help determine what risk dimension is the majority contributor to overall risk and how the risk profile has trended over time.  This type of ability enables a company to draw fact-based inferences, for example, InfoSec Risk has become higher priority over the past 2 years compared to Financial Viability.</t>
  </si>
  <si>
    <t>not even sure the mitigatino plan library is "massive" but the breadth of acts addressed is sufficient for a "3";  you will have to demo "how" you excel beyond peers as you have given no technical foundation for a 4</t>
  </si>
  <si>
    <t>Coupa Risk Assess provides an extensive an extensive library with a range of mitigation plans for every  category, and major risk, monitored. Information security (InfoSec) control frameworks including ISO, NIST, FFIEC Cybersecurity Assessment Tool, Shared Assessments AUP, COBIT, COSO, PCI and HIPAA. Anti-Bribery: Anti-Unfair Competition Law of the PRC, Brazilian Clean Company Act, Canadian CFPOA, FCPA, German Administrative Offences Act ("OWiG"), UK Bribery Act. You can also find ways to become GDPR compliant. SSAE16 SOC 2 attestation. CFPB Compliance. 
The templates also include pre-built questionnaires for automatically gathering due diligence data and segmenting third parties according to risk. A user-friendly interface to review due diligence findings, seamlessly order enhanced due diligence and approve/deny third parties. Comprehensive reports that provide a holistic view of all  risk at any point in time. Ongoing monitoring that alerts users to material changes in the profile of a third party
It is our understanding - told to us by companies that are in extensive evaluation of third party risk solutions - that we excel in this area and are differentiated. This justifies a 4. Please let us know what competitor comes close in this breadth and depth that we have detailed.</t>
  </si>
  <si>
    <t xml:space="preserve">Risk Assess's Information Security enables customers to automatically identify the third party relationships with InfoSec risks, scope the appropriate controls for each relationship based upon the outsourced function and their control framework, map third party questions and artifacts to controls, automate the creation of audit work papers, document the effectiveness of controls, track agreed-upon remediations, maintain a continuously updated risk register on every in-scope relationship and store all information as reportable, actionable data across the enterprise.
Information security (InfoSec) control frameworks including ISO, NIST, FFIEC Cybersecurity Assessment Tool, Shared Assessments AUP, COBIT, COSO, PCI and HIPAA. 
Futhermore, Coupa has certified integrations done with partners that allows information to flow freely between the partner system and Coupa. Such partners are Bitsight, Risk Recon, Rapid Ratings.
Scoring model for #3 says "that is cross-referenced with a deep integration to support cyber-monitoring" </t>
  </si>
  <si>
    <t>As the major differentiator, Coupa has tied risk to transactions so transactions may be disrupted based on event changes. This is a critical market differentiator.
Customers can filter and define rules over which alerts they'd like to receive , when they'd like to, and how they'd like to receive them. They can create very specific alerts that tailor to their exact needs to keep things extremely relevant to them. For example, they can get a daily alert for orders over $50,000 for high-risk suppliers in a specific commodity. This would take less than 1 mins for a customer to set. Almost all notifications are NOW customizable by a buyer admin in all languages through a simple UI config.
Alerts for buyers can be via mobile app or slack in many cases, in addition to email or online notifications for all. Suppliers have options to get notification via SMS.
This entire model is a number 4 as no other vendor (as told to us by prospects extensively evaluating solutions) has a model that integrates risk into transactions. That is the actual value to customers. Where is that assessed anywhere in this scoring?</t>
  </si>
  <si>
    <t>Coupa Risk Assess can be configured to collect any tpe of information from third parties including the ability to track compliance.  This is the BRING YOUR OWN FEED capability and may be configured and calibrated by the customer.
Coupa Risk Aware integrates with external data providers such as Ecovadis to surface corporate social responsibility related information including risk criteria related to human slavery/trafficking.
After rereading the question, your scoring, and our previous answer, we are sticking with our previous rating of 3. Risk Assess can complement Risk Aware by supporting workflows and risk scoring that includes: 1. Establishing supplier/ agent performance expectations via a Code of Conduct assessment. 2. Driving social responsibility related requirements in contractual terms with suppliers 3. Risk rating assignment depending on type of product/service, location and contract amount 4. Assessment of adequacy of controls for the risk level identified 5. Corrective Action Plans based on deficiencies identified 6. Acceptance/Rejection of supplier/contractor 7. Documentation and reporting of KPIs and metrics on a periodic basis</t>
  </si>
  <si>
    <t>Coupa Risk Assess can be configured to collect any tpe of information from third parties including the ability to track compliance.  This is the BRING YOUR OWN FEED capability and may be configured and calibrated by the customer.
Coupa Risk Aware integrates with external data providers such as Ecovadis to surface specific risk criteria related to environmental compliance. For example, Energy Consumption &amp; GHGs, Water, Biodiversity, Local &amp; Accidental Pollution, Materials, chemicals &amp; waste, Product Use, Product End of life, Customer health &amp; safety, Sustainable Consumption
Respectfully, the comment is not accurate. Our entire model is configurable and customers can import their data which is then auto calibrated.</t>
  </si>
  <si>
    <t>Coupa has pre-configured and automated workflow and screening capabilities that now include comprehensive, global risk data from Refinitiv World-Check One and Dow Jones Risk and Compliance.
- Pre-built questionnaires for automatically gathering due diligence data and segmenting third parties according to risk across 8 risk domains: Financial Risk, Controls Risk, Intermediary Risk, Company Risk, Service Risk, Ownership Risk, Violations Risk, and Screening Risk
- Screening against World-Check One and/or Dow Jones 
- Due diligence
   &gt; Third party-facing
   &gt; Internal
- Support for onboarding
   &gt; Create new third party
   &gt; Screen for duplicates 
   &gt; Enhanced Due Diligence ordering capable (from any EDD provider) via workflow and email integration
- 2-step review and approval process
- Out-of-the-box connections to Dow Jones and Refinitive
- Multiple pre-configured report formats 
- Ongoing monitoring
A rating of 4 is justified because of the following unique capabilities:
1) Risk Assess provides the ability to monitor screened suppliers and beneficial owners on a daily basis.  This means that any new matches or updates found in either the Thomson Reuters or Dow Jones database are retrieved and incorporated within risk calculations and alerts to ensure that an Accepted supplier undergoes scruitiny when risk detected rather that this being a static decision.  Customers do have the ability to not monitor screened suppliers.  This is not typically available as an out-of-the-box feature from competitors. 
2) The Risk Assess application is being used by customers to manage FCPA (USA) and the Bribery Act 2010 (UK) and various other bribery and corruption laws in the EU.
3) Risk Assess has the ability to use email based integration with any Enhanced Due Diligence provider, factor in Country Risk (via flat-file integration) and support third party training that can be streamed from any AICC compatible training content server.  These are all essential elements to supporting a holistic bribery and corruption management program.
4) Risk Assess powers the GTDC, one-to-many network for the hi-tech industry resellers - Due diligence is completed on/by a supplier once and then the ratings and information is shared with the rest of the members. It also supports the sharing of EDD reports in this manner and therefore provides an efficient way for GTDC members to manage ABAC risk.</t>
  </si>
  <si>
    <t>The Coupa Risk Assess application can be used to gather pertinent data directly from suppliers. Coupa Risk Assess can be configured to collect any tpe of information from third parties including the ability to track compliance.  This is the BRING YOUR OWN FEED capability and may be configured and calibrated by the customer.
Risk Aware can integrate with Ecovadis or CVM solutions  and can surface criteria related to Labor and Human Rights such as Employee Health &amp; Safety, Working conditions, Social Dialogue, Career Management &amp; Training, Child &amp; forced labor, Discrimination &amp; Harassment, Fundamental human rights.
We will change to 3 based on the fact that Coupa integrates with 3rd party CSR and Auditors who can verify that suppliers and their suppliers are in compliance with local labor laws AND labour laws in the jurisdictions the products will be sold.</t>
  </si>
  <si>
    <t xml:space="preserve">Coupa has many ways of doing this. 
At the simplest level, Sourcing Events have both planned and negotiated savings, so customers can use those fields for planning and comparison to plan, including aggregating across events. Either just in Sourcing, or as part of a Project, perhaps while also tracking actual spend/savings against resulting Contracts.
Scorecard information can be tracked against the category plan. Data from the category plan can be leveraged in real-time using lookup/aggregation methods. Flags can be created to alert buyers of changes over time.
In addition customers can use Coupa's Custom Objects functionality for more customized scorecard and savings tracking. 
It is very difficult for a vendor to say "beyond peers". It really is an unusual scoring model.
It is our understanding - based on extensive discussions with customers in our advisory boards that have extensively evaluated competitive solutions - that native linking between Sourcing, Projects, Custom Objects in one platform is unique. It provides more felxible workflow and better customization than anyone else. </t>
  </si>
  <si>
    <t>Coupa has templates both at the Sourcing Event level as well as at the  Project level. So customers can define template Sourcing Events that are tailored to whatever category or plan they want, including adding template tasks to any of the phases of an event. Similarly customers can create template projects for standardized category plans. Template projects also have template tasks and can be segregated between geographies/BUs by content group for easier management and better control.
Coupa has automated opportunity triggers, automated supplier insights/recommendations, automated commodity insights, etc. that provides the user with smarts that comes from the system based on unique "Community Intelligence" data from across Coupa's customers.</t>
  </si>
  <si>
    <t xml:space="preserve">Coupa's Community Intelligence benchmarking contains recommendations for savings and operational efficiency throughout the Coupa platform. In addition Coupa has "opportunity triggers" that surfaces savings oportunities for customers automatically. 
Coupa Advantage also reduces the needs for category management of certain categories allowing customer resources to focus on more strategic areas.
"Opportunity triggers" are automated based on the system periodically recalculating using the latest data, and automatically surfacing opportunities to users, without the user having to do anything themselves. </t>
  </si>
  <si>
    <t xml:space="preserve">Coupa's project management functionality is a platform feature that is available to all customers who have the platform. It is designed from the beginning to work across modules. Customers can at the click of a butoon link individual Projects and Tasks to Sourcing Events or Contracts in order to use project management functionality with the Sourcing or Contracts module. In the next release (R24 in May) we will let customers link Projects to Custom Objects for additional flexibility and in the release beyond that (R25 in September) we will let customers link Projects and Tasks to Supplier records.
Re "our response indicates we still have more to do" - We will ALWAYS have more to do in every product line. The second we think we are "done", competitors will start to overtake us and we will die. This is a critical philosoply at Coupa so our responses will always say we have more to do.
It is very difficult for a vendor to say "beyond peers". It really is an unusual scoring model.
It is our understanding - told to us by companies that are in extensive evaluation of third party risk solutions - that Coupa's capabilities are stronger then peers already in a few ways: built from the ground up to go across modules (Sourcing, supplier mgmt, contracts, etc.) not focused on project management in one area (sourcing only is typical).Built from the ground-up on the same DB as all the sourcing/cotnract/supplier/transaction data so no integrations, just native roll-ups.  Also much greater ease of use and simplictly than other solutions. Also, comes with the platform subscription, so nothing extra to buy. </t>
  </si>
  <si>
    <t>more details on BoM driven cost models; demo sufficient</t>
  </si>
  <si>
    <t>Full budget and point-in-time demand data definition is available.
Coupa budgets have full integration capabilities, both REST API and CSV files over SFTP. Customers can define and update budgets in Coupa based in input from 3rd party systems using these capabilities. 
Coupa's CSV file loaders and REST 
API's for budgets lets customer create new budgets as well as make budget updates. Budgets can be adjusted by an amount up or down, have the original amount changed, or set it to a fixed amount. This offers our customers the felxibility to integrate with any budgeting system. Customers have flexibility in how budgets are structured so they can work across COAs and ERPs with no constraints from Coupa.</t>
  </si>
  <si>
    <t>The tool supports creation of RFX from configurable and customizable templates. A commodity can be added to the template and an RFX can be instantiated from a template for a specific commodity. 
Custom views for templates allow for the filtering down automatically to different commodities/categories or similar. for auto selection</t>
  </si>
  <si>
    <t xml:space="preserve">Ability to search community suppliers by supplier name, commodity, or items sold through Coupa (suppliers the buyer has never used before). Also, type ahead and search for existing suppliers. Also, ability to select supplier templates based on commodity.
Coupa's "Supplier Insights" is a discovery tool that automatically uses real AI-classified spend with other Coupa customers as the search criteria for finding appropriate suppliers. No other system can do this - they are only using unintelligent connections between commodity codes listed in the sourcing event to commodity codes of local suppliers - which is a lot of work to maintain. We imagine this being fairly useless for a majority of spend categories, especially in helping source new categories. I think we should be higher in this case, because our method delivers MUCH more value than a baslc link on UNSPSC codes or something similar. 
By the classification, we are doing 1, 3, and 4, but not 2 . As such a 1.5 is extremely low and 3 is more appropriate. </t>
  </si>
  <si>
    <t>Our supplier insights capability can suggest new and existing potential suppliers based on entered item or commodity. This suggested list can be further filtered on supplier health (best in class, trusted, unclassified), supplier relationship (existing, community), supplier rating, supplier status and countries where they ship to. 
Ability to search community suppliers by supplier name, commodity, or items sold through Coupa (suppliers the buyer has never used before). Also, type ahead and search for existing suppliers AND suppliers in the process of being onboarded via SIM. Also, ability to select supplier templates based on commodity.
This is fine. We are not breaking out spend data by BOM yet. I would be surprised to see how a system could do this with lots of data considering how bad data is even withou BOM. Our goal is to get better at classifying an item more specifically with less data more than it is to assume good quality data and do more search options from there.</t>
  </si>
  <si>
    <t>more details on more advanced capabilities &amp; or deeper discussion; capabilities are likely unmatched, but something specific you do not covered in 3</t>
  </si>
  <si>
    <t>Arbitrary cube comparisons, constraint relaxation with specified costs, detecting costs for switching on/off rules, etc.
It is our understanding that our capabilities in this area are unmatched in market. For discussion with Arne</t>
  </si>
  <si>
    <t xml:space="preserve">Customers can use our standard fields around Supplier Performance, or create their own custom fields both objective and subjective metrics. They are sent automatically to users at the right-time through-out different Coupa processes based on conditionality. This allows our customers to move away from survey style supplier performance forms to right-time reviews. 
#4 constitues a 4 because it actually solves the biggest pain point across the industry. It always goes back to delivering actual value - versus feature check the box exercises.
Our model for Supplier Performannce moves from the traditional survey model to a automated harvesting model. Using Right time reviews, customers can configure using pre-defined triggers when a supplier performance form should go to a specific user based on an array of configurations. This allows customers to set it, and forget it when it comes to sending reviews out. This makes the quality of reviews better because they are more immediate, and focused on the context to which they occur. Historically, customers usually send supplier performance campaigns once or twice a year which puts too much reliance on the users memory of how the experience went with the supplier. </t>
  </si>
  <si>
    <t>Coupa provides a holistic Business Spend Management solution with strong suite syngery between the Sourcing and Contract Management products. There is seamless flow of data such as supplier information, item information from the Sourcing event to the Contract, thus nullifying  the problem of duplication of data entry and ensuring metadata accuracy throughout the platform. This is when award is happening in Coupa Sourcing.
In addition to the strong suite synergy between Coupa's native contract and sourcing solutions, Coupa is very open in its architecture and support of 3rd party systems. Coupa provides an extensible solution to map to third party CLM systems. For instance awards can be mapped to the CLM award format(of a third party) and then exported to a csv/xls. Highly customizable data tables ensure that any third party CLM solution format can be matched
We should qualify for "multiple". We are OOTB with our own CLM as well as with iCertis which is a CoupaLink partner. In addition, we have OOTB API integration that customers have used for Apttus and others.</t>
  </si>
  <si>
    <t>Coupa supports supplier self registration and automatically connecting if suppliers' emails match their supplier record on the buyer side. Emails allow suppliers to transaction both with and without joining a portal - so suppliers can transact electronically without "connecting". For example, actionable notifications have very high usage and digitalization rates with no on-boarding needed at all.
Coupa also supports the ingestion of supplier data from buyer systems, third party networks, and third party data stores if those stores are open and offer an API to connect to and import the data. 
In addition, the platform supports the creation of custom workflows that can import and combine data from multiple sources to create a supplier profile. 
Coupa has integrated to over 60 different systems, from homegrown to ERPs such as Oracle/SAP. Our system can integrate to any third party system because of our integration options and flexibility. Most of our customers use flat file integrations leveraging our integrations team. However, we support multiple formats including native integration of ERP’s, Web Services, CSV, XML, etc.
Coupa supports suppliers registerig ahead of time on the supplier portal, and filling out a profile. Custom information from a buyer can only be sent to the buyer after the buyer is live and the supplier is given the form. Suppliers cannot request to become vendors of a buying company actively. However, pre-registration forms can be created.
We automatically link a supplier's portal account to their network profile. A Network profile on Coupa is created usingg AI, but taking data from our customers, data from registrars, and data from the Supplier's self-created profile(s). Coupa will have a master supplier profile called Dell Inc., and Dell may have created 3 valid supplier portal accounts. We will automatically link all 3 accounts to our supplier master profile if we find them to be legitimate. I would say we are a 3 in this category actually. Buyers review these profiles and can flag them as incorrectly matched. Suppliers cannot yet (this is the only weakness I see). Also, we use these profile connections to automatically suggest Coupa supplier portal accounts for a buyer-user to connect their private records to (which I think is a #3 or #4 level functionality).</t>
  </si>
  <si>
    <t>Suppliers can identify and self-register without an invitation to the Coupa Supplier Portal. They can get automatically connected to their customer if their email matches the one on the supplier record. Furthermore, when they get an invitation, they can easily provide any and all data required for the standard Coupa profile as well as additional data requested by specific (potential) customers. The workflows lead the supplier through the process of answering all surveys, providing all documents and certificates, and providing the necessary references
Not only are their conditional workflows for approvals, but there are conditional workflows for data entry, with different editable fields and forms per user and workflow step.
We capture documents, and key metadata - start/expire dates, document types, and document descriptions. We don't automatically extract Metadata from these documents. We think a 2.5 is appropriate based on the scale. There is no ability to select 2.5.</t>
  </si>
  <si>
    <t xml:space="preserve">1 - Simple no-go/go rules can be configured as approval chains, including automatically rejecting bots.
2 - similarly, bots can be configured to make automatic actions based on complex values on the form, using already imported 3rd party data or external data.
3 -As an example, Risk Assess has very advanced verification forms during onboarding using advanced logic and calculations .
Yes, we believe a 3 is still appropriate as ML and AI does come into play. Our customers are able request suppliers to be onboarded from Supplier Insights. These suppliers have been normalized using our AI classification engine, which also provides customers with information on the supplier to help speed up the onboarding process such as risk information, ship to locations, website, etc. Some information automatically gets added on the supplier onboarding request form. Risk information has also been validated against external 3rd party systems by our entity resolution system which checks for the legal entity of a vendor based on our supplier master which was put together using this AI classification engine. </t>
  </si>
  <si>
    <t xml:space="preserve">The platform offers an open way to allow customers to automate the validation of key data points they collect from suppliers during the on-boarding approval process. This can be a government, third party data source, or their own internal system. The remote approver functionality extends the functionality of the approval list by allowing customers to configure business specific checks that they need. Just like a human, the remote approver can approve or reject a document, and comment on it based on the information that is in the document. A sample case is it validating Tax Id's against a tax authority or supplier data against their MDM.
Custom workflows can be implemented for internal manual verification or automatic external verification from a 3rd party service. The APIs are very flexible and can support multiple services, including things like tax form and insurance verifications.
In the context of Expenses, we are heavily using OCR to parse receipts entered by end-users and extract metadata. For AI-based fraud reduction, we also parse words or phrases from transaction documents and use language modeling and feature learning techniques where words are mapped to vectors of real numbers for semantic analysis.
Many customers use SIM to extract data such as TaxID or Duns #s. We then use this data to ping external systems and bring back data, approve/reject booleans, or certification confirmations. We don't see what is missing from #3. </t>
  </si>
  <si>
    <t>We have many customers connected from SIM and suppliers to all of their ERPs. This is the more common use case, especially for customers in Europe.
We have default integrations for Netsuite and SAP for SIM, and some adaptor tools built for Oracle, but these more often than not require modification because of customer's own customizations of their ERP.
Please tell us specific examples that you have worked with because after working with hundreds of actual customers around the world, it is extremely clear that "default connectors" without requiring specific customer touch is not actually a reality. The scoring system is flawed and we need to discuss going back to actual results that customers have achieved and the effort to do so with Coupa.
We are leaving this as a 3 based on actual delivery versus theoretical exercises.</t>
  </si>
  <si>
    <t>The classification model does not have user applied rules, since they are limiting and brittle to change. Instead our classification is completely AI based. It uses the latest AI techniques in deep learing. These are able to parse meaning and semantics from natural language texts present in data elements provided from the customer. 
Models are continuously refined - As more data is analyized and fed into the platform each day, and the customer feedback in also fed back to continuosly improve the accuracy.
These semantica attributes are used to to generate inputs that feed another machine learing based classification model. 
The number of dimentions are dervied automatically from the data elements and are not limited to any preset number.
Multiple self built and 3rd party AI models are combined to deliver the final classification This means that no rules or layers of rules are set by the user, there is no need to modify them on the fly. 
We have created home grown algorithms which deliver improved results. This is the basis for a 4.</t>
  </si>
  <si>
    <t>integrating AI across platform using custom models and pinpiont applications for accuracy; gonna need a deep discussion with Paddy for any more than a 3, but also going to need for more than a 2 as you have not addressed who can fine tune the AI</t>
  </si>
  <si>
    <t>goal based programming based on sensitivity analysis</t>
  </si>
  <si>
    <t>2-3 would be score without Value Eng and benchmarking, but those bring score to 3.5</t>
  </si>
  <si>
    <t>Strong, but need more in-house bench strength.  Partners can be quite variable in fees and delivery quality.</t>
  </si>
  <si>
    <t>Very good.  Performance analytics ("VaaS") helps get to 3.5 rather than 3</t>
  </si>
  <si>
    <t xml:space="preserve">Very Good.  When this gets applied to much more than spend, we'll take it to 4.  Announced Exari acquisition a good start!  </t>
  </si>
  <si>
    <t>Very good.  Can get very $$$ based on the integration services:  core/flat-file; SSO; ERP specific, etc.</t>
  </si>
  <si>
    <t>All suite vendors are very similar, but Coupa does seem to do this well and we'l give extra 1/2 point</t>
  </si>
  <si>
    <t>Definitely a differentiator!  Would like to see more benchmarking beyond spend/transactional and towards supply, effectiveness, intelligence, contracts, SRM, SCM, etc.  And more focus on practice/capability measurement.  And less 'optimistic' value optimization targets (maybe b/c Aberdeen as data source?).</t>
  </si>
  <si>
    <t>Not all customers want to use 3rd party consultants and prefer a single provider of tech and consulting all together - to provide lower TCO, less finger pointintg, etc.</t>
  </si>
  <si>
    <t>Coupa has rich partner ecosystem, but having native capabilities is also key.  Suite providers don't score well on this, but we'll give it a strong score (3) because of Coupa's native capabilities in spend, content, and supplier-facing</t>
  </si>
  <si>
    <t>All providers are touting customer-driven collaboration and product innovation and are scoring 2-3.  We'll give a "3.5" here though because of scale.  Opportunities exist here to go higher if Coupa can adopt platform approach to let customers, partners, incubators, universities, etc. build on top of the platform</t>
  </si>
  <si>
    <t>This question is on anything NOT covered in earlier services question.  Points given here for the customer visibility team.  Nearly all vendors scoring 0-1 on this one.</t>
  </si>
  <si>
    <t>Very good.  Need more detailed value diagnostics and automated/recommended improvement plans that go beyond sales-centric value optimization.  BSM maturity model sounds great!</t>
  </si>
  <si>
    <t>Everyone getting 0-1 here.  Will give a 1 (aka "partial support")</t>
  </si>
  <si>
    <t>Good solid differentiated "4".  We'd like to see more integration with SIM and the network (i.e., a set up of network data feeds into SIM and that drive the SIM functionality itself - i.e., "guided SIM").  Also would like to see predictive supplier onboarding diagnostics for prospects and then signing up contractually for the SLAs/outcomes.</t>
  </si>
  <si>
    <t>Yep, definitely differentiated and a "4".  Would like to see some of the Coupa Advantage rigor applied to all meaningful spend/suppliers.  Like mentioned in last question, there's an untapped opportunity to create a "services marketplace" built upon an underlying Coupa platform where those services for content, certification, intelligence, etc. get turned on and integrate automatically into the applications (e.g., a risk/compliane service for every risk type that would occur in Risk Aware)</t>
  </si>
  <si>
    <t>"Partial" is a 1.</t>
  </si>
  <si>
    <t>Get a 1 for purported willingness!</t>
  </si>
  <si>
    <t>Was thinking scoring a 1, but will give a 2 because of Coupa Advantage (which is not exactly the same of course).  Will increase this score when "Source Together" gets launched.</t>
  </si>
  <si>
    <t>Will give 2 for partner support.  We can increase this slightly if you have examples of partner content that can be subscribed to that is embedded into the platform via category templates, cost models, pre-built industry/category analytics, etc.</t>
  </si>
  <si>
    <t>Will give 3 to reflect strong support because of templates/frameworks and supporting services.  Can go higher if you provide nativel (or through partners) some risk monitoring/alerting services</t>
  </si>
  <si>
    <t>No clause library means no 3.  Will give 1/2 point though.  When Exari gets integrated, this will obviously change!</t>
  </si>
  <si>
    <t>Need to have obligations tied into clauses (and more specifically clause-level metadata).  With Exari, this will obviously get increased when integrated.</t>
  </si>
  <si>
    <t>Good strong "3"</t>
  </si>
  <si>
    <t>Good</t>
  </si>
  <si>
    <t>Really a "1" because there are no clauses to define clause level metadata for risk.  I'll give extra 1/2 point.  Exari will have major impact on this score!</t>
  </si>
  <si>
    <t>Was 1 before.   Similar comment as last requirement.</t>
  </si>
  <si>
    <t>Definite 2 similar to Q42018 scoring</t>
  </si>
  <si>
    <t>No "asset master", asset tracking, asset BOM, and contracts that tie contracts to those assets.  This area can get complex on sell side and re: field services.  This is a very low weighted requirement in our SMAP.</t>
  </si>
  <si>
    <t>3 = High!  I would give a "2", but good practical OOTB functionality helps bump up  a point.</t>
  </si>
  <si>
    <t>3 = High!  Again, would be a 2, but practical OOTB functionality, especially related to auto-renewal parameters, helps increasee the score.  Didn't see much around process templates to drive offboarding activities.</t>
  </si>
  <si>
    <t>Evaluating Coupa - not partners.  This score will massively go up when Exrari gets integrated.</t>
  </si>
  <si>
    <t>This score will massively go up when Exrari gets integrated.</t>
  </si>
  <si>
    <t>Partial support.  Need to demonstrate multi-tier contracts (i.e., subcontracting to tier 2 supplier) - not  contract hierarchy of parent / child contracts.  This should improve with Exari</t>
  </si>
  <si>
    <t>Same score as last time.  Exari will give you a 5 here - when FULLY integrated.</t>
  </si>
  <si>
    <t>Great job - benefits for a suite provider.   I'd like to see better integration into SPM, risk, contingent/services, supply chain, so that you can be 'materially differentiated' per our scoring.  Suite players are generally getting 3's here.</t>
  </si>
  <si>
    <t>Increasing from 2 from Q42018.</t>
  </si>
  <si>
    <t>Increasing from "1".  Exari will give you a 4-5 when integrated.  Funny enough, my feedback last time around was….  "Let us know when such domain modeling manifests itself within the contract realm.  I highly recommend you do some deep google searching on "universal contract model" from Exari and use something like that while you develop your clause library functionality."  :-)</t>
  </si>
  <si>
    <t>Terrific.  Let us know when this power comes increasingly into CLM.  Will give a "2" anyway.</t>
  </si>
  <si>
    <t>ill give a 2.5 (increase from "2" in Q42018) rather than 1 because of your business orientation around value (as you articulated).  I'd like to see how you drive this into CLM very specifically.  This requirement isn't majorly weighted across our personas because we use the CustSat score for perceived value more heavily.</t>
  </si>
  <si>
    <t xml:space="preserve">Need demo </t>
  </si>
  <si>
    <t>Answer: Coupa provides core support for standard requirements. An internal or 3rd party managed mailroom uses the Coupa interface to manage workload and enter invoices. Interfaces may be configured via custom fields and custom views to manage workload.</t>
  </si>
  <si>
    <t>o	Coupa’s InvoiceSmash allows for the digitization of electronic PDFs leveraging invoice templates and AI, where machine learning in Coupa can “learn” by being exposed to different invoice formats and rules to help process future invoices more efficiently.  Coupa is also leveraging AI within SpendGuard to help identify possible fraudulent invoice transactions.</t>
  </si>
  <si>
    <t>Coupa provides a seamless audit trail of all activities (validations, approvals, rejections, changes etc) related to each individual transaction. This is called “Coupa KYT” ( know your transaction) and provides a non-repudiation of origin for each related transaction so that during audits, all relevant transactional information (including but transaction-dependent, requisition, purchase order, invoice, invoice attachments, payment information, credit note data, approvals etc.) is immediately available to the auditor. We continually pass some of the most complex audits around the world.
o	Coupa retains all transaction data, edits and tolerance/validation failures and approvals/rejections/disputes for each invoice, with full history and audit trails.  For countries that mandate archiving, retention, invoice data or special tax requirements as part of their electronic invoice regulations, Coupa Compliant Invoicing can create, certify and store images of each invoice, even where invoices started life as an electronic transaction (e.g. not paper but possibly data entry, contract-based portal invoice or PO-flipped invoice transmission).</t>
  </si>
  <si>
    <t>Benchmark Average</t>
  </si>
  <si>
    <t xml:space="preserve">
Analyst Relations: 
Rebecca Morris 
Director, Analyst Relations 
408-569-9517 
rebecca.morris@coupa.com</t>
  </si>
  <si>
    <t>Headquarters: San Mateo, CA
Other office loations: 25+ global locations across North America, EMEA, and APAC</t>
  </si>
  <si>
    <t>1400+</t>
  </si>
  <si>
    <t>Fiscal year ending January 31, 2018: 
Total revenues were $186.8 million
Note that we will report earnings on March 11, 2019 so this customer number will change. 
For details on Coupa's financial performance, please refer to the investors page of our company website (www.investors.coupa.com), where we provide access to our financial statements filed with the Securities &amp; Exchange Commission</t>
  </si>
  <si>
    <t>Coupa currently has 715+ customers headquartered in 40+ countries, doing business in more than 100 countries. Note that we will report earnings on March 11, 2019, so this number will change.</t>
  </si>
  <si>
    <t>Coupa has a truly horizontal solution which we have successfully deployed in many verticals. Our largest industries are Manufacturing, Financial Services, Retail, Healthcare, High Technology, Insurance, Real Estate, Higher Education, Hospitality, Media, Mining/O&amp;G, etc. For a sample list of Coupa clients, featured industries, case studies, and customer success stories, please refer to the Customers page of our company website: http://www.coupa.com/customers.</t>
  </si>
  <si>
    <t>Coupa currently has over 715 customers headquartered in 40+ countries, doing business in more than 100 countries. Please refer to the Customers page of our company website: http://www.coupa.com/customers. 
Note that we will report earnings on March 11, 2019 so this customer number will change.
Some of our customers inlcude: Airbus, DBS, Barclays, P&amp;G, Tesco, Maersk, Capital One, Coca-Cola Bottling, Adidas, Sanofi, Toyota, salesforce.com, VMWare, American Express Global Business Travel, General Mills, Sears, Rent-a-Center, Ross Stores, Box, TD Bank, and Royal Bank of Canada.</t>
  </si>
  <si>
    <t>Coupa Procurement allows organizations to control costs by getting their spend under management. It provides employees with a consumer-like shopping experience that allows them to easily requisition and purchase products and services using the company’s pre-negotiated prices. Business users can configure without IT help the business approval processes to enforce company policies every time an employee needs to make a purchase. Coupa Procurement also includes functionality like catalogs, budgets and suppliers. 
Catalogs make requisitioning easy by looking and working like online retail sites, with product photos, detailed descriptions, comparisons and user reviews. 
Budgets are a key component of Coupa Procurement and allows organizations to manage their budgets in real-time, as spend happens in the organization. As requisitions, invoices, or expenses are submitted in the system, impact on budgets is automatically calculated and provides approvers the opportunity to see that impact as they make their approval decision to ensure they are managing their spend based on budgetary goals. 
Coupa Procurement allow organizations to work with any supplier, in any way they want. It is free for suppliers to join, setup and use. Suppliers can manage their own information and catalogs and receive purchase orders (POs), acknowledge order receipt and and collaborate with suppliers on the PO. If the customer owns Coupa Invoicing, the supplier can also invoice. Key capabilities include: 
● Catalogs 
○ Hosted Internal catalogs and Punch-out Sites 
○ Buyer &amp; Supplier Content Management Tools 
○ Comprehensive consumer-like searching &amp; browsing capabilities 
○ Tiered Pricing when used in conjunction with Coupa contracts 
○ Buying Policies that are configurable to appear in context of the item requested 
○ Web Forms for easily ordering non-catalog goods or services 
○ Order Lists for simplifying long repetitive orders 
○ Restricted access to catalog content for specific users and roles 
○ User-driven content tagging 
● Requisitioning 
○ Shopping cart-based web interface for all spend related requests 
○ Approvals via email or native app 
○ Online forums for requester questions 
○ Approval flow with high automation and multiple involvement triggers of different approvers 
○ Support for standard ERP Accounting elements and objects 
○ Data segregation by business units on business objects such as Suppliers, Account Codes, Catalog Content, etc. 
● Purchase Order Management 
○ Auto-generate POs from requisitions following predefined split criteria 
○ Full audit trail of PO history 
○ Deliver POs via email or through direct connections, such as cXML 
○ Make changes to issued POs and track revisions 
○ Indicate payment via P-cards 
○ Multi-currency and language support 
○ Automated budget checking and reporting 
○ Dynamic reporting 
Coupa's model is Start Anywhere, Go Everywhere and Procurement is one of the unified applications of the entire Coupa platform - with unified business processes throughout sourcing, contracts, embedded spend analytics, inventory, etc. 
- Coupa Sourcing Optimization (CSO) has the technology and expertise to enable businesses and sourcing professionals to make better sourcing decisions – decisions that are strategically-aligned and optimized against operational constraints. 
- Leading software platform for advanced strategic sourcing problems 
- Limitless flexibility – source across all sectors 
- Optimized scenario analysis – evidence based decision making 
- Efficient and automated workflow management 
- Reduce costs without compromising quality 
- AI Classification - Coupa AI Classification is a Spend Analysis platform that takes raw client spend data from any system, and performs normalization, classification and enrichment of that data using deep machine learning and recursive neural network capabilities, based on our existing knowledge of many industries. In this way, supplier data can be de-duplicated, cleansed and placed in the correct hierarchy; spend can be accurately classified to the appropriate category taxonomy, and deep analysis of spending patterns performed to improve compliance and identify savings opportunities. Furthermore, this data can be further enriched with data from third party feeds such as Dun &amp; Bradstreet to provide additional due diligence and risk assessment data where required. 
- Contract Lifecycle Management (CLM) 
Coupa Contracts provides the capabilities to make contracts in an organization centralized, enforceable and alive. Business users can easily search, locate, store and manage all their purchasing contracts. Contract owners can enforce contractual prices for items in these contracts, and also enforce volume discounts, where it matters most, which is at the time of doing the requisitions. Key capabilities include: 
● Managing contract documents 
● Automated tracking of PO and Invoice spend against a contract 
● Suppliers creating invoices against a contract 
● Ability to set tolerance limits for matching invoices 
● Setting critical alerts and getting automatic notifications for important contract management tasks 
Coupa Contract Collaboration provides capabilities around authoring, collaboration and electronic signatures of contracts. Key capabilities include: 
• Contract authoring using online document capabilities 
• Supplier collaboration: invite supplier to edit and sign the online document 
• Template library functionality (create template and use as starting contract) 
• Version control and redline views for contracts authored within Coupa 
• Native e-signatures for contracts authored within Coupa 
• Email notifications on contract document activity 
• Ability to use Supplier fields on Contracts to pre-populate data</t>
  </si>
  <si>
    <t>There is no solution category list in this form from which to select. Below are components of Coupa's spend optimization solution: 
--Procurement (Catalog Management, Requisition Management, Purchase Order Management, Receiving, Budgets, Suppliers) 
--Invoicing 
--Expense Management 
--Sourcing Optimization 
--Contract Management 
--Contract Collaboration (CLM) 
-- Inventory 
--Reporting and Analytics 
--Supplier Information Management 
--AI Classifcation 
-- Coupa Open Business Network 
-- Coupa Advantage</t>
  </si>
  <si>
    <t>Our current release is Coupa 23 (released January 2019).
Applications are:
--Procurement (Catalog Management, Requisition Management, Purchase Order Management, Receiving, Budgets, Suppliers)
--Invoicing
--Sourcing
--Contract Management
--Contract Collaboration (CLM)
--Expense Management
--Inventory
--Reporting and Analytics
--Supplier Information Management
--Coupa Open Business NetworkTM
--AI Classify
--Risk Aware
--Spend Guard-- Contingent Workforce
--Risk Assess</t>
  </si>
  <si>
    <t>The power behind Coupa is its incredible connectivity and flexibility - The Coupa Open Business NetworkTM. Quite simply - we’re open where others are closed. Coupa's open architecture allows customers to integrate any 3rd party system on the market. Our service can integrate with limitless types of software applications - from financial/ERP, to HR to Inventory Management. Payment solutions such as Nvoicepay and CSI, tax solutions such as Vertex and Avalera. ERP systems with extensive experience with a variety of systems such as Oracle, SAP, JDE, Peoplesoft, Lawson, Quickbooks, Great Plains, NetSuite, etc. We have integrated with thousands of business objects across our many customer implementations, with millions of integration data elements flowing through our platform on a monthly basis. 
You can use the Coupa API, flat files, web services, custom code, or any integration provider to make seamless connections between Coupa and your platformx. Our integration team brings many years of experience as well as an extensive toolset to your project to make sure that your integration phase goes smoothly. Each Coupa implementation includes a data modeling exercise to define the data flows needed to support end-to-end business processes across Coupa and the necessary 3rd party systems. 
Each customer has different requirements for how they want to connect with their ERP and external systems. Customers should evaluate their current integration strategies to determine the best approach to integrate with Coupa, and our professional services are here to help you find the best solution.</t>
  </si>
  <si>
    <t>$370 Billion in Last 12 months. Note that we will report earnings on March 11, 2019, so this number will change.
See slides 27-32 and 34-38 for publicly reported data - contained in investor relations presentation at: https://investors.coupa.com/static-files/b66cc5eb-ef2f-404d-b290-d21eb3048128</t>
  </si>
  <si>
    <t>See slides 27-32 and 34-38 for publicly reported data - contained in investor relations presentation at: https://investors.coupa.com/static-files/b66cc5eb-ef2f-404d-b290-d21eb3048128</t>
  </si>
  <si>
    <t>Our customers are highly successful and willing to publicly state the value - in detail - that they have achieved with Coupa. 
Coupa differentiates itself from our competition in 4 ways: 
Measurable Business Value 
High Return on Investment – Fastest time to value with proven measurable results 
Embedded, Actionable Analytics - Real time, cross application line level detail 
Real-time Benchmarking – Coupa True Cloud Metric scovering 20+ key data points 
Subscription Business Model - Services &amp; Suppliers are not 
revenue drivers by design 
Unified Cloud Platform 
Cross Module Configurability – Business Configurable without IT expertise or consulting needed 
Low Total Cost of Ownership – Single platform that can replace multiple systems 
Strategic Extension to ERPs -Very flexible integration model 
for today’s and future needs 
Rapid Innovation Dissemination – 3 releases a year with proven track record 
Adoption by All 
Rapid Adoption Rates – True user adoption from day 1 (88% Coupa vs. ~50% as average per aberdeen) 
Learn Once, Know Everywhere -Industry leading usability and consistency for minimal training 
100% Mobile Platform - Drives full adoption and fastest approval cycle times (&lt;1 day) 
Collaborative Business Network - Easy collaboration with broadest set of suppliers (small to large) 
Prescriptive Community Intelligence 
With its cloud native, comprehensive Business Spend Management solution, Coupa has built a large, unified database of over $700B of business spend. 
Using the latest AI and Machine Learning techniques, Coupa's Community Intelligence leverages data to deliver instant insights to help customers manage their spend more effectively. 
Coupa is prescriptive, delivering actionable insights in-moment so that improvements can be quickly and easily made before transactions even occur. 
Out of all vendors on the market, only Coupa has both the volume of data and a dataset that can be unified and analyzed for useful insights. 
Current capabilities include benchmarking against best practices for operational, supplier, and commodity insights, as well as supplier risk awareness. Early Access Programs are exploring automated fraud detection and additional capabilities are in the pipeline.</t>
  </si>
  <si>
    <t>715+</t>
  </si>
  <si>
    <t>Describe your ability to invite suppliers to participate on the e-invoicing platform</t>
  </si>
  <si>
    <t xml:space="preserve">Of course, you can configure Coupa to do anything and we could configure forms to do 1-3 but we just really don't see the need in Coupa.
We respectfully agree to disagree re the need for anything beyond those items. We are not building HRMS/talent management solutions nor do our customers in any advisory board around the world want us to focus our time on this type of thing. Nor do we have prospects where this is a need. If you have discussed the need for this with multiple companies asking for it in their S2P solution, please do let us know their names.
</t>
  </si>
  <si>
    <t xml:space="preserve">Our community intelligence is used for the predictive target setting and recommendations. </t>
  </si>
  <si>
    <t>In addition, Coupa has Community Intelligence power insights about approval best practices across the Coupa customer base. Also, we have gamification capabilities that show end users how they compare to others in the Coupa Community and how they are trending. Both of these are differentiated and unique to Coupa. We also allow dynamic approvers to be driven by custom fields, enabling ultimate flexibility in approval configuration.</t>
  </si>
  <si>
    <t>Coupa's email approvals also supports gamification, where users see their average approval times relative to leaders in the Coupa Community (powered by Community Intelligence). This is a unique capability above and beyond peers that nobody has.</t>
  </si>
  <si>
    <t xml:space="preserve">Some supplier data can 1) be populated from community normalized data, and 2) be re-used on invoices in the same platform (i.e. add a new bank account in one place, and send it to your customer for updating their financials as well as use on the invoice. </t>
  </si>
  <si>
    <t>We will need to demo this. You can't answer this in one box. It's an entire SolutionMap in itself.</t>
  </si>
  <si>
    <t>We'll agree to disagree. 
We have an entire category on our community forum dedicated to "tell us the RPA you created when using other systems or that you might want to build" and we just crank them out with configuration. 
RPA is a bandaid.</t>
  </si>
  <si>
    <t>Coupa App Directory is now live with release 24. New app types in development for 2H 2019.</t>
  </si>
  <si>
    <t>The ease/speed of configuring Custom Objects and the fact that APIs, permission, data tables, etc. are auto-created is unique and beyodn peers. Custom Objects can also be seamlessly linked to standard Coupa objects (Contracts, Sourcing Events, Projects, etc.) and added to the main navigation of the app with just a few clicks. These are all unique capabilities.</t>
  </si>
  <si>
    <t>In addition Coupa supports the OpenAPI standard (also known as Swagger) for API definitions and documentation. This enables customers and partners to easily leverage existing tools and middleware to create integrations simply.</t>
  </si>
  <si>
    <t>We will demo. We recommend the competitors that claim all this do the same for you. ;)</t>
  </si>
  <si>
    <t>Anything that can be configured pre-deployment can be changed/updated/added/re-configured post-deployment. It's all point-and-click in the product. If something new is needed that wasn't done in pre-deployment it can aslo be done in post deployment easily.</t>
  </si>
  <si>
    <t>We do this: An organization can define multiple filters to limit a role or user to any subset of capability and data defined by the union of multiple filter definitions that can be query, filter, data set or element based</t>
  </si>
  <si>
    <t>Coupa Projects support custom fields and are also natively linked to Coupa's Custom Object capabilities so any Custom Object can be linked to a Project and vice versa. Csutom Objects have custom workflow etc. , enabling BPM functionality. Customers can easily define objects for concepts like "Strategies", "Goals", "Savings Plans", etc. and link them to Projects, doing reporting, etc. We think this clearly includes both the "workflow", "BPM", and "define new platform functionality" that is part of score 3.</t>
  </si>
  <si>
    <t>We will demo. This is an entire SolutionMap in itself.</t>
  </si>
  <si>
    <t>Coupa Contingent Workforce has features which are beyond its peers for e.g. 
a) Artificial Intelligence and Machine Learning based models to match right candidate to the right job profile
b) Candidate Onboarding dashboard is unique to Coupa Contingent Workforce and gives one stop view into candidate onboarding progress
c) An in product collaboration tool enables suppliers and hirining managers to have a supplier neutral discussions around requisitions. Hirning managers have no visibility into supplier and log of conversation is available to other supplier participant for offline viewing.
d) In addition to Regular Time, Over Time, Double Time rates customers can introduce other flexible rate types using advanced paycode concepts.
e) Coupa Contingent Workforce workflow management is quite advanced. It supports different workflow paths like parallel, nested, dependent approvals etc. Concept of function groups allow customers to implement complex workflows in an simple  &amp; intuitive manner.
f) Coupa Contingent Workforce supplier performance scorecard enable MSP's or client administrators to configure metrics. It enables suppliers to have a transparent view of their performance against goals set by the customer.
g) Coupa Contingent Workforce mobile application allows end to end management of temp worker lifecycle to managers and suppliers</t>
  </si>
  <si>
    <t>Coupa Contingent Workforce is a leader in SOW based projects management. It has many features which sets it apart from its "peers". Some of these are listed below
1. Coupa Contingent Workforce ability to create multiple temp worker requisitions under a SOW project allows workers to go through same stringent sourcing process as the temporary staff augmentation workers e.g. reviewing resume, side by side comparison of potential workers etc.
2. Unlike other VMS, in Coupa Contingent Workforce managers can define separate payment schedules for deliverables that suppliers are able to submit requests
3. Coupa Contingent Workforce advanced asset provisioning features enables clients to empower its vendors to choose right assets for their workers without having to step out of the application</t>
  </si>
  <si>
    <t>We are happy to demo and we strongly recommend the other providers do the same. :)</t>
  </si>
  <si>
    <t>We will demo.</t>
  </si>
  <si>
    <t>Risk Assess is available today from Coupa. It is part of Coupa. Already.</t>
  </si>
  <si>
    <t>4 is "4. A template library beyond the above and beyond peers"
Our comment remains.: "we have been told to us by companies that are in extensive evaluation of third party risk solutions - that we excel in this area and are differentiated." This justifies a 4.
Tell us what peers come close?</t>
  </si>
  <si>
    <t>Will demo.</t>
  </si>
  <si>
    <t xml:space="preserve">Coupa uniquely combines:
 - Community Intelligence from 900+ customers
 - Reactive RIsk Alerting from 3rd-party, customer and market sources (Coupa Risk Aware)
 - Proactive, Deep, Contextual Risk Assessments (Coupa Risk Assess)
This includes the following:
 - Banking/Financial:
         ⁃        SEC, DOJ, OCC, FRB, NYDFS, OSFI, CFPB, FDIC, MAS, HKMA, FFIEC, Office of Thrift, FCA, SFO, NCUA, ECB, FHFA, GLBA
 - ABAC:
           ⁃        FCPA, UK Bribery Act
 - Privacy:
         ⁃        GLBA, GDPR
 - Other Risk Domains:
        ⁃        FDIC FIL-44-2008
        ⁃        Anti-Bribery Initiative (OECD)
        ⁃        FFIC-501(b) of Gramm-Leach-Bliley Act
        ⁃        NY DFS (23 NYCRR 500)
 - Screening Lists:
     - Lists for 29 countries
     - US List:
             ⁃        Department of Commerce
             ⁃        Department of State
             ⁃        Bureau of International Security and Nonproliferation (ISN)
             ⁃        Directorate of Defense Trade Controls (DDTC)
             ⁃        Department of the Treasury – Office of Foreign Assets Control (OFAC)
     - EU: European Commission – Service for Foreign Policy Instruments (FPI)
     - UK: HM Treasury's – Office of Financial Sanctions Implementation (OFSI)
 - Financial Data:
         ⁃        Global Credit Agency (credit reports &amp; financials for over 200 million private and public entities globally in over 70 countries &amp; regions)
         ⁃        Proprietary Financial Score (hybrid score from various Altman Z-index algorithms), including: 
         ⁃        Return on Assets (ROA)
         ⁃        Retained earnings / Total Assets
         ⁃        EBIT / Total Assets
         ⁃        Market value of equity / Total Liabilities 
         ⁃        Assets Turnover (Sales / Total Assets)
 - Configurable Customer Feeds:
        ⁃        Incorporate any feed into the Risk Score and Alerts, which may be any Financial-related feed or data source not included above
 - Open Integration Model:
        ⁃        Support any financial/risk data into transactional, spend and objects (e.g. Custom Fields and Lookups via configuration)
 - 4th-Party Reporting
</t>
  </si>
  <si>
    <t xml:space="preserve">We have several product features that not only allow integrations of 3rd party feeds, but has 1) a very slick UX for calibrating these external feeds, 2) ability to see how these calibrations/weightings impact the supplier pool, 3) provide level 2 data after viewing a supplier record, and 4) build workflow conditions that add approvers or processes based on a 3rd party data value being bad (or good). All with UI config. This is the Risk Aware feature where we are best in class. </t>
  </si>
  <si>
    <t>Our categorization of a supplier is a fully automated AI categorization of ALL of the spend with that supplier. This classification is done at the tenant level and at the community level on the Coupa platform. We allow customers to search on, and benchmark, their spend with a single supplier broken down by commodity categories (without the customer having to provide anything). Based on this commodity classification and tagging, customers can also search for top suppliers in a category or item name based on that supplier's spend with the community. In addition Coupa has a team of experts engaged with our managed services that are updating supplier knowedge bases. This results in a "Expert-supported auto suggestion" since the machine learning will now be based on that expert information.</t>
  </si>
  <si>
    <t>We win deals because of this over and over again.</t>
  </si>
  <si>
    <t>We put some serious effort into our BSI (Business Spend Index), which is a detailed market intelligence service that is highlighted by the Report published widely as a press release. This uses community trends in spend across the globe to predict market behavior and is the first of its kind.</t>
  </si>
  <si>
    <t>Source Together is in the current release of Coupa (R24, May), and will be launched/GA at Inspire in June. We have done POC's with customers already with impressive savings results.</t>
  </si>
  <si>
    <t>Planned Savings and Negotiated Savings can be reported on in Projects as well as Sourcing events. Coupa's Custom Objects can be used for more customized Scorecarding and Savings Tracking. 
Reiterating 'It is our understanding - based on extensive discussions with customers in our advisory boards that have extensively evaluated competitive solutions - that native linking between Sourcing, Projects, Custom Objects in one platform is unique. It provides more felxible workflow and better customization than anyone else.'</t>
  </si>
  <si>
    <t xml:space="preserve">Coupa Release 24 is generally available and Projects now have Custom Fields for advanced customization. </t>
  </si>
  <si>
    <t>Re "our response indicates we still have more to do" - We will ALWAYS have more to do in every product line. The second we think we are "done", competitors will start to overtake us and we will die. This is a critical philosoply at Coupa so our responses will always say we have more to do.</t>
  </si>
  <si>
    <t>It is very difficult for a vendor to say "beyond peers". It really is an unusual scoring model.</t>
  </si>
  <si>
    <t>Analyst notes requested.</t>
  </si>
  <si>
    <t xml:space="preserve">In addition to the UI point based scoring system, sections can be assigned to different evaluators so that they score only the sections assigned to them. Once scored, the event owner can look at a neat graph to see how each supplier is doing across sections. This helps in making award decisions faster. </t>
  </si>
  <si>
    <t>Beyond full integration and peers, we have unlimited capabilities.
 During solving, artificial bids and scenarios are created outside those provided by suppliers - this can be used to create complex supply chains ad-hoc; we have also incorporated pre- and post-processing outside of the actual solving that assists the users to handle rounding issues and model in deeper details than those provided by competitors = allows for true supply chain modeling</t>
  </si>
  <si>
    <t xml:space="preserve">While out of the box scoring provides for scoring of individual questions and provides for simple statistics and weighted average, custfomization of unlimited scoring capabilities provide for unlimited scoring mechanisms through the use of formulas, hidden RFIs, and fact sheets
Arbitrary number of scorers can also be done for an arbitrary number of questions 
-        Coupa Sourcing Optimization (CSO) goes beyond scoring and allows for multi-variate optimization and evaluation.   CSO actually solves award scenarios for you and provides analysis and comparisons to determine the actual award scenarios. 
What the solver does:
        ⁃        CSO is a world-leading software based on advanced optimization algorithms. Basically, the CSO solver returns the best combination of Bids in the defined scope that satisfies the set of Rules applied in the scenario. The outcome, the Allocation, is the list of the winning Bids, i.e. the ones that together give the lowest overall cost for all items. The cost is defined by the Cost Formula which for a sourcing event may include not only prices but also "soft values" like service quality, timeliness, environmental sustainability, compliance with quality systems and regulations etc etc, in short all the parameters that should be considered for a good and beneficial result. The cost for the allocated Bids is referred to as the Payment.
        ⁃        Allocation is made by minimizing the Optimization Value, i.e. the sum of
        ⁃        the Adjusted payment, i.e.the Bid cost according to the Cost Formula adjusted for Penalty/Favour defined by Rules and with Discounts/On Costs taken into account;
        ⁃        the Rule violation cost, i.e. the cost assigned for breaking a Rule with a soft limit;
        ⁃        the Cost for non-allocated volumes, i.e. the Optimization Reserve Cost for the volume not allocated for each item,
        ⁃        while fulfilling all Rules that do not have a Soft Limit in the scenario.
        ⁃        If there is more than one solution with the same total optimization value, the winning bid is arbitrarily selected, and allocation may be shifted if the scenario is re-solved. To avoid shifting allocations due to equally good solutions, the first solution is kept, read more about the Alternative Solution Analysis. The recommendation is to always make a Sensitivity Analysis to make sure the selected allocation is stable.
        ⁃        When you send off several scenarios at the same time (Solve All or Solve Selected options), the solver takes care of possible dependencies between the scenarios to ensure that they are solved in proper order.
Scenarios are customized from event to event, but some typical ones are listed below:
        ⁃        Lowest cost/Cherry pick (no restrictions). The allocation from a  lowest cost scenario is in most cases not possible to execute in operation. However, it is a very good starting point that can be adapted to the requirements of your business by applying selected rules. It may also serve as a good reference for savings potentials and spend.
        ⁃        As Is. Allocate item by item to the current supplier(s) where possible.
        ⁃        Incumbents only. Allocate only to current supplier(s), either on a total level or on an item level. The definition of Incumbent is crucial - it is a significant difference to restrict allocation of current suppliers to only the item(s) a particular supplier is currently supplying and to allow allocation on any item in the event.
        ⁃        Restrictions on number of suppliers on any level appropriate.
        ⁃        Primary and secondary suppliers, i.e. ensuring supply by splitting allocation of an item on more than one supplier, with the desired share of the quantity.
More specific scenarios can be created by modelling/modifying one or more of the following parameters:
        ⁃        Shared allocation 80/20 on high volume lanes to secure supply
        ⁃        Capability for defined capacity per lane this year and 10% growth next year
        ⁃        Cost of differences in transit time or delivery precision
        ⁃        Penalty for high proportion of fixed cost of total cost (since volume is expected to go down)
        ⁃        Cost of replacing a current supplier with a new one
        ⁃        Cost of an additional supplier
        ⁃        Penalize bid in a specific currency due to expected appreciation of that currency
        ⁃        Limit total business volume of one supplier to 25% or 10 million USD in total or per region/Business Unit
        ⁃        Favor bids using rail or sea transport due to expectations of increased taxes/fees/transit time on fuel/congestion for road transport 
</t>
  </si>
  <si>
    <t>Coupa uniquely supports the following data loads into Sourcing:
via API - create new RFx events and award suppliers at the line level, including:
        ⁃        Responses
        ⁃        Attachments
        ⁃        Line Items / Lots
        ⁃        Suppliers
One-click, bulk loads in-product (“Source This” button) auto-creates sourcing event and/or bid line items from:
        ⁃        Requisition/PO/Invoice Lines or Items
        ⁃        Search Result Items
        ⁃        Contracts (including line items and prices)
via UI:
        ⁃        Load from existing questionnaire or bulk-load questions/forms from CSV
        ⁃        Load items, services and lots from CSV
        ⁃        Load Suppliers from Supplier Insights (filtered directly against Community Intelligence-sourced attributes)
via UI in CSO - "Smart Import":
        -  Wizard-based, convenient way to create and populate fact sheets without having to build the structure from scratch. CSO will read your file and ask what you want to do with the data, e.g. import into the current sheet or create a new sheet, add fields where missing, replace or append data, etc.</t>
  </si>
  <si>
    <t xml:space="preserve">Coupa's unique Supplier Insights allows customers to search for suppliers based on Item and Commodity. The search is across the entire Community and not just the customers instance. There is advanced filtering capability based on 'ship to', 'supplier health', etc. that allows customers to choose the right set of suppliers. </t>
  </si>
  <si>
    <t>Every time we win in this area, our customers tell us how differentiated we are versus our peers. As such a 4. Respectfully, you would need to tell us what other peers have that come close please.</t>
  </si>
  <si>
    <t xml:space="preserve">Coupa's unique functionality allows customers to create a Sourcing event from multiple requisition lines/invoice lines/contract lines/PO lines at the click of a button. Customers can also choose a template for the creation of the Sourcing event. This brings flexibility to add multiple lines from different Coupa documents to an event based on a template. </t>
  </si>
  <si>
    <t xml:space="preserve">customization of unlimited scoring capabilities provide for unlimited scoring mechanisms through the use of formulas, hidden RFIs, and fact sheets
Arbitrary number of scorers can also be done for an arbitrary number of questions </t>
  </si>
  <si>
    <t xml:space="preserve">Customers can automate auction automation today via API.
Coupa also uniquely provides benefits related to auction automation such as:
 - Initiating the Contract process from sourcing awards
 - Feeding the Sourcing pipeline with actions from other transactions and objects, such as "Source This" (productized feature on Contracts and Items), other Coupa API feeds, and the Process Builder
</t>
  </si>
  <si>
    <t xml:space="preserve">Customer-customized templates can already be created ahead of time to include out-of-the-box scenarios that users can run automatically
Out-of-the-box scenarios through the push of a button for minimum cost, multi-levels of maximum suppliers, and incumbent winners will be code complete in next couple months.
</t>
  </si>
  <si>
    <t>Every time we win in this area, our customers tell us how differentiated we are versus our peers. As such a 4. Respectfully, you would need to tell us what other peers have that come close please.
Having "vs peers" is very difficult as a scoring item,</t>
  </si>
  <si>
    <t>We will demo although we think we've shown this numerous times in previous demos.</t>
  </si>
  <si>
    <t>Coupa uniquely provides the following to meet these requirements, using a combination of:
 - Community Intelligence for objective performance data on transactions, disputes, etc.
 - Community Intelligence for subjective sentiment and performance data from actual customers
 - News Sentiment from AI/ML sources that affect Risk Scores
 - Subjective Evaluation for weighted scoring pre-Award
 - Internal and External Forms routed to capture relevant data
 - Custom Fields to tailor each related form or questionnaire to specific subjective info or objective, integrated data
 - Process Builder to trigger related actions (e.g. Request Performance upon Sourcing Award)</t>
  </si>
  <si>
    <t>It seems like we are the only system out there that has 1) SIM integrated with procurement and invoicing processes, and 2) gives a view of SIM alongside the actual transaction activity summaries with the supplier, and along with the risk and ratings of the supplier. Now it also has project management tools. There is just no way there is a better place to realistically manage the complete picture of a supplier in one place than in Coupa. If there is, it would require loading and integrating a lot of data from a lot of different places.</t>
  </si>
  <si>
    <t>Coupa uniquely goes above and beyond typical challenge capabilities in by providing the following:
 - Scenario Analysis &amp; the Solver
 - Powerful Fact Sheets (incorporation of any data, automatically structured, needed for the challenge)
 - Flexible timelines and staging of events or sub- and follow-on events
The Solver, in combination with highly-customizable and easily-importable Fact Sheets, should accomodate any team's challenge needs.  Please see row 420 - Advanced Scoring for more info on the Solver.</t>
  </si>
  <si>
    <t>Coupa CLM has the ability to model contracts against all kinds of suppliers, BPO, Partner etc, and also has the ability to define contract relationships - that is define child contracts against master contracts.
In addition, the contract hierarchy is based upon supplier hierarchy. So, real world MSA agreements with a supplier may be defined, that may then be used to model sub-agreements against child suppliers (tier 2 suppliers).</t>
  </si>
  <si>
    <t>DONE</t>
  </si>
  <si>
    <t>Coupa has rich support for multi-currency, multi-language requirements. Many of Coupa's customers are large multi-national enterprises that need robust suport of multiple UOMs, currencies and lanaguages.
In the context of catalog management, Coupa supports item transalations, and multiple UOMs that can be restricted to particular geographies and langauages. Same with currencies. All of these help enterprises manage catalogs in various regions.
In addition, Coupa has built deep AI capabilities, that start with commdity and supplier normalization and helps analyse customers spend data, all $1.5T worth of it, to understand the spending patterns in various geographies and regions. This helps Coupa make prescriptive, relevant recommendations to users about new suppliers to consider when analyzing their spend, as an example.</t>
  </si>
  <si>
    <t>With integrated RiskAware, Coupa helps customers identify risky suppliers in the context of the catalog, and provides facilities via Commodity and Supplier Insights to find alternatives.
Using ML/AI via Community Intelligence, Coupa offers our customers Supplier Insights to identify the suppliers that customers should be working with as well as Commodity Insights to discover suppliers to fill content gaps in the Catalog, and improve overall quality.
Customers also have access to these ML/AI driven insights via our Search Analytics capabilities; again, giving our cutsomers a better view into what their user community is searching for and filling content gaps to ensure more spend under management.</t>
  </si>
  <si>
    <t>We have a roadmap that evolves and changes based on Innovation, Market and Customer requirements.  This process has enable us to deliver high-value features for our customers, 3 times a year and unlike any others in the industry.</t>
  </si>
  <si>
    <t>We respectfully believe that we offer advanced features to be able to guide the user requisitirequisitioning process. Here are some of the ways that Coupa's 900+ customers guide their users through the requisitiong process on the Coupa platform:
- A configurable homepage for announcements and policies for guiding end users on specific categories of purchase
- Ability to setup policies for specific regions and end users, that surface automatically when users are searching for things to buy
- The ability to setup preferred suppliers for specific items and categories that guide users to content that is relevant for them, in their group and regions
- The ability to configure forms to gather structures information for things like service requests, and non-standard requests such as contract requests, new supplier requests etc. This ensures that end users always have one place to access all the content that is avaiable to them. Forms are configured with the right workflows so based upon the need, these can be guided to the right folks and teams for approvals and workflows
- Coupa Open Buy also ensures that all catalog content (hosted and punchout) can be surfaced within the Coupa platform, in context with the specific policies and workflows that are needed for guiding the end  user requests.
These are just some of the ways that the Coupa platform may be used to guide the requisitioning process for the end users.</t>
  </si>
  <si>
    <t>Using AI/ML, Coupa's new Spend Guard product identifies anomalies in spend behaviors to flag potentially risky spend for additional scrutiny via approval chains.  This is unique because you can stop the requisition from moving forward rather than reclaim money once it’s out of your control.</t>
  </si>
  <si>
    <t xml:space="preserve">We offer a search analytics capability that shows 1/ live feeds of procurement searches, 2/ top search keywords, 3/ search requests providing no results, low hits, or low conversions so that buyers can improve their selection of content (catalogs) and improve the discoverability of their most sought-after items. 
As part of this capability, we offer a contextual supplier discovery feature enabling customers to summon a list a top suppliers matching the searched item. The supplier insights are powered by our ML-based community intelligence and displayed directly from the page. 
We are adding more community- and AI-based prescriptive recommendations based on this search analysis in upcoming releases. </t>
  </si>
  <si>
    <t>Will demo</t>
  </si>
  <si>
    <t xml:space="preserve">Coupa's requisition process is built around artificial intelligence, with the goal of having the steps and process controlled by the system in order to drive greater savings and efficiency for the customer. Dynamic validations and approval chains are just two examples of the way that AI is threaded throughout the process to cover the advanced/higher levels of process complexity of requisitions.
In addition to this, more advanced machine learning techniques are also employed to push the requisition process within Coupa to a higher level. The first part of which is embedded with the supplier information that users can choose from when populating their requisitions. When searching for items, the suppliers available have been reviewed and classified using Coupa's machine learning tools. This has allowed the customer to remove things like long tail and high risk suppliers from the supplier list. This sharpens the requisition process and improves savings using community intelligence drive machine learning datasets. This is an example of an upstream improvement to requisitions, but there is also downstream improvements driven by ML as well.
Spend Guard leverages sophisticated semantic understanding machine learning models, not simply text analysis like other competitors. This semantic understanding analyzes the natural language implications of the requisitions beyond simple name and text matching, meaning that spend fraud can be detected at even more accurate levels. This will save customers significant time in the audit process as well as yield greater recovery of potentially misspent requisition monies. 
Together this set of functionalities covers the most complex levels of the requisition process with advanced AI and ML techniques that push the limits of the markets competitive offerings. 
 </t>
  </si>
  <si>
    <t>\</t>
  </si>
  <si>
    <t>Assigned approvers also have the ability to delete and edit lines.  This method is preferred in order to facility fast requisition cycle times.</t>
  </si>
  <si>
    <t>Through appoval chain setup, customers can leverage both Risk Aware (supplier risk) and Spend Guard (audit/fraud risk) to automatically block approvals.  These conditions are automatically calculated -- for exampe, blocking on supplier risk can be based on overall Supplier Health as well as specific Risk, Financial and Judical Scores.   Similary, with Spend Guard, if the anomalies are detected in the user's spend behavior, approvals can also be automatically blocked.</t>
  </si>
  <si>
    <t>Using AI/ML, Coupa's new Spend Guard product identifies anomalies in spend behaviors to flag potentially risky spend for additional scrutiny via approval chains, or blocking.  This is unique because you stops the requisition from moving forward rather than reclaim money once it’s out of your control.
This is also true with Risk Aware to identify risk suppliers.</t>
  </si>
  <si>
    <t>Again, we respectfully disagree that this feature adds any value.</t>
  </si>
  <si>
    <t xml:space="preserve">Coupa provides the following features to improve efficiencies and productivity for both the end users and suppliers:
- Coupa POs may be transmitted to suppliers in many ways, including electronically (cXML, EDI etc), are avaiable through the Coupa Supplier Portal, as well as through the patented "Supplier Actionalble Notification" that allows supppliers to not only receieve POs via email, but to also interact with the PO directly from their email, without requiring any additional integrations or technology. Supplier may acknowldge POs, send invoices, submit timesheets, and more directly from their inbox.
- Suppliers may offer their buyers discounted terms directly from the PO, including from the Supplier Actionable Notifications. This gives buyers incentives to accept favorable terms on a specific PO, and allows the suppliers to do so easily from the PO, from any of the channels that they are used to.
- Suppliers can also opt to get updates on their POs via SMS
- Coupa allows organizations to setup dynamic approval rules that are auto-triggered based on the changes being triggered. The  approval rules also allow configuring "robot" or "remote" approvals when customers need to trigger specific logic based on 3rd party systems.
</t>
  </si>
  <si>
    <t>Our patented Supplier Actional Notifications are widely adopted in the Coupa community, and gives suppliers a frictionless method to communicate and transact with customers without creating a supplier profile or logging in to our supplier portal. 
In addition, suppliers can subscrbe to SMS messages to receive just-in-time notifications on new orders, PO changes, approval/rejection of documents (eg., invoices, time sheets, etc.), and comments.</t>
  </si>
  <si>
    <t>Suppliers can also communicate approval or acceptance on the PO via comments.</t>
  </si>
  <si>
    <t>Coupa also offers smart defaulting of receiving options that helps users determine whether a good should be received into inventory or consumed.  This is determined through a combination of whether the Ship To location on the PO is a warehouse and if the item selected for receipt is a stock-able item.  This feature is relevant when a PO contains a mix of items that is either received into inventory or consumed and greatly improves efficiencies and productivity for receivers.  This is differentiated since other solutions require this to be manually determined.</t>
  </si>
  <si>
    <t>We currently capture the details at a supplier level and the transaction level. Buying entities can configure discount terms at the contract or site level for a supplier</t>
  </si>
  <si>
    <t>Last Provider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</si>
</sst>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1">
    <font>
      <sz val="12"/>
      <color theme="1"/>
      <name val="Calibri"/>
      <family val="2"/>
      <scheme val="minor"/>
    </font>
    <font>
      <sz val="12"/>
      <color theme="1"/>
      <name val="Calibri"/>
      <family val="2"/>
      <scheme val="minor"/>
    </font>
    <font>
      <b/>
      <sz val="12"/>
      <color theme="1"/>
      <name val="Calibri"/>
      <family val="2"/>
      <scheme val="minor"/>
    </font>
    <font>
      <sz val="12"/>
      <color rgb="FF000000"/>
      <name val="Calibri"/>
      <family val="2"/>
    </font>
    <font>
      <b/>
      <sz val="12"/>
      <color rgb="FF000000"/>
      <name val="Calibri"/>
      <family val="2"/>
    </font>
    <font>
      <b/>
      <sz val="12"/>
      <color rgb="FF000000"/>
      <name val="Calibri"/>
      <family val="2"/>
      <scheme val="minor"/>
    </font>
    <font>
      <b/>
      <sz val="11"/>
      <color rgb="FF000000"/>
      <name val="Calibri"/>
      <family val="2"/>
    </font>
    <font>
      <b/>
      <sz val="14"/>
      <color theme="1"/>
      <name val="Calibri"/>
      <family val="2"/>
      <scheme val="minor"/>
    </font>
    <font>
      <b/>
      <sz val="16"/>
      <color theme="1"/>
      <name val="Calibri"/>
      <family val="2"/>
      <scheme val="minor"/>
    </font>
    <font>
      <sz val="16"/>
      <color theme="1"/>
      <name val="Calibri"/>
      <family val="2"/>
      <scheme val="minor"/>
    </font>
    <font>
      <sz val="11"/>
      <color rgb="FF000000"/>
      <name val="Calibri"/>
      <family val="2"/>
      <scheme val="minor"/>
    </font>
    <font>
      <b/>
      <sz val="14"/>
      <color rgb="FF000000"/>
      <name val="Calibri"/>
      <family val="2"/>
    </font>
    <font>
      <sz val="10"/>
      <color rgb="FF000000"/>
      <name val="Arial"/>
      <family val="2"/>
    </font>
    <font>
      <sz val="12"/>
      <name val="Calibri"/>
      <family val="2"/>
    </font>
    <font>
      <b/>
      <sz val="14"/>
      <color theme="1"/>
      <name val="Calibri (Body)_x0000_"/>
    </font>
    <font>
      <b/>
      <sz val="14"/>
      <color rgb="FF000000"/>
      <name val="Calibri (Body)_x0000_"/>
    </font>
    <font>
      <b/>
      <sz val="10"/>
      <color rgb="FF000000"/>
      <name val="Calibri"/>
      <family val="2"/>
      <scheme val="minor"/>
    </font>
    <font>
      <sz val="14"/>
      <color theme="1"/>
      <name val="Calibri"/>
      <family val="2"/>
      <scheme val="minor"/>
    </font>
    <font>
      <sz val="14"/>
      <color theme="1"/>
      <name val="Calibri (Body)_x0000_"/>
    </font>
    <font>
      <b/>
      <sz val="11"/>
      <color theme="1"/>
      <name val="Calibri"/>
      <family val="2"/>
      <scheme val="minor"/>
    </font>
    <font>
      <b/>
      <sz val="14"/>
      <color theme="1"/>
      <name val="Calibri"/>
      <family val="2"/>
    </font>
    <font>
      <sz val="10"/>
      <color rgb="FF000000"/>
      <name val="Calibri"/>
      <family val="2"/>
    </font>
    <font>
      <sz val="11"/>
      <color theme="1"/>
      <name val="Calibri"/>
      <family val="2"/>
      <scheme val="minor"/>
    </font>
    <font>
      <sz val="11"/>
      <color rgb="FF000000"/>
      <name val="Calibri"/>
      <family val="2"/>
    </font>
    <font>
      <i/>
      <sz val="11"/>
      <color rgb="FF000000"/>
      <name val="Calibri"/>
      <family val="2"/>
    </font>
    <font>
      <i/>
      <sz val="11"/>
      <name val="Calibri"/>
      <family val="2"/>
    </font>
    <font>
      <sz val="11"/>
      <color rgb="FF000000"/>
      <name val="Arial"/>
      <family val="2"/>
    </font>
    <font>
      <sz val="12"/>
      <color theme="1"/>
      <name val="Calibri"/>
      <family val="2"/>
    </font>
    <font>
      <b/>
      <sz val="12"/>
      <color theme="1"/>
      <name val="Calibri"/>
      <family val="2"/>
    </font>
    <font>
      <strike/>
      <sz val="12"/>
      <color rgb="FF000000"/>
      <name val="Calibri"/>
      <family val="2"/>
    </font>
    <font>
      <sz val="11"/>
      <color theme="1"/>
      <name val="Calibri (Body)_x0000_"/>
    </font>
    <font>
      <u/>
      <sz val="11"/>
      <color rgb="FF0070C0"/>
      <name val="Calibri (Body)_x0000_"/>
    </font>
    <font>
      <b/>
      <sz val="14"/>
      <color rgb="FF000000"/>
      <name val="Calibri"/>
      <family val="2"/>
      <scheme val="minor"/>
    </font>
    <font>
      <sz val="14"/>
      <color rgb="FF000000"/>
      <name val="Arial"/>
      <family val="2"/>
    </font>
    <font>
      <sz val="14"/>
      <name val="Calibri"/>
      <family val="2"/>
    </font>
    <font>
      <b/>
      <sz val="18"/>
      <color theme="1"/>
      <name val="Calibri"/>
      <family val="2"/>
      <scheme val="minor"/>
    </font>
    <font>
      <b/>
      <sz val="16"/>
      <color rgb="FF000000"/>
      <name val="Calibri"/>
      <family val="2"/>
      <scheme val="minor"/>
    </font>
    <font>
      <sz val="12"/>
      <color rgb="FF000000"/>
      <name val="Calibri"/>
      <family val="2"/>
      <scheme val="minor"/>
    </font>
    <font>
      <u/>
      <sz val="12"/>
      <color rgb="FF0000FF"/>
      <name val="Calibri"/>
      <family val="2"/>
      <scheme val="minor"/>
    </font>
    <font>
      <b/>
      <i/>
      <sz val="12"/>
      <color theme="1"/>
      <name val="Calibri"/>
      <family val="2"/>
      <scheme val="minor"/>
    </font>
    <font>
      <b/>
      <i/>
      <sz val="12"/>
      <color rgb="FF000000"/>
      <name val="Calibri"/>
      <family val="2"/>
      <scheme val="minor"/>
    </font>
    <font>
      <sz val="12"/>
      <color rgb="FF000000"/>
      <name val="Docs-Calibri"/>
    </font>
    <font>
      <u/>
      <sz val="12"/>
      <color theme="1"/>
      <name val="Calibri (Body)_x0000_"/>
    </font>
    <font>
      <b/>
      <sz val="12"/>
      <color rgb="FFFF0000"/>
      <name val="Calibri"/>
      <family val="2"/>
      <scheme val="minor"/>
    </font>
    <font>
      <u/>
      <sz val="12"/>
      <color theme="10"/>
      <name val="Calibri"/>
      <family val="2"/>
      <scheme val="minor"/>
    </font>
    <font>
      <b/>
      <sz val="9"/>
      <color rgb="FF000000"/>
      <name val="Calibri"/>
      <family val="2"/>
      <scheme val="minor"/>
    </font>
    <font>
      <b/>
      <sz val="12"/>
      <color rgb="FF000000"/>
      <name val="Calibri (Body)_x0000_"/>
    </font>
    <font>
      <b/>
      <sz val="28"/>
      <color theme="1"/>
      <name val="Calibri"/>
      <family val="2"/>
      <scheme val="minor"/>
    </font>
    <font>
      <u/>
      <sz val="12"/>
      <color rgb="FF0070C0"/>
      <name val="Calibri"/>
      <family val="2"/>
      <scheme val="minor"/>
    </font>
    <font>
      <b/>
      <sz val="10"/>
      <color theme="1"/>
      <name val="Calibri"/>
      <family val="2"/>
      <scheme val="minor"/>
    </font>
    <font>
      <b/>
      <u/>
      <sz val="18"/>
      <color theme="1"/>
      <name val="Calibri"/>
      <family val="2"/>
      <scheme val="minor"/>
    </font>
    <font>
      <b/>
      <u/>
      <sz val="14"/>
      <color theme="1"/>
      <name val="Calibri"/>
      <family val="2"/>
      <scheme val="minor"/>
    </font>
    <font>
      <u/>
      <sz val="12"/>
      <color theme="1"/>
      <name val="Calibri"/>
      <family val="2"/>
      <scheme val="minor"/>
    </font>
    <font>
      <b/>
      <sz val="16"/>
      <color rgb="FFFF0000"/>
      <name val="Calibri"/>
      <family val="2"/>
      <scheme val="minor"/>
    </font>
    <font>
      <b/>
      <sz val="12"/>
      <name val="Calibri (Body)_x0000_"/>
    </font>
    <font>
      <b/>
      <u/>
      <sz val="12"/>
      <color theme="10"/>
      <name val="Calibri"/>
      <family val="2"/>
      <scheme val="minor"/>
    </font>
    <font>
      <b/>
      <sz val="12"/>
      <color rgb="FFFF0000"/>
      <name val="Calibri"/>
      <family val="2"/>
    </font>
    <font>
      <i/>
      <sz val="12"/>
      <color rgb="FF0070C0"/>
      <name val="Calibri (Body)_x0000_"/>
    </font>
    <font>
      <sz val="12"/>
      <color rgb="FF000000"/>
      <name val="Calibri (Body)_x0000_"/>
    </font>
    <font>
      <sz val="12"/>
      <color theme="1"/>
      <name val="Calibri (Body)_x0000_"/>
    </font>
    <font>
      <sz val="8"/>
      <color rgb="FF000000"/>
      <name val="Calibri"/>
      <family val="2"/>
      <scheme val="minor"/>
    </font>
  </fonts>
  <fills count="42">
    <fill>
      <patternFill patternType="none"/>
    </fill>
    <fill>
      <patternFill patternType="gray125"/>
    </fill>
    <fill>
      <patternFill patternType="solid">
        <fgColor rgb="FF92D050"/>
        <bgColor rgb="FF92D050"/>
      </patternFill>
    </fill>
    <fill>
      <patternFill patternType="solid">
        <fgColor theme="8" tint="0.79998168889431442"/>
        <bgColor indexed="64"/>
      </patternFill>
    </fill>
    <fill>
      <patternFill patternType="solid">
        <fgColor rgb="FF92D050"/>
        <bgColor rgb="FF000000"/>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rgb="FFB6DDE8"/>
      </patternFill>
    </fill>
    <fill>
      <patternFill patternType="solid">
        <fgColor rgb="FFFFC000"/>
        <bgColor indexed="64"/>
      </patternFill>
    </fill>
    <fill>
      <patternFill patternType="solid">
        <fgColor rgb="FFFFFF99"/>
        <bgColor indexed="64"/>
      </patternFill>
    </fill>
    <fill>
      <patternFill patternType="solid">
        <fgColor rgb="FFFFFF99"/>
        <bgColor rgb="FFFFE599"/>
      </patternFill>
    </fill>
    <fill>
      <patternFill patternType="solid">
        <fgColor rgb="FFFFFF00"/>
        <bgColor rgb="FF92D050"/>
      </patternFill>
    </fill>
    <fill>
      <patternFill patternType="solid">
        <fgColor rgb="FF00B0F0"/>
        <bgColor indexed="64"/>
      </patternFill>
    </fill>
    <fill>
      <patternFill patternType="solid">
        <fgColor rgb="FF00B050"/>
        <bgColor rgb="FF000000"/>
      </patternFill>
    </fill>
    <fill>
      <patternFill patternType="solid">
        <fgColor rgb="FF00B0F0"/>
        <bgColor rgb="FF000000"/>
      </patternFill>
    </fill>
    <fill>
      <patternFill patternType="solid">
        <fgColor rgb="FFFFD966"/>
        <bgColor rgb="FFFFD966"/>
      </patternFill>
    </fill>
    <fill>
      <patternFill patternType="solid">
        <fgColor rgb="FFA4C2F4"/>
        <bgColor rgb="FFA4C2F4"/>
      </patternFill>
    </fill>
    <fill>
      <patternFill patternType="solid">
        <fgColor rgb="FFB6D7A8"/>
        <bgColor rgb="FFB6D7A8"/>
      </patternFill>
    </fill>
    <fill>
      <patternFill patternType="solid">
        <fgColor rgb="FFD5A6BD"/>
        <bgColor rgb="FFD5A6BD"/>
      </patternFill>
    </fill>
    <fill>
      <patternFill patternType="solid">
        <fgColor rgb="FFFFC000"/>
        <bgColor rgb="FF000000"/>
      </patternFill>
    </fill>
    <fill>
      <patternFill patternType="solid">
        <fgColor theme="4" tint="0.79998168889431442"/>
        <bgColor rgb="FF92D050"/>
      </patternFill>
    </fill>
    <fill>
      <patternFill patternType="solid">
        <fgColor rgb="FFFFC000"/>
        <bgColor rgb="FF92D050"/>
      </patternFill>
    </fill>
    <fill>
      <patternFill patternType="solid">
        <fgColor theme="9" tint="0.79998168889431442"/>
        <bgColor indexed="64"/>
      </patternFill>
    </fill>
    <fill>
      <patternFill patternType="solid">
        <fgColor rgb="FF92D050"/>
        <bgColor indexed="64"/>
      </patternFill>
    </fill>
    <fill>
      <patternFill patternType="solid">
        <fgColor rgb="FFDEEAF6"/>
        <bgColor indexed="64"/>
      </patternFill>
    </fill>
    <fill>
      <patternFill patternType="solid">
        <fgColor rgb="FFFFFFFF"/>
        <bgColor indexed="64"/>
      </patternFill>
    </fill>
    <fill>
      <patternFill patternType="solid">
        <fgColor theme="5" tint="0.59999389629810485"/>
        <bgColor rgb="FF000000"/>
      </patternFill>
    </fill>
    <fill>
      <patternFill patternType="solid">
        <fgColor theme="4" tint="0.79995117038483843"/>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rgb="FFCFE2F3"/>
        <bgColor indexed="64"/>
      </patternFill>
    </fill>
    <fill>
      <patternFill patternType="solid">
        <fgColor rgb="FFFF0000"/>
        <bgColor indexed="64"/>
      </patternFill>
    </fill>
    <fill>
      <patternFill patternType="solid">
        <fgColor theme="9"/>
        <bgColor indexed="64"/>
      </patternFill>
    </fill>
    <fill>
      <patternFill patternType="solid">
        <fgColor theme="7" tint="0.79998168889431442"/>
        <bgColor rgb="FF92D050"/>
      </patternFill>
    </fill>
    <fill>
      <patternFill patternType="solid">
        <fgColor theme="5" tint="0.59999389629810485"/>
        <bgColor rgb="FF92D050"/>
      </patternFill>
    </fill>
    <fill>
      <patternFill patternType="solid">
        <fgColor rgb="FF7030A0"/>
        <bgColor indexed="64"/>
      </patternFill>
    </fill>
    <fill>
      <patternFill patternType="solid">
        <fgColor theme="5" tint="0.79998168889431442"/>
        <bgColor indexed="64"/>
      </patternFill>
    </fill>
    <fill>
      <patternFill patternType="solid">
        <fgColor rgb="FFDEEAF6"/>
        <bgColor rgb="FFDEEAF6"/>
      </patternFill>
    </fill>
    <fill>
      <patternFill patternType="solid">
        <fgColor rgb="FFDDEBF7"/>
        <bgColor rgb="FFDDEBF7"/>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4">
    <xf numFmtId="0" fontId="0" fillId="0" borderId="0"/>
    <xf numFmtId="0" fontId="12" fillId="0" borderId="0"/>
    <xf numFmtId="0" fontId="3" fillId="0" borderId="0"/>
    <xf numFmtId="0" fontId="44" fillId="0" borderId="0" applyNumberFormat="0" applyFill="0" applyBorder="0" applyAlignment="0" applyProtection="0"/>
  </cellStyleXfs>
  <cellXfs count="272">
    <xf numFmtId="0" fontId="0" fillId="0" borderId="0" xfId="0"/>
    <xf numFmtId="0" fontId="0" fillId="0" borderId="0" xfId="0" applyAlignment="1">
      <alignment vertical="center"/>
    </xf>
    <xf numFmtId="0" fontId="0" fillId="0" borderId="1" xfId="0" applyBorder="1" applyAlignment="1">
      <alignment vertical="center" wrapText="1"/>
    </xf>
    <xf numFmtId="0" fontId="0" fillId="0" borderId="0" xfId="0" applyAlignment="1" applyProtection="1">
      <alignment wrapText="1"/>
    </xf>
    <xf numFmtId="0" fontId="2" fillId="0" borderId="1" xfId="0" applyFont="1" applyBorder="1" applyAlignment="1">
      <alignment vertical="center" wrapText="1"/>
    </xf>
    <xf numFmtId="0" fontId="2" fillId="0" borderId="1" xfId="0" applyFont="1" applyBorder="1" applyAlignment="1" applyProtection="1">
      <alignment vertical="center" wrapText="1"/>
    </xf>
    <xf numFmtId="0" fontId="0" fillId="0" borderId="0" xfId="0" applyAlignment="1" applyProtection="1">
      <alignment vertical="center" wrapText="1"/>
    </xf>
    <xf numFmtId="0" fontId="0" fillId="0" borderId="1" xfId="0" applyFont="1" applyBorder="1" applyAlignment="1" applyProtection="1">
      <alignment horizontal="left" vertical="center" wrapText="1"/>
    </xf>
    <xf numFmtId="0" fontId="7" fillId="0" borderId="1" xfId="0" applyFont="1" applyBorder="1" applyAlignment="1" applyProtection="1">
      <alignment vertical="center" wrapText="1"/>
    </xf>
    <xf numFmtId="0" fontId="0" fillId="0" borderId="0" xfId="0" applyFont="1" applyAlignment="1" applyProtection="1">
      <alignment vertical="center" wrapText="1"/>
    </xf>
    <xf numFmtId="0" fontId="0" fillId="0" borderId="0" xfId="0" applyBorder="1" applyAlignment="1" applyProtection="1">
      <alignment vertical="center" wrapText="1"/>
    </xf>
    <xf numFmtId="0" fontId="0" fillId="0" borderId="0" xfId="0" applyFont="1" applyFill="1" applyAlignment="1" applyProtection="1">
      <alignment vertical="center" wrapText="1"/>
    </xf>
    <xf numFmtId="0" fontId="17" fillId="0" borderId="1" xfId="0" applyFont="1" applyBorder="1" applyAlignment="1" applyProtection="1">
      <alignment horizontal="left" vertical="center" wrapText="1"/>
    </xf>
    <xf numFmtId="0" fontId="0" fillId="0" borderId="0" xfId="0" applyAlignment="1" applyProtection="1">
      <alignment vertical="center" wrapText="1"/>
      <protection locked="0"/>
    </xf>
    <xf numFmtId="0" fontId="0" fillId="0" borderId="0" xfId="0" applyProtection="1">
      <protection locked="0"/>
    </xf>
    <xf numFmtId="0" fontId="0" fillId="3" borderId="1" xfId="0" applyFont="1" applyFill="1" applyBorder="1" applyAlignment="1" applyProtection="1">
      <alignment horizontal="center" vertical="center" wrapText="1"/>
      <protection locked="0"/>
    </xf>
    <xf numFmtId="0" fontId="0" fillId="0" borderId="1" xfId="0" applyFill="1" applyBorder="1" applyAlignment="1" applyProtection="1">
      <alignment horizontal="center" vertical="center" wrapText="1"/>
      <protection locked="0"/>
    </xf>
    <xf numFmtId="0" fontId="0" fillId="0" borderId="0" xfId="0" applyAlignment="1" applyProtection="1">
      <alignment horizontal="center" vertical="center" wrapText="1"/>
    </xf>
    <xf numFmtId="0" fontId="17" fillId="0" borderId="0" xfId="0" applyFont="1" applyAlignment="1" applyProtection="1">
      <alignment vertical="center" wrapText="1"/>
    </xf>
    <xf numFmtId="0" fontId="7" fillId="8" borderId="1" xfId="0" applyFont="1" applyFill="1" applyBorder="1" applyAlignment="1" applyProtection="1">
      <alignment horizontal="center" vertical="center" wrapText="1"/>
    </xf>
    <xf numFmtId="0" fontId="0" fillId="0" borderId="0" xfId="0" applyAlignment="1" applyProtection="1">
      <alignment horizontal="left" vertical="center" wrapText="1"/>
    </xf>
    <xf numFmtId="0" fontId="0" fillId="0" borderId="0" xfId="0" applyProtection="1"/>
    <xf numFmtId="0" fontId="32" fillId="4" borderId="1" xfId="0" applyFont="1" applyFill="1" applyBorder="1" applyAlignment="1" applyProtection="1">
      <alignment horizontal="left" vertical="center" wrapText="1"/>
    </xf>
    <xf numFmtId="0" fontId="20" fillId="17" borderId="1" xfId="0" applyFont="1" applyFill="1" applyBorder="1" applyAlignment="1" applyProtection="1">
      <alignment horizontal="center" vertical="center" wrapText="1"/>
    </xf>
    <xf numFmtId="0" fontId="20" fillId="16" borderId="1" xfId="0" applyFont="1" applyFill="1" applyBorder="1" applyAlignment="1" applyProtection="1">
      <alignment horizontal="center" vertical="center" wrapText="1"/>
    </xf>
    <xf numFmtId="0" fontId="20" fillId="29" borderId="1" xfId="0" applyFont="1" applyFill="1" applyBorder="1" applyAlignment="1" applyProtection="1">
      <alignment horizontal="center" vertical="center" wrapText="1"/>
    </xf>
    <xf numFmtId="0" fontId="17" fillId="11" borderId="1" xfId="0" applyFont="1" applyFill="1" applyBorder="1" applyAlignment="1" applyProtection="1">
      <alignment horizontal="left" vertical="center" wrapText="1"/>
    </xf>
    <xf numFmtId="164" fontId="0" fillId="0" borderId="1" xfId="0" applyNumberFormat="1" applyBorder="1" applyAlignment="1" applyProtection="1">
      <alignment horizontal="center" vertical="center" wrapText="1"/>
    </xf>
    <xf numFmtId="0" fontId="7" fillId="15" borderId="1" xfId="0" applyFont="1" applyFill="1" applyBorder="1" applyAlignment="1" applyProtection="1">
      <alignment horizontal="right" vertical="center" wrapText="1"/>
    </xf>
    <xf numFmtId="164" fontId="2" fillId="15" borderId="1" xfId="0" applyNumberFormat="1" applyFont="1" applyFill="1" applyBorder="1" applyAlignment="1" applyProtection="1">
      <alignment horizontal="center" vertical="center" wrapText="1"/>
    </xf>
    <xf numFmtId="0" fontId="2" fillId="8" borderId="1" xfId="0" applyFont="1" applyFill="1" applyBorder="1" applyAlignment="1" applyProtection="1">
      <alignment horizontal="center" vertical="center" wrapText="1"/>
    </xf>
    <xf numFmtId="0" fontId="2" fillId="26" borderId="1" xfId="0" applyFont="1" applyFill="1" applyBorder="1" applyAlignment="1" applyProtection="1">
      <alignment horizontal="center" vertical="center" wrapText="1"/>
    </xf>
    <xf numFmtId="0" fontId="0" fillId="0" borderId="0" xfId="0" applyFont="1" applyAlignment="1" applyProtection="1">
      <alignment horizontal="center" vertical="center" wrapText="1"/>
    </xf>
    <xf numFmtId="0" fontId="11" fillId="14" borderId="1" xfId="0" applyFont="1" applyFill="1" applyBorder="1" applyAlignment="1" applyProtection="1">
      <alignment horizontal="left" vertical="center" wrapText="1"/>
    </xf>
    <xf numFmtId="0" fontId="11" fillId="2" borderId="1" xfId="0" applyFont="1" applyFill="1" applyBorder="1" applyAlignment="1" applyProtection="1">
      <alignment horizontal="center" vertical="center" wrapText="1"/>
    </xf>
    <xf numFmtId="0" fontId="7" fillId="30" borderId="1" xfId="0" applyFont="1" applyFill="1" applyBorder="1" applyAlignment="1" applyProtection="1">
      <alignment horizontal="center" vertical="center" wrapText="1"/>
    </xf>
    <xf numFmtId="0" fontId="7" fillId="11" borderId="1" xfId="0" applyFont="1" applyFill="1" applyBorder="1" applyAlignment="1" applyProtection="1">
      <alignment horizontal="center" vertical="center" wrapText="1"/>
    </xf>
    <xf numFmtId="0" fontId="7" fillId="9" borderId="1" xfId="0" applyFont="1" applyFill="1" applyBorder="1" applyAlignment="1" applyProtection="1">
      <alignment horizontal="center" vertical="center" wrapText="1"/>
    </xf>
    <xf numFmtId="0" fontId="15" fillId="2" borderId="2" xfId="0" applyFont="1" applyFill="1" applyBorder="1" applyAlignment="1" applyProtection="1">
      <alignment horizontal="center" vertical="center" wrapText="1"/>
    </xf>
    <xf numFmtId="0" fontId="17" fillId="0" borderId="4" xfId="0" applyFont="1" applyBorder="1" applyAlignment="1" applyProtection="1">
      <alignment vertical="center" wrapText="1"/>
    </xf>
    <xf numFmtId="0" fontId="30" fillId="0" borderId="4" xfId="0" applyFont="1" applyBorder="1" applyAlignment="1" applyProtection="1">
      <alignment vertical="center" wrapText="1"/>
    </xf>
    <xf numFmtId="0" fontId="0" fillId="31" borderId="1" xfId="0" applyFill="1" applyBorder="1" applyAlignment="1" applyProtection="1">
      <alignment horizontal="center" vertical="center" wrapText="1"/>
      <protection locked="0"/>
    </xf>
    <xf numFmtId="0" fontId="0" fillId="31" borderId="1" xfId="0" applyFill="1" applyBorder="1" applyAlignment="1" applyProtection="1">
      <alignment horizontal="left" vertical="center" wrapText="1"/>
      <protection locked="0"/>
    </xf>
    <xf numFmtId="0" fontId="0" fillId="0" borderId="1" xfId="0" applyFill="1" applyBorder="1" applyAlignment="1" applyProtection="1">
      <alignment horizontal="left" vertical="center" wrapText="1"/>
      <protection locked="0"/>
    </xf>
    <xf numFmtId="0" fontId="0" fillId="32" borderId="1" xfId="0" applyFill="1" applyBorder="1" applyAlignment="1" applyProtection="1">
      <alignment horizontal="center" vertical="center" wrapText="1"/>
    </xf>
    <xf numFmtId="0" fontId="0" fillId="25" borderId="1" xfId="0" applyFill="1" applyBorder="1" applyAlignment="1" applyProtection="1">
      <alignment horizontal="center" vertical="center" wrapText="1"/>
    </xf>
    <xf numFmtId="0" fontId="17" fillId="0" borderId="1" xfId="0" applyFont="1" applyBorder="1" applyAlignment="1" applyProtection="1">
      <alignment vertical="center" wrapText="1"/>
    </xf>
    <xf numFmtId="0" fontId="30" fillId="0" borderId="1" xfId="0" applyFont="1" applyBorder="1" applyAlignment="1" applyProtection="1">
      <alignment vertical="center" wrapText="1"/>
    </xf>
    <xf numFmtId="0" fontId="30" fillId="0" borderId="0" xfId="0" applyFont="1" applyAlignment="1" applyProtection="1">
      <alignment vertical="center" wrapText="1"/>
    </xf>
    <xf numFmtId="0" fontId="11" fillId="14" borderId="7" xfId="0" applyFont="1" applyFill="1" applyBorder="1" applyAlignment="1" applyProtection="1">
      <alignment horizontal="left" vertical="center" wrapText="1"/>
    </xf>
    <xf numFmtId="0" fontId="11" fillId="0" borderId="1" xfId="0" applyFont="1" applyBorder="1" applyAlignment="1" applyProtection="1">
      <alignment vertical="center" wrapText="1"/>
    </xf>
    <xf numFmtId="0" fontId="33" fillId="0" borderId="1" xfId="0" applyFont="1" applyBorder="1" applyAlignment="1" applyProtection="1">
      <alignment vertical="center" wrapText="1"/>
    </xf>
    <xf numFmtId="0" fontId="30" fillId="0" borderId="2" xfId="0" applyFont="1" applyBorder="1" applyAlignment="1" applyProtection="1">
      <alignment vertical="center" wrapText="1"/>
    </xf>
    <xf numFmtId="0" fontId="17" fillId="0" borderId="5" xfId="0" applyFont="1" applyBorder="1" applyAlignment="1" applyProtection="1">
      <alignment vertical="center" wrapText="1"/>
    </xf>
    <xf numFmtId="0" fontId="17" fillId="13" borderId="1" xfId="0" applyFont="1" applyFill="1" applyBorder="1" applyAlignment="1" applyProtection="1">
      <alignment vertical="center" wrapText="1"/>
    </xf>
    <xf numFmtId="0" fontId="17" fillId="0" borderId="6" xfId="0" applyFont="1" applyBorder="1" applyAlignment="1" applyProtection="1">
      <alignment vertical="center" wrapText="1"/>
    </xf>
    <xf numFmtId="0" fontId="34" fillId="0" borderId="0" xfId="0" applyFont="1" applyAlignment="1" applyProtection="1">
      <alignment vertical="center" wrapText="1"/>
    </xf>
    <xf numFmtId="0" fontId="31" fillId="0" borderId="1" xfId="0" applyFont="1" applyBorder="1" applyAlignment="1" applyProtection="1">
      <alignment vertical="center" wrapText="1"/>
    </xf>
    <xf numFmtId="0" fontId="17" fillId="13" borderId="2" xfId="0" applyFont="1" applyFill="1" applyBorder="1" applyAlignment="1" applyProtection="1">
      <alignment vertical="center" wrapText="1"/>
    </xf>
    <xf numFmtId="0" fontId="17" fillId="0" borderId="1" xfId="0" applyFont="1" applyFill="1" applyBorder="1" applyAlignment="1" applyProtection="1">
      <alignment vertical="center" wrapText="1"/>
    </xf>
    <xf numFmtId="0" fontId="30" fillId="0" borderId="1" xfId="0" applyFont="1" applyFill="1" applyBorder="1" applyAlignment="1" applyProtection="1">
      <alignment vertical="center" wrapText="1"/>
    </xf>
    <xf numFmtId="0" fontId="13" fillId="0" borderId="0" xfId="0" applyFont="1" applyAlignment="1" applyProtection="1">
      <alignment vertical="center" wrapText="1"/>
    </xf>
    <xf numFmtId="0" fontId="8" fillId="8" borderId="1" xfId="0" applyFont="1" applyFill="1" applyBorder="1" applyAlignment="1" applyProtection="1">
      <alignment horizontal="left" vertical="center" wrapText="1"/>
    </xf>
    <xf numFmtId="0" fontId="0" fillId="0" borderId="0" xfId="0" applyFill="1" applyAlignment="1" applyProtection="1">
      <alignment horizontal="center" vertical="center" wrapText="1"/>
    </xf>
    <xf numFmtId="0" fontId="0" fillId="0" borderId="0" xfId="0" applyFill="1" applyAlignment="1" applyProtection="1">
      <alignment horizontal="left" vertical="center" wrapText="1"/>
    </xf>
    <xf numFmtId="0" fontId="5" fillId="4" borderId="1" xfId="0" applyFont="1" applyFill="1" applyBorder="1" applyAlignment="1" applyProtection="1">
      <alignment horizontal="left" vertical="center" wrapText="1"/>
    </xf>
    <xf numFmtId="0" fontId="1" fillId="5" borderId="1" xfId="0" applyFont="1" applyFill="1" applyBorder="1" applyAlignment="1" applyProtection="1">
      <alignment horizontal="left" vertical="center" wrapText="1"/>
    </xf>
    <xf numFmtId="0" fontId="0" fillId="6" borderId="1" xfId="0" applyFont="1" applyFill="1" applyBorder="1" applyAlignment="1" applyProtection="1">
      <alignment horizontal="left" vertical="center" wrapText="1"/>
    </xf>
    <xf numFmtId="0" fontId="1" fillId="6" borderId="1" xfId="0" applyFont="1" applyFill="1" applyBorder="1" applyAlignment="1" applyProtection="1">
      <alignment horizontal="left" vertical="center" wrapText="1"/>
    </xf>
    <xf numFmtId="0" fontId="1" fillId="7" borderId="1" xfId="0" applyFont="1" applyFill="1" applyBorder="1" applyAlignment="1" applyProtection="1">
      <alignment horizontal="left" vertical="center" wrapText="1"/>
    </xf>
    <xf numFmtId="0" fontId="19" fillId="15" borderId="1" xfId="0" applyFont="1" applyFill="1" applyBorder="1" applyAlignment="1" applyProtection="1">
      <alignment horizontal="right" vertical="center"/>
    </xf>
    <xf numFmtId="0" fontId="0" fillId="0" borderId="0" xfId="0" applyAlignment="1" applyProtection="1">
      <alignment vertical="center"/>
    </xf>
    <xf numFmtId="0" fontId="0" fillId="0" borderId="0" xfId="0" applyAlignment="1" applyProtection="1">
      <alignment horizontal="left"/>
    </xf>
    <xf numFmtId="0" fontId="35" fillId="5" borderId="1" xfId="0" applyFont="1" applyFill="1" applyBorder="1" applyAlignment="1" applyProtection="1">
      <alignment horizontal="center" vertical="center" wrapText="1"/>
    </xf>
    <xf numFmtId="0" fontId="15" fillId="2" borderId="1" xfId="0" applyFont="1" applyFill="1" applyBorder="1" applyAlignment="1" applyProtection="1">
      <alignment horizontal="center" vertical="center" wrapText="1"/>
    </xf>
    <xf numFmtId="0" fontId="11" fillId="23" borderId="1" xfId="0" applyFont="1" applyFill="1" applyBorder="1" applyAlignment="1" applyProtection="1">
      <alignment horizontal="center" vertical="center" wrapText="1"/>
    </xf>
    <xf numFmtId="0" fontId="16" fillId="23" borderId="1" xfId="0" applyFont="1" applyFill="1" applyBorder="1" applyAlignment="1" applyProtection="1">
      <alignment horizontal="center" vertical="center" wrapText="1"/>
    </xf>
    <xf numFmtId="0" fontId="15" fillId="24" borderId="1" xfId="0" applyFont="1" applyFill="1" applyBorder="1" applyAlignment="1" applyProtection="1">
      <alignment horizontal="center" vertical="center" wrapText="1"/>
    </xf>
    <xf numFmtId="0" fontId="11" fillId="23" borderId="1" xfId="0" applyFont="1" applyFill="1" applyBorder="1" applyAlignment="1" applyProtection="1">
      <alignment horizontal="left" vertical="center" wrapText="1"/>
    </xf>
    <xf numFmtId="0" fontId="0" fillId="0" borderId="4" xfId="0" applyBorder="1" applyAlignment="1" applyProtection="1">
      <alignment vertical="center" wrapText="1"/>
    </xf>
    <xf numFmtId="0" fontId="0" fillId="0" borderId="4" xfId="0" applyBorder="1" applyAlignment="1" applyProtection="1">
      <alignment horizontal="center" vertical="center" wrapText="1"/>
    </xf>
    <xf numFmtId="0" fontId="0" fillId="0" borderId="4" xfId="0" applyBorder="1" applyAlignment="1" applyProtection="1">
      <alignment horizontal="left" vertical="center" wrapText="1"/>
    </xf>
    <xf numFmtId="0" fontId="0" fillId="0" borderId="1" xfId="0" applyFill="1" applyBorder="1" applyAlignment="1" applyProtection="1">
      <alignment horizontal="center" vertical="center" wrapText="1"/>
    </xf>
    <xf numFmtId="0" fontId="0" fillId="0" borderId="1" xfId="0" applyFill="1" applyBorder="1" applyAlignment="1" applyProtection="1">
      <alignment horizontal="left" vertical="center" wrapText="1"/>
    </xf>
    <xf numFmtId="0" fontId="0" fillId="25" borderId="4" xfId="0" applyFill="1" applyBorder="1" applyAlignment="1" applyProtection="1">
      <alignment horizontal="center" vertical="center" wrapText="1"/>
    </xf>
    <xf numFmtId="0" fontId="0" fillId="0" borderId="1" xfId="0" applyBorder="1" applyAlignment="1" applyProtection="1">
      <alignment vertical="center" wrapText="1"/>
    </xf>
    <xf numFmtId="0" fontId="0" fillId="0" borderId="1" xfId="0" applyBorder="1" applyAlignment="1" applyProtection="1">
      <alignment horizontal="center" vertical="center" wrapText="1"/>
    </xf>
    <xf numFmtId="0" fontId="0" fillId="0" borderId="0" xfId="0" applyAlignment="1" applyProtection="1">
      <alignment horizontal="center"/>
    </xf>
    <xf numFmtId="0" fontId="0" fillId="0" borderId="1" xfId="0" applyBorder="1" applyAlignment="1" applyProtection="1">
      <alignment horizontal="left" vertical="center" wrapText="1"/>
    </xf>
    <xf numFmtId="0" fontId="0" fillId="0" borderId="0" xfId="0" applyAlignment="1" applyProtection="1">
      <alignment horizontal="center" vertical="center"/>
    </xf>
    <xf numFmtId="0" fontId="35" fillId="6" borderId="1" xfId="0" applyFont="1" applyFill="1" applyBorder="1" applyAlignment="1" applyProtection="1">
      <alignment horizontal="center" vertical="center" wrapText="1"/>
    </xf>
    <xf numFmtId="0" fontId="0" fillId="8" borderId="1" xfId="0" applyFill="1" applyBorder="1" applyAlignment="1" applyProtection="1">
      <alignment vertical="center" wrapText="1"/>
    </xf>
    <xf numFmtId="0" fontId="0" fillId="9" borderId="1" xfId="0" applyFill="1" applyBorder="1" applyAlignment="1" applyProtection="1">
      <alignment vertical="center" wrapText="1"/>
    </xf>
    <xf numFmtId="0" fontId="35" fillId="7" borderId="1" xfId="0" applyFont="1" applyFill="1" applyBorder="1" applyAlignment="1" applyProtection="1">
      <alignment horizontal="center" vertical="center" wrapText="1"/>
    </xf>
    <xf numFmtId="0" fontId="2" fillId="0" borderId="0" xfId="0" applyFont="1" applyFill="1" applyAlignment="1" applyProtection="1">
      <alignment horizontal="center" vertical="center" wrapText="1"/>
    </xf>
    <xf numFmtId="0" fontId="1" fillId="11" borderId="1" xfId="0" applyFont="1" applyFill="1" applyBorder="1" applyAlignment="1" applyProtection="1">
      <alignment horizontal="left" vertical="center" wrapText="1"/>
    </xf>
    <xf numFmtId="0" fontId="19" fillId="15" borderId="1" xfId="0" applyFont="1" applyFill="1" applyBorder="1" applyAlignment="1" applyProtection="1">
      <alignment horizontal="right" vertical="center" wrapText="1"/>
    </xf>
    <xf numFmtId="0" fontId="14" fillId="8" borderId="1" xfId="0" applyFont="1" applyFill="1" applyBorder="1" applyAlignment="1" applyProtection="1">
      <alignment horizontal="center" vertical="center" wrapText="1"/>
    </xf>
    <xf numFmtId="0" fontId="18" fillId="0" borderId="0" xfId="0" applyFont="1" applyAlignment="1" applyProtection="1">
      <alignment vertical="center" wrapText="1"/>
    </xf>
    <xf numFmtId="0" fontId="0" fillId="12" borderId="4" xfId="0" applyFill="1" applyBorder="1" applyAlignment="1" applyProtection="1">
      <alignment vertical="center" wrapText="1"/>
    </xf>
    <xf numFmtId="0" fontId="0" fillId="0" borderId="0" xfId="0" applyAlignment="1" applyProtection="1">
      <alignment horizontal="left" vertical="center"/>
    </xf>
    <xf numFmtId="0" fontId="0" fillId="12" borderId="1" xfId="0" applyFill="1" applyBorder="1" applyAlignment="1" applyProtection="1">
      <alignment vertical="center" wrapText="1"/>
    </xf>
    <xf numFmtId="0" fontId="0" fillId="8" borderId="0" xfId="0" applyFill="1" applyAlignment="1" applyProtection="1">
      <alignment horizontal="center" vertical="center" wrapText="1"/>
    </xf>
    <xf numFmtId="0" fontId="0" fillId="8" borderId="1" xfId="0" applyFill="1" applyBorder="1" applyAlignment="1" applyProtection="1">
      <alignment horizontal="center" vertical="center" wrapText="1"/>
    </xf>
    <xf numFmtId="0" fontId="0" fillId="8" borderId="1" xfId="0" applyFill="1" applyBorder="1" applyAlignment="1" applyProtection="1">
      <alignment horizontal="left" vertical="center" wrapText="1"/>
    </xf>
    <xf numFmtId="0" fontId="0" fillId="8" borderId="0" xfId="0" applyFill="1" applyAlignment="1" applyProtection="1">
      <alignment vertical="center" wrapText="1"/>
    </xf>
    <xf numFmtId="0" fontId="0" fillId="8" borderId="0" xfId="0" applyFill="1" applyAlignment="1" applyProtection="1">
      <alignment horizontal="center" vertical="center"/>
    </xf>
    <xf numFmtId="0" fontId="0" fillId="8" borderId="0" xfId="0" applyFill="1" applyAlignment="1" applyProtection="1">
      <alignment vertical="center"/>
    </xf>
    <xf numFmtId="0" fontId="2" fillId="0" borderId="0" xfId="0" applyFont="1" applyAlignment="1" applyProtection="1">
      <alignment vertical="center" wrapText="1"/>
    </xf>
    <xf numFmtId="0" fontId="2" fillId="12" borderId="1" xfId="0" applyFont="1" applyFill="1" applyBorder="1" applyAlignment="1" applyProtection="1">
      <alignment horizontal="center" vertical="center" wrapText="1"/>
    </xf>
    <xf numFmtId="0" fontId="6" fillId="0" borderId="1" xfId="0" applyFont="1" applyBorder="1" applyAlignment="1" applyProtection="1">
      <alignment vertical="center" wrapText="1"/>
    </xf>
    <xf numFmtId="0" fontId="0" fillId="0" borderId="0" xfId="0" applyBorder="1" applyAlignment="1" applyProtection="1">
      <alignment horizontal="center" vertical="center" wrapText="1"/>
    </xf>
    <xf numFmtId="0" fontId="0" fillId="0" borderId="0" xfId="0" applyBorder="1" applyAlignment="1" applyProtection="1">
      <alignment horizontal="left" vertical="center" wrapText="1"/>
    </xf>
    <xf numFmtId="0" fontId="4" fillId="0" borderId="1" xfId="0" applyFont="1" applyBorder="1" applyAlignment="1" applyProtection="1">
      <alignment vertical="center" wrapText="1"/>
    </xf>
    <xf numFmtId="0" fontId="10" fillId="0" borderId="1" xfId="0" applyFont="1" applyBorder="1" applyAlignment="1" applyProtection="1">
      <alignment vertical="center" wrapText="1"/>
    </xf>
    <xf numFmtId="0" fontId="0" fillId="0" borderId="0" xfId="0" applyFill="1" applyProtection="1"/>
    <xf numFmtId="0" fontId="0" fillId="0" borderId="0" xfId="0" applyAlignment="1" applyProtection="1">
      <alignment horizontal="center" wrapText="1"/>
    </xf>
    <xf numFmtId="0" fontId="11" fillId="14" borderId="1" xfId="0" applyFont="1" applyFill="1" applyBorder="1" applyAlignment="1" applyProtection="1">
      <alignment horizontal="center" vertical="center" wrapText="1"/>
    </xf>
    <xf numFmtId="0" fontId="0" fillId="0" borderId="4" xfId="0" applyFont="1" applyBorder="1" applyAlignment="1" applyProtection="1">
      <alignment vertical="center" wrapText="1"/>
    </xf>
    <xf numFmtId="0" fontId="0" fillId="0" borderId="1" xfId="0" applyFont="1" applyBorder="1" applyAlignment="1" applyProtection="1">
      <alignment vertical="center" wrapText="1"/>
    </xf>
    <xf numFmtId="0" fontId="19" fillId="18" borderId="1" xfId="0" applyFont="1" applyFill="1" applyBorder="1" applyAlignment="1" applyProtection="1">
      <alignment vertical="center" wrapText="1"/>
    </xf>
    <xf numFmtId="0" fontId="19" fillId="19" borderId="1" xfId="0" applyFont="1" applyFill="1" applyBorder="1" applyAlignment="1" applyProtection="1">
      <alignment vertical="center" wrapText="1"/>
    </xf>
    <xf numFmtId="0" fontId="19" fillId="20" borderId="1" xfId="0" applyFont="1" applyFill="1" applyBorder="1" applyAlignment="1" applyProtection="1">
      <alignment vertical="center" wrapText="1"/>
    </xf>
    <xf numFmtId="0" fontId="19" fillId="21" borderId="1" xfId="0" applyFont="1" applyFill="1" applyBorder="1" applyAlignment="1" applyProtection="1">
      <alignment vertical="center" wrapText="1"/>
    </xf>
    <xf numFmtId="0" fontId="0" fillId="18" borderId="1" xfId="0" applyFont="1" applyFill="1" applyBorder="1" applyAlignment="1" applyProtection="1">
      <alignment vertical="center" wrapText="1"/>
    </xf>
    <xf numFmtId="0" fontId="0" fillId="0" borderId="8" xfId="0" applyFont="1" applyBorder="1" applyAlignment="1" applyProtection="1">
      <alignment vertical="center" wrapText="1"/>
    </xf>
    <xf numFmtId="0" fontId="0" fillId="19" borderId="1" xfId="0" applyFont="1" applyFill="1" applyBorder="1" applyAlignment="1" applyProtection="1">
      <alignment vertical="center" wrapText="1"/>
    </xf>
    <xf numFmtId="0" fontId="0" fillId="20" borderId="1" xfId="0" applyFont="1" applyFill="1" applyBorder="1" applyAlignment="1" applyProtection="1">
      <alignment vertical="center" wrapText="1"/>
    </xf>
    <xf numFmtId="0" fontId="0" fillId="21" borderId="1" xfId="0" applyFont="1" applyFill="1" applyBorder="1" applyAlignment="1" applyProtection="1">
      <alignment vertical="center" wrapText="1"/>
    </xf>
    <xf numFmtId="0" fontId="27" fillId="0" borderId="0" xfId="0" applyFont="1" applyFill="1" applyBorder="1" applyAlignment="1" applyProtection="1">
      <alignment vertical="center" wrapText="1"/>
    </xf>
    <xf numFmtId="0" fontId="21" fillId="0" borderId="0" xfId="0" applyFont="1" applyAlignment="1" applyProtection="1">
      <alignment vertical="center" wrapText="1"/>
    </xf>
    <xf numFmtId="0" fontId="21" fillId="0" borderId="0" xfId="0" applyFont="1" applyAlignment="1" applyProtection="1">
      <alignment horizontal="center" vertical="center" wrapText="1"/>
    </xf>
    <xf numFmtId="0" fontId="4" fillId="4" borderId="1" xfId="0" applyFont="1" applyFill="1" applyBorder="1" applyAlignment="1" applyProtection="1">
      <alignment horizontal="left" vertical="center" wrapText="1"/>
    </xf>
    <xf numFmtId="0" fontId="3" fillId="22" borderId="1" xfId="0" applyFont="1" applyFill="1" applyBorder="1" applyAlignment="1" applyProtection="1">
      <alignment horizontal="left" vertical="center" wrapText="1"/>
    </xf>
    <xf numFmtId="0" fontId="4" fillId="17" borderId="1" xfId="0" applyFont="1" applyFill="1" applyBorder="1" applyAlignment="1" applyProtection="1">
      <alignment horizontal="right" vertical="center" wrapText="1"/>
    </xf>
    <xf numFmtId="0" fontId="4" fillId="4" borderId="0" xfId="0" applyFont="1" applyFill="1" applyBorder="1" applyAlignment="1" applyProtection="1">
      <alignment horizontal="left" vertical="center" wrapText="1"/>
    </xf>
    <xf numFmtId="0" fontId="8" fillId="8" borderId="1" xfId="0" applyFont="1" applyFill="1" applyBorder="1" applyAlignment="1" applyProtection="1">
      <alignment horizontal="center" vertical="center" wrapText="1"/>
    </xf>
    <xf numFmtId="0" fontId="28" fillId="0" borderId="4" xfId="0" applyFont="1" applyFill="1" applyBorder="1" applyAlignment="1" applyProtection="1">
      <alignment vertical="center" wrapText="1"/>
    </xf>
    <xf numFmtId="0" fontId="21" fillId="0" borderId="0" xfId="0" applyFont="1" applyAlignment="1" applyProtection="1">
      <alignment horizontal="left" vertical="center" wrapText="1"/>
    </xf>
    <xf numFmtId="0" fontId="22" fillId="0" borderId="1" xfId="0" applyFont="1" applyBorder="1" applyAlignment="1" applyProtection="1">
      <alignment vertical="center" wrapText="1"/>
    </xf>
    <xf numFmtId="0" fontId="23" fillId="0" borderId="0" xfId="0" applyFont="1" applyAlignment="1" applyProtection="1">
      <alignment horizontal="left" vertical="center" wrapText="1"/>
    </xf>
    <xf numFmtId="0" fontId="24" fillId="0" borderId="0" xfId="0" applyFont="1" applyAlignment="1" applyProtection="1">
      <alignment horizontal="left" vertical="center" wrapText="1"/>
    </xf>
    <xf numFmtId="0" fontId="0" fillId="11" borderId="0" xfId="0" applyFill="1" applyAlignment="1" applyProtection="1">
      <alignment horizontal="center" vertical="center" wrapText="1"/>
    </xf>
    <xf numFmtId="0" fontId="28" fillId="0" borderId="1" xfId="0" applyFont="1" applyFill="1" applyBorder="1" applyAlignment="1" applyProtection="1">
      <alignment vertical="center" wrapText="1"/>
    </xf>
    <xf numFmtId="0" fontId="23" fillId="0" borderId="0" xfId="0" applyFont="1" applyAlignment="1" applyProtection="1">
      <alignment vertical="center" wrapText="1"/>
    </xf>
    <xf numFmtId="0" fontId="22" fillId="0" borderId="0" xfId="0" applyFont="1" applyAlignment="1" applyProtection="1">
      <alignment vertical="center" wrapText="1"/>
    </xf>
    <xf numFmtId="0" fontId="26" fillId="0" borderId="0" xfId="0" applyFont="1" applyAlignment="1" applyProtection="1">
      <alignment vertical="center" wrapText="1"/>
    </xf>
    <xf numFmtId="0" fontId="29" fillId="0" borderId="0" xfId="0" applyFont="1" applyFill="1" applyBorder="1" applyAlignment="1" applyProtection="1">
      <alignment vertical="center" wrapText="1"/>
    </xf>
    <xf numFmtId="0" fontId="28" fillId="0" borderId="0" xfId="0" applyFont="1" applyFill="1" applyBorder="1" applyAlignment="1" applyProtection="1">
      <alignment vertical="center" wrapText="1"/>
    </xf>
    <xf numFmtId="0" fontId="0" fillId="3" borderId="1" xfId="0" applyFont="1" applyFill="1" applyBorder="1" applyAlignment="1" applyProtection="1">
      <alignment horizontal="center" vertical="center" wrapText="1"/>
    </xf>
    <xf numFmtId="0" fontId="0" fillId="31" borderId="1" xfId="0" applyFill="1" applyBorder="1" applyAlignment="1" applyProtection="1">
      <alignment horizontal="center" vertical="center" wrapText="1"/>
    </xf>
    <xf numFmtId="0" fontId="0" fillId="31" borderId="1" xfId="0" applyFill="1" applyBorder="1" applyAlignment="1" applyProtection="1">
      <alignment horizontal="left" vertical="center" wrapText="1"/>
    </xf>
    <xf numFmtId="0" fontId="40" fillId="0" borderId="1" xfId="0" applyFont="1" applyBorder="1" applyAlignment="1" applyProtection="1">
      <alignment horizontal="left" vertical="center" wrapText="1"/>
    </xf>
    <xf numFmtId="0" fontId="39" fillId="0" borderId="1" xfId="0" applyFont="1" applyFill="1" applyBorder="1" applyAlignment="1" applyProtection="1">
      <alignment horizontal="left" vertical="center" wrapText="1"/>
    </xf>
    <xf numFmtId="0" fontId="37" fillId="27" borderId="13" xfId="0" applyFont="1" applyFill="1" applyBorder="1" applyAlignment="1" applyProtection="1">
      <alignment horizontal="right" vertical="center" wrapText="1"/>
    </xf>
    <xf numFmtId="0" fontId="37" fillId="27" borderId="11" xfId="0" applyFont="1" applyFill="1" applyBorder="1" applyAlignment="1" applyProtection="1">
      <alignment vertical="center" wrapText="1"/>
    </xf>
    <xf numFmtId="0" fontId="0" fillId="27" borderId="11" xfId="0" applyFill="1" applyBorder="1" applyAlignment="1" applyProtection="1">
      <alignment vertical="center" wrapText="1"/>
    </xf>
    <xf numFmtId="0" fontId="0" fillId="0" borderId="0" xfId="0" applyAlignment="1" applyProtection="1">
      <alignment horizontal="left" wrapText="1"/>
    </xf>
    <xf numFmtId="0" fontId="37" fillId="27" borderId="12" xfId="0" applyFont="1" applyFill="1" applyBorder="1" applyAlignment="1" applyProtection="1">
      <alignment horizontal="right" vertical="center" wrapText="1"/>
    </xf>
    <xf numFmtId="0" fontId="37" fillId="27" borderId="10" xfId="0" applyFont="1" applyFill="1" applyBorder="1" applyAlignment="1" applyProtection="1">
      <alignment vertical="center" wrapText="1"/>
    </xf>
    <xf numFmtId="0" fontId="37" fillId="33" borderId="10" xfId="0" applyFont="1" applyFill="1" applyBorder="1" applyAlignment="1" applyProtection="1">
      <alignment vertical="center" wrapText="1"/>
    </xf>
    <xf numFmtId="0" fontId="0" fillId="0" borderId="9" xfId="0" applyBorder="1" applyAlignment="1" applyProtection="1">
      <alignment wrapText="1"/>
    </xf>
    <xf numFmtId="0" fontId="0" fillId="27" borderId="10" xfId="0" applyFill="1" applyBorder="1" applyAlignment="1" applyProtection="1">
      <alignment vertical="center" wrapText="1"/>
    </xf>
    <xf numFmtId="0" fontId="37" fillId="0" borderId="0" xfId="0" applyFont="1" applyAlignment="1">
      <alignment wrapText="1"/>
    </xf>
    <xf numFmtId="0" fontId="0" fillId="0" borderId="0" xfId="0" applyAlignment="1" applyProtection="1">
      <alignment wrapText="1"/>
      <protection locked="0"/>
    </xf>
    <xf numFmtId="0" fontId="41" fillId="0" borderId="0" xfId="0" applyFont="1" applyAlignment="1">
      <alignment wrapText="1"/>
    </xf>
    <xf numFmtId="0" fontId="27" fillId="0" borderId="1" xfId="0" applyFont="1" applyFill="1" applyBorder="1" applyAlignment="1" applyProtection="1">
      <alignment vertical="center" wrapText="1"/>
    </xf>
    <xf numFmtId="0" fontId="8" fillId="8" borderId="0" xfId="0" applyFont="1" applyFill="1" applyBorder="1" applyAlignment="1" applyProtection="1">
      <alignment horizontal="center" vertical="center" wrapText="1"/>
    </xf>
    <xf numFmtId="0" fontId="23" fillId="0" borderId="1" xfId="0" applyFont="1" applyBorder="1" applyAlignment="1" applyProtection="1">
      <alignment vertical="center" wrapText="1"/>
    </xf>
    <xf numFmtId="0" fontId="0" fillId="0" borderId="1" xfId="0" applyBorder="1" applyProtection="1">
      <protection locked="0"/>
    </xf>
    <xf numFmtId="0" fontId="0" fillId="0" borderId="1" xfId="0" applyBorder="1" applyProtection="1"/>
    <xf numFmtId="0" fontId="0" fillId="34" borderId="1" xfId="0" applyFill="1" applyBorder="1" applyAlignment="1" applyProtection="1">
      <alignment horizontal="center" vertical="center" wrapText="1"/>
    </xf>
    <xf numFmtId="0" fontId="0" fillId="35" borderId="1" xfId="0" applyFill="1" applyBorder="1" applyAlignment="1" applyProtection="1">
      <alignment horizontal="center" vertical="center" wrapText="1"/>
    </xf>
    <xf numFmtId="0" fontId="39" fillId="34" borderId="1" xfId="0" applyFont="1" applyFill="1" applyBorder="1" applyAlignment="1" applyProtection="1">
      <alignment horizontal="left" vertical="center" wrapText="1"/>
    </xf>
    <xf numFmtId="2" fontId="0" fillId="0" borderId="0" xfId="0" applyNumberFormat="1" applyAlignment="1" applyProtection="1">
      <alignment vertical="center" wrapText="1"/>
    </xf>
    <xf numFmtId="0" fontId="43" fillId="31" borderId="1" xfId="0" applyFont="1" applyFill="1" applyBorder="1" applyAlignment="1" applyProtection="1">
      <alignment horizontal="left" vertical="center" wrapText="1"/>
      <protection locked="0"/>
    </xf>
    <xf numFmtId="0" fontId="37" fillId="0" borderId="14" xfId="0" applyFont="1" applyBorder="1" applyAlignment="1">
      <alignment vertical="center" wrapText="1"/>
    </xf>
    <xf numFmtId="0" fontId="0" fillId="0" borderId="14" xfId="0" applyFill="1" applyBorder="1" applyAlignment="1">
      <alignment vertical="center" wrapText="1"/>
    </xf>
    <xf numFmtId="0" fontId="0" fillId="27" borderId="14" xfId="0" applyFill="1" applyBorder="1" applyAlignment="1">
      <alignment vertical="center" wrapText="1"/>
    </xf>
    <xf numFmtId="0" fontId="38" fillId="0" borderId="14" xfId="0" applyFont="1" applyBorder="1" applyAlignment="1">
      <alignment vertical="center" wrapText="1"/>
    </xf>
    <xf numFmtId="0" fontId="37" fillId="0" borderId="14" xfId="0" applyFont="1" applyFill="1" applyBorder="1" applyAlignment="1">
      <alignment vertical="center" wrapText="1"/>
    </xf>
    <xf numFmtId="0" fontId="37" fillId="27" borderId="14" xfId="0" applyFont="1" applyFill="1" applyBorder="1" applyAlignment="1">
      <alignment vertical="center" wrapText="1"/>
    </xf>
    <xf numFmtId="0" fontId="37" fillId="0" borderId="14" xfId="0" applyFont="1" applyFill="1" applyBorder="1" applyAlignment="1">
      <alignment wrapText="1"/>
    </xf>
    <xf numFmtId="0" fontId="37" fillId="27" borderId="14" xfId="0" applyFont="1" applyFill="1" applyBorder="1" applyAlignment="1">
      <alignment wrapText="1"/>
    </xf>
    <xf numFmtId="0" fontId="37" fillId="0" borderId="14" xfId="0" applyFont="1" applyBorder="1" applyAlignment="1">
      <alignment vertical="top" wrapText="1"/>
    </xf>
    <xf numFmtId="0" fontId="0" fillId="28" borderId="14" xfId="0" applyFill="1" applyBorder="1" applyAlignment="1">
      <alignment vertical="top" wrapText="1"/>
    </xf>
    <xf numFmtId="0" fontId="5" fillId="0" borderId="14" xfId="0" applyFont="1" applyBorder="1" applyAlignment="1">
      <alignment vertical="center" wrapText="1"/>
    </xf>
    <xf numFmtId="0" fontId="36" fillId="26" borderId="14" xfId="0" applyFont="1" applyFill="1" applyBorder="1" applyAlignment="1">
      <alignment horizontal="center" vertical="center" wrapText="1"/>
    </xf>
    <xf numFmtId="0" fontId="5" fillId="26" borderId="14" xfId="0" applyFont="1" applyFill="1" applyBorder="1" applyAlignment="1">
      <alignment horizontal="center" vertical="center" wrapText="1"/>
    </xf>
    <xf numFmtId="0" fontId="0" fillId="0" borderId="0" xfId="0" applyAlignment="1">
      <alignment vertical="center" wrapText="1"/>
    </xf>
    <xf numFmtId="0" fontId="0" fillId="0" borderId="0" xfId="0" applyAlignment="1">
      <alignment horizontal="center" vertical="center" wrapText="1"/>
    </xf>
    <xf numFmtId="0" fontId="2" fillId="26" borderId="1" xfId="0" applyFont="1" applyFill="1" applyBorder="1" applyAlignment="1">
      <alignment horizontal="center" vertical="center" wrapText="1"/>
    </xf>
    <xf numFmtId="0" fontId="15" fillId="36" borderId="1" xfId="0" applyFont="1" applyFill="1" applyBorder="1" applyAlignment="1" applyProtection="1">
      <alignment horizontal="center" vertical="center" wrapText="1"/>
    </xf>
    <xf numFmtId="0" fontId="5" fillId="37" borderId="1" xfId="0" applyFont="1" applyFill="1" applyBorder="1" applyAlignment="1" applyProtection="1">
      <alignment horizontal="center" vertical="center" wrapText="1"/>
    </xf>
    <xf numFmtId="0" fontId="15" fillId="23" borderId="1" xfId="0" applyFont="1" applyFill="1" applyBorder="1" applyAlignment="1" applyProtection="1">
      <alignment horizontal="center" vertical="center" wrapText="1"/>
    </xf>
    <xf numFmtId="0" fontId="45" fillId="23" borderId="1" xfId="0" applyFont="1" applyFill="1" applyBorder="1" applyAlignment="1" applyProtection="1">
      <alignment horizontal="center" vertical="center" wrapText="1"/>
    </xf>
    <xf numFmtId="0" fontId="2" fillId="9" borderId="1" xfId="0" applyFont="1" applyFill="1" applyBorder="1" applyAlignment="1" applyProtection="1">
      <alignment horizontal="center" vertical="center" wrapText="1"/>
    </xf>
    <xf numFmtId="0" fontId="46" fillId="2" borderId="1" xfId="0" applyFont="1" applyFill="1" applyBorder="1" applyAlignment="1" applyProtection="1">
      <alignment horizontal="center" vertical="center" wrapText="1"/>
    </xf>
    <xf numFmtId="0" fontId="0" fillId="0" borderId="0" xfId="0" applyAlignment="1">
      <alignment wrapText="1"/>
    </xf>
    <xf numFmtId="0" fontId="0" fillId="38" borderId="0" xfId="0" applyFill="1" applyAlignment="1">
      <alignment wrapText="1"/>
    </xf>
    <xf numFmtId="0" fontId="2" fillId="3" borderId="2" xfId="0" applyFont="1" applyFill="1" applyBorder="1" applyAlignment="1" applyProtection="1">
      <alignment vertical="center" wrapText="1"/>
    </xf>
    <xf numFmtId="0" fontId="0" fillId="0" borderId="1" xfId="0" applyBorder="1" applyAlignment="1" applyProtection="1">
      <alignment horizontal="left" vertical="center" wrapText="1"/>
      <protection locked="0"/>
    </xf>
    <xf numFmtId="0" fontId="0" fillId="0" borderId="1" xfId="0" applyBorder="1" applyAlignment="1" applyProtection="1">
      <alignment horizontal="center" vertical="center" wrapText="1"/>
      <protection locked="0"/>
    </xf>
    <xf numFmtId="0" fontId="0" fillId="32" borderId="1" xfId="0" applyFill="1" applyBorder="1" applyAlignment="1">
      <alignment horizontal="center" vertical="center" wrapText="1"/>
    </xf>
    <xf numFmtId="0" fontId="0" fillId="25" borderId="1" xfId="0" applyFill="1" applyBorder="1" applyAlignment="1">
      <alignment horizontal="center" vertical="center" wrapText="1"/>
    </xf>
    <xf numFmtId="0" fontId="2" fillId="3" borderId="14" xfId="0" applyFont="1" applyFill="1" applyBorder="1" applyAlignment="1" applyProtection="1">
      <alignment vertical="center" wrapText="1"/>
    </xf>
    <xf numFmtId="0" fontId="48" fillId="0" borderId="1" xfId="0" applyFont="1" applyBorder="1" applyAlignment="1" applyProtection="1">
      <alignment vertical="center" wrapText="1"/>
    </xf>
    <xf numFmtId="0" fontId="8" fillId="25" borderId="14" xfId="0" applyFont="1" applyFill="1" applyBorder="1" applyAlignment="1">
      <alignment horizontal="center" vertical="center"/>
    </xf>
    <xf numFmtId="0" fontId="2" fillId="17" borderId="14" xfId="0" applyFont="1" applyFill="1" applyBorder="1" applyAlignment="1" applyProtection="1">
      <alignment horizontal="center" vertical="center" wrapText="1"/>
    </xf>
    <xf numFmtId="0" fontId="2" fillId="16" borderId="14" xfId="0" applyFont="1" applyFill="1" applyBorder="1" applyAlignment="1" applyProtection="1">
      <alignment horizontal="center" vertical="center" wrapText="1"/>
    </xf>
    <xf numFmtId="0" fontId="2" fillId="29" borderId="14" xfId="0" applyFont="1" applyFill="1" applyBorder="1" applyAlignment="1" applyProtection="1">
      <alignment horizontal="center" vertical="center" wrapText="1"/>
    </xf>
    <xf numFmtId="0" fontId="49" fillId="3" borderId="14" xfId="0" applyFont="1" applyFill="1" applyBorder="1" applyAlignment="1">
      <alignment horizontal="center" vertical="center" wrapText="1"/>
    </xf>
    <xf numFmtId="0" fontId="49" fillId="25" borderId="14" xfId="0" applyFont="1" applyFill="1" applyBorder="1" applyAlignment="1">
      <alignment horizontal="center" vertical="center" wrapText="1"/>
    </xf>
    <xf numFmtId="0" fontId="49" fillId="39" borderId="14" xfId="0" applyFont="1" applyFill="1" applyBorder="1" applyAlignment="1">
      <alignment horizontal="center" vertical="center" wrapText="1"/>
    </xf>
    <xf numFmtId="0" fontId="50" fillId="11" borderId="14" xfId="0" applyFont="1" applyFill="1" applyBorder="1" applyAlignment="1">
      <alignment horizontal="left" vertical="center"/>
    </xf>
    <xf numFmtId="2" fontId="35" fillId="11" borderId="14" xfId="0" applyNumberFormat="1" applyFont="1" applyFill="1" applyBorder="1" applyAlignment="1">
      <alignment horizontal="center" vertical="center"/>
    </xf>
    <xf numFmtId="0" fontId="51" fillId="26" borderId="14" xfId="0" applyFont="1" applyFill="1" applyBorder="1" applyAlignment="1">
      <alignment vertical="center" wrapText="1"/>
    </xf>
    <xf numFmtId="2" fontId="7" fillId="26" borderId="14" xfId="0" applyNumberFormat="1" applyFont="1" applyFill="1" applyBorder="1" applyAlignment="1">
      <alignment horizontal="center" vertical="center" wrapText="1"/>
    </xf>
    <xf numFmtId="0" fontId="52" fillId="3" borderId="14" xfId="0" applyFont="1" applyFill="1" applyBorder="1" applyAlignment="1" applyProtection="1">
      <alignment vertical="center" wrapText="1"/>
    </xf>
    <xf numFmtId="2" fontId="0" fillId="3" borderId="14" xfId="0" applyNumberFormat="1" applyFont="1" applyFill="1" applyBorder="1" applyAlignment="1" applyProtection="1">
      <alignment horizontal="center" vertical="center" wrapText="1"/>
    </xf>
    <xf numFmtId="0" fontId="50" fillId="11" borderId="14" xfId="0" applyFont="1" applyFill="1" applyBorder="1" applyAlignment="1">
      <alignment vertical="center"/>
    </xf>
    <xf numFmtId="0" fontId="0" fillId="0" borderId="0" xfId="0" applyFont="1" applyAlignment="1">
      <alignment horizontal="center"/>
    </xf>
    <xf numFmtId="0" fontId="2" fillId="0" borderId="0" xfId="0" applyFont="1" applyBorder="1" applyAlignment="1">
      <alignment vertical="center" wrapText="1"/>
    </xf>
    <xf numFmtId="0" fontId="53" fillId="8" borderId="16" xfId="0" applyFont="1" applyFill="1" applyBorder="1" applyAlignment="1">
      <alignment vertical="center" wrapText="1"/>
    </xf>
    <xf numFmtId="0" fontId="44" fillId="0" borderId="1" xfId="3" applyBorder="1" applyAlignment="1">
      <alignment vertical="center" wrapText="1"/>
    </xf>
    <xf numFmtId="0" fontId="9" fillId="0" borderId="0" xfId="0" applyFont="1" applyAlignment="1">
      <alignment vertical="center" wrapText="1"/>
    </xf>
    <xf numFmtId="0" fontId="4" fillId="10" borderId="2" xfId="0" applyFont="1" applyFill="1" applyBorder="1" applyAlignment="1">
      <alignment vertical="center" wrapText="1"/>
    </xf>
    <xf numFmtId="0" fontId="4" fillId="10" borderId="14" xfId="0" applyFont="1" applyFill="1" applyBorder="1" applyAlignment="1">
      <alignment vertical="center" wrapText="1"/>
    </xf>
    <xf numFmtId="0" fontId="0" fillId="0" borderId="14" xfId="0" applyBorder="1" applyAlignment="1">
      <alignment vertical="center" wrapText="1"/>
    </xf>
    <xf numFmtId="0" fontId="0" fillId="32" borderId="1" xfId="0" applyFill="1" applyBorder="1" applyAlignment="1" applyProtection="1">
      <alignment vertical="center" wrapText="1"/>
      <protection locked="0"/>
    </xf>
    <xf numFmtId="0" fontId="0" fillId="9" borderId="1" xfId="0" applyFill="1" applyBorder="1" applyAlignment="1">
      <alignment vertical="center" wrapText="1"/>
    </xf>
    <xf numFmtId="0" fontId="0" fillId="8" borderId="1" xfId="0" applyFill="1" applyBorder="1" applyAlignment="1">
      <alignment vertical="center" wrapText="1"/>
    </xf>
    <xf numFmtId="0" fontId="0" fillId="9" borderId="1" xfId="0" applyFill="1" applyBorder="1" applyAlignment="1">
      <alignment horizontal="center" vertical="center" wrapText="1"/>
    </xf>
    <xf numFmtId="0" fontId="58" fillId="40" borderId="18" xfId="0" applyFont="1" applyFill="1" applyBorder="1" applyAlignment="1" applyProtection="1">
      <alignment horizontal="center" vertical="top" wrapText="1"/>
      <protection locked="0"/>
    </xf>
    <xf numFmtId="0" fontId="58" fillId="40" borderId="18" xfId="0" applyFont="1" applyFill="1" applyBorder="1" applyAlignment="1" applyProtection="1">
      <alignment horizontal="left" vertical="top" wrapText="1"/>
      <protection locked="0"/>
    </xf>
    <xf numFmtId="0" fontId="59" fillId="31" borderId="1" xfId="0" applyFont="1" applyFill="1" applyBorder="1" applyAlignment="1" applyProtection="1">
      <alignment horizontal="center" vertical="center" wrapText="1"/>
      <protection locked="0"/>
    </xf>
    <xf numFmtId="0" fontId="59" fillId="31" borderId="1" xfId="0" applyFont="1" applyFill="1" applyBorder="1" applyAlignment="1" applyProtection="1">
      <alignment horizontal="left" vertical="center" wrapText="1"/>
      <protection locked="0"/>
    </xf>
    <xf numFmtId="0" fontId="58" fillId="40" borderId="18" xfId="0" applyFont="1" applyFill="1" applyBorder="1" applyAlignment="1" applyProtection="1">
      <alignment vertical="top" wrapText="1"/>
      <protection locked="0"/>
    </xf>
    <xf numFmtId="0" fontId="58" fillId="40" borderId="19" xfId="0" applyFont="1" applyFill="1" applyBorder="1" applyAlignment="1" applyProtection="1">
      <alignment vertical="top" wrapText="1"/>
      <protection locked="0"/>
    </xf>
    <xf numFmtId="0" fontId="58" fillId="0" borderId="0" xfId="0" applyFont="1" applyAlignment="1" applyProtection="1">
      <alignment vertical="top" wrapText="1"/>
      <protection locked="0"/>
    </xf>
    <xf numFmtId="0" fontId="58" fillId="41" borderId="18" xfId="0" applyFont="1" applyFill="1" applyBorder="1" applyAlignment="1" applyProtection="1">
      <alignment horizontal="left" vertical="top" wrapText="1"/>
      <protection locked="0"/>
    </xf>
    <xf numFmtId="0" fontId="58" fillId="40" borderId="0" xfId="0" applyFont="1" applyFill="1" applyAlignment="1" applyProtection="1">
      <alignment horizontal="left" vertical="top" wrapText="1"/>
      <protection locked="0"/>
    </xf>
    <xf numFmtId="0" fontId="58" fillId="0" borderId="18" xfId="0" applyFont="1" applyBorder="1" applyAlignment="1" applyProtection="1">
      <alignment horizontal="center" vertical="top" wrapText="1"/>
      <protection locked="0"/>
    </xf>
    <xf numFmtId="0" fontId="58" fillId="0" borderId="18" xfId="0" applyFont="1" applyBorder="1" applyAlignment="1" applyProtection="1">
      <alignment horizontal="left" vertical="top" wrapText="1"/>
      <protection locked="0"/>
    </xf>
    <xf numFmtId="0" fontId="37" fillId="0" borderId="1" xfId="0" applyFont="1" applyBorder="1" applyAlignment="1" applyProtection="1">
      <alignment horizontal="left" vertical="center" wrapText="1"/>
      <protection locked="0"/>
    </xf>
    <xf numFmtId="0" fontId="0" fillId="0" borderId="1" xfId="0" quotePrefix="1" applyBorder="1" applyAlignment="1" applyProtection="1">
      <alignment horizontal="left" vertical="center" wrapText="1"/>
      <protection locked="0"/>
    </xf>
    <xf numFmtId="0" fontId="2" fillId="3" borderId="2" xfId="0" applyFont="1" applyFill="1" applyBorder="1" applyAlignment="1">
      <alignment vertical="center" wrapText="1"/>
    </xf>
    <xf numFmtId="0" fontId="44" fillId="31" borderId="1" xfId="3" applyFill="1" applyBorder="1" applyAlignment="1" applyProtection="1">
      <alignment horizontal="left" vertical="center" wrapText="1"/>
      <protection locked="0"/>
    </xf>
    <xf numFmtId="0" fontId="0" fillId="38" borderId="0" xfId="0" applyFill="1" applyAlignment="1" applyProtection="1">
      <alignment wrapText="1"/>
      <protection locked="0"/>
    </xf>
    <xf numFmtId="0" fontId="59" fillId="0" borderId="0" xfId="0" applyFont="1" applyAlignment="1" applyProtection="1">
      <alignment wrapText="1"/>
      <protection locked="0"/>
    </xf>
    <xf numFmtId="0" fontId="60" fillId="27" borderId="13" xfId="0" applyFont="1" applyFill="1" applyBorder="1" applyAlignment="1" applyProtection="1">
      <alignment vertical="top" wrapText="1"/>
      <protection locked="0"/>
    </xf>
    <xf numFmtId="0" fontId="60" fillId="27" borderId="12" xfId="0" applyFont="1" applyFill="1" applyBorder="1" applyAlignment="1" applyProtection="1">
      <alignment vertical="top" wrapText="1"/>
      <protection locked="0"/>
    </xf>
    <xf numFmtId="0" fontId="0" fillId="0" borderId="14" xfId="0" applyBorder="1" applyAlignment="1">
      <alignment horizontal="left" vertical="center" wrapText="1"/>
    </xf>
    <xf numFmtId="0" fontId="4" fillId="10" borderId="14" xfId="0" applyFont="1" applyFill="1" applyBorder="1" applyAlignment="1">
      <alignment horizontal="left" vertical="center" wrapText="1"/>
    </xf>
    <xf numFmtId="0" fontId="0" fillId="0" borderId="16" xfId="0" applyBorder="1" applyAlignment="1">
      <alignment horizontal="left" vertical="center" wrapText="1"/>
    </xf>
    <xf numFmtId="0" fontId="0" fillId="0" borderId="17" xfId="0" applyBorder="1" applyAlignment="1">
      <alignment horizontal="left" vertical="center" wrapText="1"/>
    </xf>
    <xf numFmtId="0" fontId="7" fillId="26" borderId="1" xfId="0" applyFont="1" applyFill="1" applyBorder="1" applyAlignment="1">
      <alignment horizontal="center" vertical="center" wrapText="1"/>
    </xf>
    <xf numFmtId="0" fontId="47" fillId="11" borderId="14" xfId="0" applyFont="1" applyFill="1" applyBorder="1" applyAlignment="1">
      <alignment horizontal="center" vertical="center" wrapText="1"/>
    </xf>
    <xf numFmtId="0" fontId="7" fillId="26" borderId="2" xfId="0" applyFont="1" applyFill="1" applyBorder="1" applyAlignment="1">
      <alignment horizontal="center" vertical="center" wrapText="1"/>
    </xf>
    <xf numFmtId="0" fontId="0" fillId="7" borderId="5"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8" xfId="0" applyFill="1" applyBorder="1" applyAlignment="1">
      <alignment horizontal="center" vertical="center" wrapText="1"/>
    </xf>
    <xf numFmtId="0" fontId="7" fillId="26" borderId="4" xfId="0" applyFont="1" applyFill="1" applyBorder="1" applyAlignment="1">
      <alignment horizontal="center" vertical="center" wrapText="1"/>
    </xf>
    <xf numFmtId="0" fontId="9" fillId="5" borderId="2" xfId="0" applyFont="1" applyFill="1" applyBorder="1" applyAlignment="1" applyProtection="1">
      <alignment horizontal="center" vertical="center" wrapText="1"/>
    </xf>
    <xf numFmtId="0" fontId="9" fillId="5" borderId="3" xfId="0" applyFont="1" applyFill="1" applyBorder="1" applyAlignment="1" applyProtection="1">
      <alignment horizontal="center" vertical="center" wrapText="1"/>
    </xf>
    <xf numFmtId="0" fontId="9" fillId="5" borderId="4" xfId="0" applyFont="1" applyFill="1" applyBorder="1" applyAlignment="1" applyProtection="1">
      <alignment horizontal="center" vertical="center" wrapText="1"/>
    </xf>
    <xf numFmtId="0" fontId="9" fillId="6" borderId="2" xfId="0" applyFont="1" applyFill="1" applyBorder="1" applyAlignment="1" applyProtection="1">
      <alignment horizontal="center" vertical="center" wrapText="1"/>
    </xf>
    <xf numFmtId="0" fontId="9" fillId="6" borderId="3" xfId="0" applyFont="1" applyFill="1" applyBorder="1" applyAlignment="1" applyProtection="1">
      <alignment horizontal="center" vertical="center" wrapText="1"/>
    </xf>
    <xf numFmtId="0" fontId="9" fillId="6" borderId="4" xfId="0" applyFont="1" applyFill="1" applyBorder="1" applyAlignment="1" applyProtection="1">
      <alignment horizontal="center" vertical="center" wrapText="1"/>
    </xf>
    <xf numFmtId="0" fontId="9" fillId="7" borderId="2" xfId="0" applyFont="1" applyFill="1" applyBorder="1" applyAlignment="1" applyProtection="1">
      <alignment horizontal="center" vertical="center" wrapText="1"/>
    </xf>
    <xf numFmtId="0" fontId="9" fillId="7" borderId="4" xfId="0" applyFont="1" applyFill="1" applyBorder="1" applyAlignment="1" applyProtection="1">
      <alignment horizontal="center" vertical="center" wrapText="1"/>
    </xf>
    <xf numFmtId="49" fontId="4" fillId="0" borderId="1" xfId="0" applyNumberFormat="1" applyFont="1" applyBorder="1" applyAlignment="1" applyProtection="1">
      <alignment horizontal="left" vertical="center" wrapText="1"/>
    </xf>
  </cellXfs>
  <cellStyles count="4">
    <cellStyle name="Hyperlink" xfId="3" builtinId="8"/>
    <cellStyle name="Normal" xfId="0" builtinId="0"/>
    <cellStyle name="Normal 2" xfId="1" xr:uid="{85B9A924-43BB-8944-B5B0-9495C5003E95}"/>
    <cellStyle name="Normal 3" xfId="2"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33</xdr:row>
      <xdr:rowOff>1</xdr:rowOff>
    </xdr:from>
    <xdr:to>
      <xdr:col>0</xdr:col>
      <xdr:colOff>7556500</xdr:colOff>
      <xdr:row>35</xdr:row>
      <xdr:rowOff>151317</xdr:rowOff>
    </xdr:to>
    <xdr:pic>
      <xdr:nvPicPr>
        <xdr:cNvPr id="2" name="Picture 1">
          <a:extLst>
            <a:ext uri="{FF2B5EF4-FFF2-40B4-BE49-F238E27FC236}">
              <a16:creationId xmlns:a16="http://schemas.microsoft.com/office/drawing/2014/main" id="{6EC78B41-6EF0-464F-BBFA-8874281E9D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7780001"/>
          <a:ext cx="7556500" cy="5577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22</xdr:row>
      <xdr:rowOff>504825</xdr:rowOff>
    </xdr:from>
    <xdr:to>
      <xdr:col>2</xdr:col>
      <xdr:colOff>3905250</xdr:colOff>
      <xdr:row>22</xdr:row>
      <xdr:rowOff>2381250</xdr:rowOff>
    </xdr:to>
    <xdr:pic>
      <xdr:nvPicPr>
        <xdr:cNvPr id="2" name="image00.png">
          <a:extLst>
            <a:ext uri="{FF2B5EF4-FFF2-40B4-BE49-F238E27FC236}">
              <a16:creationId xmlns:a16="http://schemas.microsoft.com/office/drawing/2014/main" id="{0244FB91-9590-294C-AC12-E68606DCC1DB}"/>
            </a:ext>
          </a:extLst>
        </xdr:cNvPr>
        <xdr:cNvPicPr preferRelativeResize="0"/>
      </xdr:nvPicPr>
      <xdr:blipFill>
        <a:blip xmlns:r="http://schemas.openxmlformats.org/officeDocument/2006/relationships" r:embed="rId1" cstate="print"/>
        <a:stretch>
          <a:fillRect/>
        </a:stretch>
      </xdr:blipFill>
      <xdr:spPr>
        <a:xfrm>
          <a:off x="6286500" y="31492825"/>
          <a:ext cx="3600450" cy="1876425"/>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5</xdr:col>
      <xdr:colOff>147421</xdr:colOff>
      <xdr:row>61</xdr:row>
      <xdr:rowOff>231090</xdr:rowOff>
    </xdr:from>
    <xdr:to>
      <xdr:col>5</xdr:col>
      <xdr:colOff>609600</xdr:colOff>
      <xdr:row>61</xdr:row>
      <xdr:rowOff>999066</xdr:rowOff>
    </xdr:to>
    <xdr:pic>
      <xdr:nvPicPr>
        <xdr:cNvPr id="3" name="image06.png">
          <a:extLst>
            <a:ext uri="{FF2B5EF4-FFF2-40B4-BE49-F238E27FC236}">
              <a16:creationId xmlns:a16="http://schemas.microsoft.com/office/drawing/2014/main" id="{0885EE1D-1A7A-FF45-A9D9-EA724413DA5D}"/>
            </a:ext>
          </a:extLst>
        </xdr:cNvPr>
        <xdr:cNvPicPr preferRelativeResize="0"/>
      </xdr:nvPicPr>
      <xdr:blipFill>
        <a:blip xmlns:r="http://schemas.openxmlformats.org/officeDocument/2006/relationships" r:embed="rId1" cstate="print"/>
        <a:stretch>
          <a:fillRect/>
        </a:stretch>
      </xdr:blipFill>
      <xdr:spPr>
        <a:xfrm>
          <a:off x="19095821" y="121016557"/>
          <a:ext cx="462179" cy="767976"/>
        </a:xfrm>
        <a:prstGeom prst="rect">
          <a:avLst/>
        </a:prstGeom>
        <a:noFill/>
      </xdr:spPr>
    </xdr:pic>
    <xdr:clientData fLocksWithSheet="0"/>
  </xdr:twoCellAnchor>
  <xdr:twoCellAnchor>
    <xdr:from>
      <xdr:col>5</xdr:col>
      <xdr:colOff>148332</xdr:colOff>
      <xdr:row>61</xdr:row>
      <xdr:rowOff>2671230</xdr:rowOff>
    </xdr:from>
    <xdr:to>
      <xdr:col>5</xdr:col>
      <xdr:colOff>643468</xdr:colOff>
      <xdr:row>61</xdr:row>
      <xdr:rowOff>3522133</xdr:rowOff>
    </xdr:to>
    <xdr:pic>
      <xdr:nvPicPr>
        <xdr:cNvPr id="4" name="image04.png">
          <a:extLst>
            <a:ext uri="{FF2B5EF4-FFF2-40B4-BE49-F238E27FC236}">
              <a16:creationId xmlns:a16="http://schemas.microsoft.com/office/drawing/2014/main" id="{48079554-35BB-D74C-BD88-4E75EDDA247E}"/>
            </a:ext>
          </a:extLst>
        </xdr:cNvPr>
        <xdr:cNvPicPr preferRelativeResize="0"/>
      </xdr:nvPicPr>
      <xdr:blipFill>
        <a:blip xmlns:r="http://schemas.openxmlformats.org/officeDocument/2006/relationships" r:embed="rId2" cstate="print"/>
        <a:stretch>
          <a:fillRect/>
        </a:stretch>
      </xdr:blipFill>
      <xdr:spPr>
        <a:xfrm>
          <a:off x="19096732" y="123456697"/>
          <a:ext cx="495136" cy="850903"/>
        </a:xfrm>
        <a:prstGeom prst="rect">
          <a:avLst/>
        </a:prstGeom>
        <a:noFill/>
      </xdr:spPr>
    </xdr:pic>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dcutrone@spendmatters.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drive.google.com/file/d/1zicbJiba6KplecHqtLIDOWQ2hK1f1q9m/view?usp=sharing" TargetMode="Externa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46CED-39EA-C94F-A377-87A87F682CF9}">
  <dimension ref="A1:O32"/>
  <sheetViews>
    <sheetView workbookViewId="0"/>
  </sheetViews>
  <sheetFormatPr baseColWidth="10" defaultColWidth="10.83203125" defaultRowHeight="16"/>
  <cols>
    <col min="1" max="2" width="100.83203125" style="189" customWidth="1"/>
    <col min="3" max="16384" width="10.83203125" style="189"/>
  </cols>
  <sheetData>
    <row r="1" spans="1:15" ht="17">
      <c r="A1" s="4" t="s">
        <v>1195</v>
      </c>
      <c r="B1" s="4" t="s">
        <v>3580</v>
      </c>
    </row>
    <row r="2" spans="1:15" ht="17">
      <c r="A2" s="4" t="s">
        <v>1196</v>
      </c>
      <c r="B2" s="4" t="s">
        <v>1197</v>
      </c>
    </row>
    <row r="3" spans="1:15">
      <c r="A3" s="222"/>
      <c r="B3" s="222"/>
    </row>
    <row r="4" spans="1:15" s="225" customFormat="1" ht="22">
      <c r="A4" s="223" t="s">
        <v>1658</v>
      </c>
      <c r="B4" s="224" t="s">
        <v>3581</v>
      </c>
      <c r="C4" s="189"/>
      <c r="D4" s="189"/>
      <c r="E4" s="189"/>
      <c r="F4" s="189"/>
      <c r="G4" s="189"/>
      <c r="H4" s="189"/>
      <c r="I4" s="189"/>
      <c r="J4" s="189"/>
      <c r="K4" s="189"/>
      <c r="L4" s="189"/>
      <c r="M4" s="189"/>
      <c r="N4" s="189"/>
      <c r="O4" s="189"/>
    </row>
    <row r="6" spans="1:15" ht="17">
      <c r="A6" s="226" t="s">
        <v>3582</v>
      </c>
      <c r="B6" s="227" t="s">
        <v>3583</v>
      </c>
    </row>
    <row r="7" spans="1:15" ht="356">
      <c r="A7" s="228" t="s">
        <v>3584</v>
      </c>
      <c r="B7" s="228" t="s">
        <v>3585</v>
      </c>
    </row>
    <row r="8" spans="1:15" ht="85">
      <c r="A8" s="228" t="s">
        <v>3586</v>
      </c>
      <c r="B8" s="228" t="s">
        <v>3587</v>
      </c>
    </row>
    <row r="10" spans="1:15">
      <c r="A10" s="253" t="s">
        <v>3588</v>
      </c>
      <c r="B10" s="253"/>
    </row>
    <row r="11" spans="1:15" ht="78" customHeight="1">
      <c r="A11" s="254" t="s">
        <v>3589</v>
      </c>
      <c r="B11" s="255"/>
    </row>
    <row r="12" spans="1:15" ht="92" customHeight="1">
      <c r="A12" s="252" t="s">
        <v>3590</v>
      </c>
      <c r="B12" s="252"/>
    </row>
    <row r="13" spans="1:15">
      <c r="A13" s="252" t="s">
        <v>3591</v>
      </c>
      <c r="B13" s="252"/>
    </row>
    <row r="14" spans="1:15">
      <c r="A14" s="252" t="s">
        <v>3592</v>
      </c>
      <c r="B14" s="252"/>
    </row>
    <row r="15" spans="1:15">
      <c r="A15" s="252" t="s">
        <v>3593</v>
      </c>
      <c r="B15" s="252"/>
    </row>
    <row r="16" spans="1:15">
      <c r="A16" s="252" t="s">
        <v>3594</v>
      </c>
      <c r="B16" s="252"/>
    </row>
    <row r="17" spans="1:2">
      <c r="A17" s="252" t="s">
        <v>3595</v>
      </c>
      <c r="B17" s="252"/>
    </row>
    <row r="18" spans="1:2">
      <c r="A18" s="252" t="s">
        <v>3596</v>
      </c>
      <c r="B18" s="252"/>
    </row>
    <row r="19" spans="1:2">
      <c r="A19" s="252" t="s">
        <v>3597</v>
      </c>
      <c r="B19" s="252"/>
    </row>
    <row r="20" spans="1:2">
      <c r="A20" s="252" t="s">
        <v>3598</v>
      </c>
      <c r="B20" s="252"/>
    </row>
    <row r="22" spans="1:2" ht="17">
      <c r="A22" s="227" t="s">
        <v>3599</v>
      </c>
    </row>
    <row r="23" spans="1:2" ht="17">
      <c r="A23" s="228" t="s">
        <v>3600</v>
      </c>
    </row>
    <row r="24" spans="1:2" ht="17">
      <c r="A24" s="228" t="s">
        <v>3601</v>
      </c>
    </row>
    <row r="25" spans="1:2" ht="17">
      <c r="A25" s="228" t="s">
        <v>3602</v>
      </c>
    </row>
    <row r="26" spans="1:2" ht="17">
      <c r="A26" s="228" t="s">
        <v>3603</v>
      </c>
    </row>
    <row r="27" spans="1:2" ht="17">
      <c r="A27" s="228" t="s">
        <v>3604</v>
      </c>
    </row>
    <row r="28" spans="1:2" ht="34">
      <c r="A28" s="228" t="s">
        <v>3605</v>
      </c>
    </row>
    <row r="30" spans="1:2" ht="17">
      <c r="A30" s="227" t="s">
        <v>29</v>
      </c>
    </row>
    <row r="31" spans="1:2" ht="170">
      <c r="A31" s="228" t="s">
        <v>3606</v>
      </c>
    </row>
    <row r="32" spans="1:2" ht="153">
      <c r="A32" s="228" t="s">
        <v>3607</v>
      </c>
    </row>
  </sheetData>
  <mergeCells count="11">
    <mergeCell ref="A15:B15"/>
    <mergeCell ref="A10:B10"/>
    <mergeCell ref="A11:B11"/>
    <mergeCell ref="A12:B12"/>
    <mergeCell ref="A13:B13"/>
    <mergeCell ref="A14:B14"/>
    <mergeCell ref="A16:B16"/>
    <mergeCell ref="A17:B17"/>
    <mergeCell ref="A18:B18"/>
    <mergeCell ref="A19:B19"/>
    <mergeCell ref="A20:B20"/>
  </mergeCells>
  <hyperlinks>
    <hyperlink ref="B4" r:id="rId1" xr:uid="{BF3820D3-602A-2E4E-9806-6CFFE8D4D28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C03D4-7E30-2E48-BB37-A85CE12394DE}">
  <dimension ref="A1:K484"/>
  <sheetViews>
    <sheetView zoomScale="87" zoomScaleNormal="87" workbookViewId="0">
      <pane ySplit="1" topLeftCell="A2" activePane="bottomLeft" state="frozenSplit"/>
      <selection pane="bottomLeft" activeCell="B1" sqref="B1"/>
    </sheetView>
  </sheetViews>
  <sheetFormatPr baseColWidth="10" defaultColWidth="11.1640625" defaultRowHeight="16"/>
  <cols>
    <col min="1" max="1" width="37.6640625" style="189" bestFit="1" customWidth="1"/>
    <col min="2" max="5" width="18.5" style="221" customWidth="1"/>
    <col min="6" max="8" width="0" hidden="1" customWidth="1"/>
  </cols>
  <sheetData>
    <row r="1" spans="1:11" ht="34">
      <c r="A1" s="207" t="s">
        <v>3573</v>
      </c>
      <c r="B1" s="208" t="s">
        <v>5412</v>
      </c>
      <c r="C1" s="209" t="s">
        <v>5497</v>
      </c>
      <c r="D1" s="210" t="s">
        <v>1651</v>
      </c>
      <c r="E1" s="209" t="s">
        <v>1652</v>
      </c>
      <c r="F1" s="1" t="s">
        <v>3574</v>
      </c>
      <c r="G1" s="1" t="s">
        <v>3575</v>
      </c>
      <c r="H1" s="1" t="s">
        <v>3576</v>
      </c>
      <c r="I1" s="211" t="s">
        <v>3577</v>
      </c>
      <c r="J1" s="212" t="s">
        <v>3578</v>
      </c>
      <c r="K1" s="213" t="s">
        <v>3579</v>
      </c>
    </row>
    <row r="2" spans="1:11" ht="24">
      <c r="A2" s="214" t="s">
        <v>1985</v>
      </c>
      <c r="B2" s="215">
        <v>1.8593324645577296</v>
      </c>
      <c r="C2" s="215">
        <v>2.9664429530201342</v>
      </c>
      <c r="D2" s="215">
        <f>IF(ISNUMBER(AVERAGE(RFI!Z4:Z219)),AVERAGE(RFI!Z4:Z219),"-")</f>
        <v>3.1812080536912752</v>
      </c>
      <c r="E2" s="215">
        <f>IF(ISNUMBER(AVERAGE(RFI!AA4:AA219)),AVERAGE(RFI!AA4:AA219),"-")</f>
        <v>2.9664429530201342</v>
      </c>
      <c r="F2">
        <v>4</v>
      </c>
      <c r="G2">
        <f>F2</f>
        <v>4</v>
      </c>
      <c r="H2">
        <v>219</v>
      </c>
      <c r="K2">
        <f>SUM(J3:J21)</f>
        <v>149</v>
      </c>
    </row>
    <row r="3" spans="1:11" ht="20">
      <c r="A3" s="216" t="s">
        <v>70</v>
      </c>
      <c r="B3" s="217">
        <v>2.1548353909465021</v>
      </c>
      <c r="C3" s="217">
        <v>3.2037037037037037</v>
      </c>
      <c r="D3" s="217">
        <f>IF(ISNUMBER(AVERAGE(RFI!Z5:Z42)),AVERAGE(RFI!Z5:Z42),"-")</f>
        <v>3.2222222222222223</v>
      </c>
      <c r="E3" s="217">
        <f>IF(ISNUMBER(AVERAGE(RFI!AA5:AA42)),AVERAGE(RFI!AA5:AA42),"-")</f>
        <v>3.2037037037037037</v>
      </c>
      <c r="F3">
        <v>5</v>
      </c>
      <c r="G3">
        <f t="shared" ref="G3:G66" si="0">F3</f>
        <v>5</v>
      </c>
      <c r="H3">
        <v>42</v>
      </c>
      <c r="J3">
        <f>SUM(I4:I7)</f>
        <v>27</v>
      </c>
    </row>
    <row r="4" spans="1:11" ht="17">
      <c r="A4" s="218" t="s">
        <v>1986</v>
      </c>
      <c r="B4" s="219">
        <v>2.414351851851853</v>
      </c>
      <c r="C4" s="219">
        <v>3</v>
      </c>
      <c r="D4" s="219">
        <f>IF(ISNUMBER(AVERAGE(RFI!Z6:Z12)),AVERAGE(RFI!Z6:Z12),"-")</f>
        <v>3</v>
      </c>
      <c r="E4" s="219">
        <f>IF(ISNUMBER(AVERAGE(RFI!AA6:AA12)),AVERAGE(RFI!AA6:AA12),"-")</f>
        <v>3</v>
      </c>
      <c r="F4">
        <v>6</v>
      </c>
      <c r="G4">
        <f t="shared" si="0"/>
        <v>6</v>
      </c>
      <c r="H4">
        <v>12</v>
      </c>
      <c r="I4">
        <v>6</v>
      </c>
    </row>
    <row r="5" spans="1:11" ht="17">
      <c r="A5" s="218" t="s">
        <v>2004</v>
      </c>
      <c r="B5" s="219">
        <v>2.3361111111111112</v>
      </c>
      <c r="C5" s="219">
        <v>3.2</v>
      </c>
      <c r="D5" s="219">
        <f>IF(ISNUMBER(AVERAGE(RFI!Z15:Z20)),AVERAGE(RFI!Z15:Z20),"-")</f>
        <v>3.2</v>
      </c>
      <c r="E5" s="219">
        <f>IF(ISNUMBER(AVERAGE(RFI!AA15:AA20)),AVERAGE(RFI!AA15:AA20),"-")</f>
        <v>3.2</v>
      </c>
      <c r="F5">
        <v>15</v>
      </c>
      <c r="G5">
        <f t="shared" si="0"/>
        <v>15</v>
      </c>
      <c r="H5">
        <v>20</v>
      </c>
      <c r="I5">
        <v>5</v>
      </c>
    </row>
    <row r="6" spans="1:11" ht="17">
      <c r="A6" s="218" t="s">
        <v>2019</v>
      </c>
      <c r="B6" s="219">
        <v>2.0472222222222221</v>
      </c>
      <c r="C6" s="219">
        <v>3.6</v>
      </c>
      <c r="D6" s="219">
        <f>IF(ISNUMBER(AVERAGE(RFI!Z23:Z28)),AVERAGE(RFI!Z23:Z28),"-")</f>
        <v>3.8</v>
      </c>
      <c r="E6" s="219">
        <f>IF(ISNUMBER(AVERAGE(RFI!AA23:AA28)),AVERAGE(RFI!AA23:AA28),"-")</f>
        <v>3.6</v>
      </c>
      <c r="F6">
        <v>23</v>
      </c>
      <c r="G6">
        <f t="shared" si="0"/>
        <v>23</v>
      </c>
      <c r="H6">
        <v>28</v>
      </c>
      <c r="I6">
        <v>5</v>
      </c>
    </row>
    <row r="7" spans="1:11" ht="17">
      <c r="A7" s="218" t="s">
        <v>2035</v>
      </c>
      <c r="B7" s="219">
        <v>1.9797979797979797</v>
      </c>
      <c r="C7" s="219">
        <v>3.1363636363636362</v>
      </c>
      <c r="D7" s="219">
        <f>IF(ISNUMBER(AVERAGE(RFI!Z31:Z42)),AVERAGE(RFI!Z31:Z42),"-")</f>
        <v>3.0909090909090908</v>
      </c>
      <c r="E7" s="219">
        <f>IF(ISNUMBER(AVERAGE(RFI!AA31:AA42)),AVERAGE(RFI!AA31:AA42),"-")</f>
        <v>3.1363636363636362</v>
      </c>
      <c r="F7">
        <v>31</v>
      </c>
      <c r="G7">
        <f t="shared" si="0"/>
        <v>31</v>
      </c>
      <c r="H7">
        <v>42</v>
      </c>
      <c r="I7">
        <v>11</v>
      </c>
    </row>
    <row r="8" spans="1:11" ht="20">
      <c r="A8" s="216" t="s">
        <v>41</v>
      </c>
      <c r="B8" s="217">
        <v>1.9019439144064327</v>
      </c>
      <c r="C8" s="217">
        <v>3.4</v>
      </c>
      <c r="D8" s="217">
        <f>IF(ISNUMBER(AVERAGE(RFI!Z45:Z88)),AVERAGE(RFI!Z45:Z88),"-")</f>
        <v>3.5666666666666669</v>
      </c>
      <c r="E8" s="217">
        <f>IF(ISNUMBER(AVERAGE(RFI!AA45:AA88)),AVERAGE(RFI!AA45:AA88),"-")</f>
        <v>3.4</v>
      </c>
      <c r="F8">
        <v>45</v>
      </c>
      <c r="G8">
        <f t="shared" si="0"/>
        <v>45</v>
      </c>
      <c r="H8">
        <v>88</v>
      </c>
      <c r="J8">
        <f>SUM(I9:I13)</f>
        <v>30</v>
      </c>
    </row>
    <row r="9" spans="1:11" ht="17">
      <c r="A9" s="218" t="s">
        <v>402</v>
      </c>
      <c r="B9" s="219">
        <v>1.9325396825396832</v>
      </c>
      <c r="C9" s="219">
        <v>3.7142857142857144</v>
      </c>
      <c r="D9" s="219">
        <f>IF(ISNUMBER(AVERAGE(RFI!Z46:Z53)),AVERAGE(RFI!Z46:Z53),"-")</f>
        <v>3.8571428571428572</v>
      </c>
      <c r="E9" s="219">
        <f>IF(ISNUMBER(AVERAGE(RFI!AA46:AA53)),AVERAGE(RFI!AA46:AA53),"-")</f>
        <v>3.7142857142857144</v>
      </c>
      <c r="F9">
        <v>46</v>
      </c>
      <c r="G9">
        <f t="shared" si="0"/>
        <v>46</v>
      </c>
      <c r="H9">
        <v>53</v>
      </c>
      <c r="I9">
        <v>7</v>
      </c>
    </row>
    <row r="10" spans="1:11" ht="17">
      <c r="A10" s="218" t="s">
        <v>2082</v>
      </c>
      <c r="B10" s="219">
        <v>1.712037037037037</v>
      </c>
      <c r="C10" s="219">
        <v>3.1666666666666665</v>
      </c>
      <c r="D10" s="219">
        <f>IF(ISNUMBER(AVERAGE(RFI!Z56:Z62)),AVERAGE(RFI!Z56:Z62),"-")</f>
        <v>3.6666666666666665</v>
      </c>
      <c r="E10" s="219">
        <f>IF(ISNUMBER(AVERAGE(RFI!AA56:AA62)),AVERAGE(RFI!AA56:AA62),"-")</f>
        <v>3.1666666666666665</v>
      </c>
      <c r="F10">
        <v>56</v>
      </c>
      <c r="G10">
        <f t="shared" si="0"/>
        <v>56</v>
      </c>
      <c r="H10">
        <v>62</v>
      </c>
      <c r="I10">
        <v>6</v>
      </c>
    </row>
    <row r="11" spans="1:11" ht="17">
      <c r="A11" s="218" t="s">
        <v>106</v>
      </c>
      <c r="B11" s="219">
        <v>2.1138888888888889</v>
      </c>
      <c r="C11" s="219">
        <v>3.5</v>
      </c>
      <c r="D11" s="219">
        <f>IF(ISNUMBER(AVERAGE(RFI!Z65:Z70)),AVERAGE(RFI!Z65:Z70),"-")</f>
        <v>3.4</v>
      </c>
      <c r="E11" s="219">
        <f>IF(ISNUMBER(AVERAGE(RFI!AA65:AA70)),AVERAGE(RFI!AA65:AA70),"-")</f>
        <v>3.5</v>
      </c>
      <c r="F11">
        <v>65</v>
      </c>
      <c r="G11">
        <f t="shared" si="0"/>
        <v>65</v>
      </c>
      <c r="H11">
        <v>70</v>
      </c>
      <c r="I11">
        <v>5</v>
      </c>
    </row>
    <row r="12" spans="1:11" ht="17">
      <c r="A12" s="218" t="s">
        <v>256</v>
      </c>
      <c r="B12" s="219">
        <v>1.5999999999999999</v>
      </c>
      <c r="C12" s="219">
        <v>3.2</v>
      </c>
      <c r="D12" s="219">
        <f>IF(ISNUMBER(AVERAGE(RFI!Z73:Z78)),AVERAGE(RFI!Z73:Z78),"-")</f>
        <v>3.2</v>
      </c>
      <c r="E12" s="219">
        <f>IF(ISNUMBER(AVERAGE(RFI!AA73:AA78)),AVERAGE(RFI!AA73:AA78),"-")</f>
        <v>3.2</v>
      </c>
      <c r="F12">
        <v>73</v>
      </c>
      <c r="G12">
        <f t="shared" si="0"/>
        <v>73</v>
      </c>
      <c r="H12">
        <v>78</v>
      </c>
      <c r="I12">
        <v>5</v>
      </c>
    </row>
    <row r="13" spans="1:11" ht="17">
      <c r="A13" s="218" t="s">
        <v>398</v>
      </c>
      <c r="B13" s="219">
        <v>1.9953703703703702</v>
      </c>
      <c r="C13" s="219">
        <v>3.3571428571428572</v>
      </c>
      <c r="D13" s="219">
        <f>IF(ISNUMBER(AVERAGE(RFI!Z81:Z88)),AVERAGE(RFI!Z81:Z88),"-")</f>
        <v>3.5714285714285716</v>
      </c>
      <c r="E13" s="219">
        <f>IF(ISNUMBER(AVERAGE(RFI!AA81:AA88)),AVERAGE(RFI!AA81:AA88),"-")</f>
        <v>3.3571428571428572</v>
      </c>
      <c r="F13">
        <v>81</v>
      </c>
      <c r="G13">
        <f t="shared" si="0"/>
        <v>81</v>
      </c>
      <c r="H13">
        <v>88</v>
      </c>
      <c r="I13">
        <v>7</v>
      </c>
    </row>
    <row r="14" spans="1:11" ht="20">
      <c r="A14" s="216" t="s">
        <v>257</v>
      </c>
      <c r="B14" s="217">
        <v>1.6055555555555558</v>
      </c>
      <c r="C14" s="217">
        <v>2.2999999999999998</v>
      </c>
      <c r="D14" s="217">
        <f>IF(ISNUMBER(AVERAGE(RFI!Z91:Z108)),AVERAGE(RFI!Z91:Z108),"-")</f>
        <v>2.5</v>
      </c>
      <c r="E14" s="217">
        <f>IF(ISNUMBER(AVERAGE(RFI!AA91:AA108)),AVERAGE(RFI!AA91:AA108),"-")</f>
        <v>2.2999999999999998</v>
      </c>
      <c r="F14">
        <v>91</v>
      </c>
      <c r="G14">
        <f t="shared" si="0"/>
        <v>91</v>
      </c>
      <c r="H14">
        <v>108</v>
      </c>
      <c r="J14">
        <f>SUM(I15:I17)</f>
        <v>10</v>
      </c>
    </row>
    <row r="15" spans="1:11" ht="17">
      <c r="A15" s="218" t="s">
        <v>2142</v>
      </c>
      <c r="B15" s="219">
        <v>1.5781249999999998</v>
      </c>
      <c r="C15" s="219">
        <v>2.6</v>
      </c>
      <c r="D15" s="219">
        <f>IF(ISNUMBER(AVERAGE(RFI!Z92:Z97)),AVERAGE(RFI!Z92:Z97),"-")</f>
        <v>2.6</v>
      </c>
      <c r="E15" s="219">
        <f>IF(ISNUMBER(AVERAGE(RFI!AA92:AA97)),AVERAGE(RFI!AA92:AA97),"-")</f>
        <v>2.6</v>
      </c>
      <c r="F15">
        <v>92</v>
      </c>
      <c r="G15">
        <f t="shared" si="0"/>
        <v>92</v>
      </c>
      <c r="H15">
        <v>97</v>
      </c>
      <c r="I15">
        <v>5</v>
      </c>
    </row>
    <row r="16" spans="1:11" ht="17">
      <c r="A16" s="218" t="s">
        <v>922</v>
      </c>
      <c r="B16" s="219">
        <v>1.3076923076923077</v>
      </c>
      <c r="C16" s="219">
        <v>1.5</v>
      </c>
      <c r="D16" s="219">
        <f>IF(ISNUMBER(AVERAGE(RFI!Z100:Z102)),AVERAGE(RFI!Z100:Z102),"-")</f>
        <v>1.5</v>
      </c>
      <c r="E16" s="219">
        <f>IF(ISNUMBER(AVERAGE(RFI!AA100:AA102)),AVERAGE(RFI!AA100:AA102),"-")</f>
        <v>1.5</v>
      </c>
      <c r="F16">
        <v>100</v>
      </c>
      <c r="G16">
        <f t="shared" si="0"/>
        <v>100</v>
      </c>
      <c r="H16">
        <v>102</v>
      </c>
      <c r="I16">
        <v>2</v>
      </c>
    </row>
    <row r="17" spans="1:11" ht="17">
      <c r="A17" s="218" t="s">
        <v>2162</v>
      </c>
      <c r="B17" s="219">
        <v>1.5885416666666663</v>
      </c>
      <c r="C17" s="219">
        <v>2.3333333333333335</v>
      </c>
      <c r="D17" s="219">
        <f>IF(ISNUMBER(AVERAGE(RFI!Z105:Z108)),AVERAGE(RFI!Z105:Z108),"-")</f>
        <v>3</v>
      </c>
      <c r="E17" s="219">
        <f>IF(ISNUMBER(AVERAGE(RFI!AA105:AA108)),AVERAGE(RFI!AA105:AA108),"-")</f>
        <v>2.3333333333333335</v>
      </c>
      <c r="F17">
        <v>105</v>
      </c>
      <c r="G17">
        <f t="shared" si="0"/>
        <v>105</v>
      </c>
      <c r="H17">
        <v>108</v>
      </c>
      <c r="I17">
        <v>3</v>
      </c>
    </row>
    <row r="18" spans="1:11" ht="20">
      <c r="A18" s="216" t="s">
        <v>33</v>
      </c>
      <c r="B18" s="217">
        <v>1.6431818181818185</v>
      </c>
      <c r="C18" s="217">
        <v>3.2</v>
      </c>
      <c r="D18" s="217">
        <f>IF(ISNUMBER(AVERAGE(RFI!Z111:Z125)),AVERAGE(RFI!Z111:Z125),"-")</f>
        <v>3.3</v>
      </c>
      <c r="E18" s="217">
        <f>IF(ISNUMBER(AVERAGE(RFI!AA111:AA125)),AVERAGE(RFI!AA111:AA125),"-")</f>
        <v>3.2</v>
      </c>
      <c r="F18">
        <v>111</v>
      </c>
      <c r="G18">
        <f t="shared" si="0"/>
        <v>111</v>
      </c>
      <c r="H18">
        <v>125</v>
      </c>
      <c r="J18">
        <f>SUM(I19:I20)</f>
        <v>10</v>
      </c>
    </row>
    <row r="19" spans="1:11" ht="17">
      <c r="A19" s="218" t="s">
        <v>90</v>
      </c>
      <c r="B19" s="219">
        <v>1.6461038961038961</v>
      </c>
      <c r="C19" s="219">
        <v>3.0714285714285716</v>
      </c>
      <c r="D19" s="219">
        <f>IF(ISNUMBER(AVERAGE(RFI!Z112:Z119)),AVERAGE(RFI!Z112:Z119),"-")</f>
        <v>3.2857142857142856</v>
      </c>
      <c r="E19" s="219">
        <f>IF(ISNUMBER(AVERAGE(RFI!AA112:AA119)),AVERAGE(RFI!AA112:AA119),"-")</f>
        <v>3.0714285714285716</v>
      </c>
      <c r="F19">
        <v>112</v>
      </c>
      <c r="G19">
        <f t="shared" si="0"/>
        <v>112</v>
      </c>
      <c r="H19">
        <v>119</v>
      </c>
      <c r="I19">
        <v>7</v>
      </c>
    </row>
    <row r="20" spans="1:11" ht="17">
      <c r="A20" s="218" t="s">
        <v>2188</v>
      </c>
      <c r="B20" s="219">
        <v>1.6363636363636365</v>
      </c>
      <c r="C20" s="219">
        <v>3.5</v>
      </c>
      <c r="D20" s="219">
        <f>IF(ISNUMBER(AVERAGE(RFI!Z122:Z125)),AVERAGE(RFI!Z122:Z125),"-")</f>
        <v>3.3333333333333335</v>
      </c>
      <c r="E20" s="219">
        <f>IF(ISNUMBER(AVERAGE(RFI!AA122:AA125)),AVERAGE(RFI!AA122:AA125),"-")</f>
        <v>3.5</v>
      </c>
      <c r="F20">
        <v>122</v>
      </c>
      <c r="G20">
        <f t="shared" si="0"/>
        <v>122</v>
      </c>
      <c r="H20">
        <v>125</v>
      </c>
      <c r="I20">
        <v>3</v>
      </c>
    </row>
    <row r="21" spans="1:11" ht="20">
      <c r="A21" s="216" t="s">
        <v>42</v>
      </c>
      <c r="B21" s="217">
        <v>1.7734873276157215</v>
      </c>
      <c r="C21" s="217">
        <v>2.7569444444444446</v>
      </c>
      <c r="D21" s="217">
        <f>IF(ISNUMBER(AVERAGE(RFI!Z128:Z219)),AVERAGE(RFI!Z128:Z219),"-")</f>
        <v>3.0833333333333335</v>
      </c>
      <c r="E21" s="217">
        <f>IF(ISNUMBER(AVERAGE(RFI!AA128:AA219)),AVERAGE(RFI!AA128:AA219),"-")</f>
        <v>2.7569444444444446</v>
      </c>
      <c r="F21">
        <v>128</v>
      </c>
      <c r="G21">
        <f t="shared" si="0"/>
        <v>128</v>
      </c>
      <c r="H21">
        <v>219</v>
      </c>
      <c r="J21">
        <f>SUM(I22:I28)</f>
        <v>72</v>
      </c>
    </row>
    <row r="22" spans="1:11" ht="17">
      <c r="A22" s="218" t="s">
        <v>2195</v>
      </c>
      <c r="B22" s="219">
        <v>1.4292328042328046</v>
      </c>
      <c r="C22" s="219">
        <v>2.9285714285714284</v>
      </c>
      <c r="D22" s="219">
        <f>IF(ISNUMBER(AVERAGE(RFI!Z129:Z136)),AVERAGE(RFI!Z129:Z136),"-")</f>
        <v>3</v>
      </c>
      <c r="E22" s="219">
        <f>IF(ISNUMBER(AVERAGE(RFI!AA129:AA136)),AVERAGE(RFI!AA129:AA136),"-")</f>
        <v>2.9285714285714284</v>
      </c>
      <c r="F22">
        <v>129</v>
      </c>
      <c r="G22">
        <f t="shared" si="0"/>
        <v>129</v>
      </c>
      <c r="H22">
        <v>136</v>
      </c>
      <c r="I22">
        <v>7</v>
      </c>
    </row>
    <row r="23" spans="1:11" ht="17">
      <c r="A23" s="218" t="s">
        <v>2216</v>
      </c>
      <c r="B23" s="219">
        <v>1.9750233426704011</v>
      </c>
      <c r="C23" s="219">
        <v>2.7352941176470589</v>
      </c>
      <c r="D23" s="219">
        <f>IF(ISNUMBER(AVERAGE(RFI!Z139:Z156)),AVERAGE(RFI!Z139:Z156),"-")</f>
        <v>3.2352941176470589</v>
      </c>
      <c r="E23" s="219">
        <f>IF(ISNUMBER(AVERAGE(RFI!AA139:AA156)),AVERAGE(RFI!AA139:AA156),"-")</f>
        <v>2.7352941176470589</v>
      </c>
      <c r="F23">
        <v>139</v>
      </c>
      <c r="G23">
        <f t="shared" si="0"/>
        <v>139</v>
      </c>
      <c r="H23">
        <v>156</v>
      </c>
      <c r="I23">
        <v>17</v>
      </c>
    </row>
    <row r="24" spans="1:11" ht="17">
      <c r="A24" s="218" t="s">
        <v>2004</v>
      </c>
      <c r="B24" s="219">
        <v>1.9546296296296299</v>
      </c>
      <c r="C24" s="219">
        <v>2.7333333333333334</v>
      </c>
      <c r="D24" s="219">
        <f>IF(ISNUMBER(AVERAGE(RFI!Z159:Z174)),AVERAGE(RFI!Z159:Z174),"-")</f>
        <v>3.0666666666666669</v>
      </c>
      <c r="E24" s="219">
        <f>IF(ISNUMBER(AVERAGE(RFI!AA159:AA174)),AVERAGE(RFI!AA159:AA174),"-")</f>
        <v>2.7333333333333334</v>
      </c>
      <c r="F24">
        <v>159</v>
      </c>
      <c r="G24">
        <f t="shared" si="0"/>
        <v>159</v>
      </c>
      <c r="H24">
        <v>174</v>
      </c>
      <c r="I24">
        <v>15</v>
      </c>
    </row>
    <row r="25" spans="1:11" ht="17">
      <c r="A25" s="218" t="s">
        <v>922</v>
      </c>
      <c r="B25" s="219">
        <v>1.4583333333333333</v>
      </c>
      <c r="C25" s="219">
        <v>2</v>
      </c>
      <c r="D25" s="219">
        <f>IF(ISNUMBER(AVERAGE(RFI!Z177:Z182)),AVERAGE(RFI!Z177:Z182),"-")</f>
        <v>2.4</v>
      </c>
      <c r="E25" s="219">
        <f>IF(ISNUMBER(AVERAGE(RFI!AA177:AA182)),AVERAGE(RFI!AA177:AA182),"-")</f>
        <v>2</v>
      </c>
      <c r="F25">
        <v>177</v>
      </c>
      <c r="G25">
        <f t="shared" si="0"/>
        <v>177</v>
      </c>
      <c r="H25">
        <v>182</v>
      </c>
      <c r="I25">
        <v>5</v>
      </c>
    </row>
    <row r="26" spans="1:11" ht="17">
      <c r="A26" s="218" t="s">
        <v>2311</v>
      </c>
      <c r="B26" s="219">
        <v>1.3142361111111112</v>
      </c>
      <c r="C26" s="219">
        <v>2.25</v>
      </c>
      <c r="D26" s="219">
        <f>IF(ISNUMBER(AVERAGE(RFI!Z185:Z193)),AVERAGE(RFI!Z185:Z193),"-")</f>
        <v>2.5</v>
      </c>
      <c r="E26" s="219">
        <f>IF(ISNUMBER(AVERAGE(RFI!AA185:AA193)),AVERAGE(RFI!AA185:AA193),"-")</f>
        <v>2.25</v>
      </c>
      <c r="F26">
        <v>185</v>
      </c>
      <c r="G26">
        <f t="shared" si="0"/>
        <v>185</v>
      </c>
      <c r="H26">
        <v>193</v>
      </c>
      <c r="I26">
        <v>8</v>
      </c>
    </row>
    <row r="27" spans="1:11" ht="17">
      <c r="A27" s="218" t="s">
        <v>2332</v>
      </c>
      <c r="B27" s="219">
        <v>1.9109686609686609</v>
      </c>
      <c r="C27" s="219">
        <v>3.1923076923076925</v>
      </c>
      <c r="D27" s="219">
        <f>IF(ISNUMBER(AVERAGE(RFI!Z196:Z209)),AVERAGE(RFI!Z196:Z209),"-")</f>
        <v>3.5384615384615383</v>
      </c>
      <c r="E27" s="219">
        <f>IF(ISNUMBER(AVERAGE(RFI!AA196:AA209)),AVERAGE(RFI!AA196:AA209),"-")</f>
        <v>3.1923076923076925</v>
      </c>
      <c r="F27">
        <v>196</v>
      </c>
      <c r="G27">
        <f t="shared" si="0"/>
        <v>196</v>
      </c>
      <c r="H27">
        <v>209</v>
      </c>
      <c r="I27">
        <v>13</v>
      </c>
    </row>
    <row r="28" spans="1:11" ht="17">
      <c r="A28" s="218" t="s">
        <v>2367</v>
      </c>
      <c r="B28" s="219">
        <v>1.7361111111111112</v>
      </c>
      <c r="C28" s="219">
        <v>3</v>
      </c>
      <c r="D28" s="219">
        <f>IF(ISNUMBER(AVERAGE(RFI!Z212:Z219)),AVERAGE(RFI!Z212:Z219),"-")</f>
        <v>3.1428571428571428</v>
      </c>
      <c r="E28" s="219">
        <f>IF(ISNUMBER(AVERAGE(RFI!AA212:AA219)),AVERAGE(RFI!AA212:AA219),"-")</f>
        <v>3</v>
      </c>
      <c r="F28">
        <v>212</v>
      </c>
      <c r="G28">
        <f t="shared" si="0"/>
        <v>212</v>
      </c>
      <c r="H28">
        <v>219</v>
      </c>
      <c r="I28">
        <v>7</v>
      </c>
    </row>
    <row r="29" spans="1:11" ht="24">
      <c r="A29" s="220" t="s">
        <v>2387</v>
      </c>
      <c r="B29" s="215">
        <v>1.3635328825586182</v>
      </c>
      <c r="C29" s="215">
        <v>2.453846153846154</v>
      </c>
      <c r="D29" s="215">
        <f>IF(ISNUMBER(AVERAGE(RFI!Z222:Z345)),AVERAGE(RFI!Z222:Z345),"-")</f>
        <v>2.7846153846153845</v>
      </c>
      <c r="E29" s="215">
        <f>IF(ISNUMBER(AVERAGE(RFI!AA222:AA345)),AVERAGE(RFI!AA222:AA345),"-")</f>
        <v>2.453846153846154</v>
      </c>
      <c r="F29">
        <v>222</v>
      </c>
      <c r="G29">
        <f t="shared" si="0"/>
        <v>222</v>
      </c>
      <c r="H29">
        <v>345</v>
      </c>
      <c r="K29">
        <f>SUM(J30:J48)</f>
        <v>65</v>
      </c>
    </row>
    <row r="30" spans="1:11" ht="40">
      <c r="A30" s="216" t="s">
        <v>2388</v>
      </c>
      <c r="B30" s="217">
        <v>1.3431372549019605</v>
      </c>
      <c r="C30" s="217">
        <v>3.6666666666666665</v>
      </c>
      <c r="D30" s="217">
        <f>IF(ISNUMBER(AVERAGE(RFI!Z223:Z227)),AVERAGE(RFI!Z223:Z227),"-")</f>
        <v>3.6666666666666665</v>
      </c>
      <c r="E30" s="217">
        <f>IF(ISNUMBER(AVERAGE(RFI!AA223:AA227)),AVERAGE(RFI!AA223:AA227),"-")</f>
        <v>3.6666666666666665</v>
      </c>
      <c r="F30">
        <v>223</v>
      </c>
      <c r="G30">
        <f t="shared" si="0"/>
        <v>223</v>
      </c>
      <c r="H30">
        <v>227</v>
      </c>
      <c r="J30">
        <f>SUM(I31)</f>
        <v>3</v>
      </c>
    </row>
    <row r="31" spans="1:11" ht="17">
      <c r="A31" s="218" t="s">
        <v>2389</v>
      </c>
      <c r="B31" s="219">
        <v>1.3431372549019605</v>
      </c>
      <c r="C31" s="219">
        <v>3.6666666666666665</v>
      </c>
      <c r="D31" s="219">
        <f>IF(ISNUMBER(AVERAGE(RFI!Z224:Z227)),AVERAGE(RFI!Z224:Z227),"-")</f>
        <v>3.6666666666666665</v>
      </c>
      <c r="E31" s="219">
        <f>IF(ISNUMBER(AVERAGE(RFI!AA224:AA227)),AVERAGE(RFI!AA224:AA227),"-")</f>
        <v>3.6666666666666665</v>
      </c>
      <c r="F31">
        <v>224</v>
      </c>
      <c r="G31">
        <f t="shared" si="0"/>
        <v>224</v>
      </c>
      <c r="H31">
        <v>227</v>
      </c>
      <c r="I31">
        <v>3</v>
      </c>
    </row>
    <row r="32" spans="1:11" ht="20">
      <c r="A32" s="216" t="s">
        <v>415</v>
      </c>
      <c r="B32" s="217">
        <v>2.1029411764705883</v>
      </c>
      <c r="C32" s="217">
        <v>3</v>
      </c>
      <c r="D32" s="217">
        <f>IF(ISNUMBER(AVERAGE(RFI!Z230:Z233)),AVERAGE(RFI!Z230:Z233),"-")</f>
        <v>3</v>
      </c>
      <c r="E32" s="217">
        <f>IF(ISNUMBER(AVERAGE(RFI!AA230:AA233)),AVERAGE(RFI!AA230:AA233),"-")</f>
        <v>3</v>
      </c>
      <c r="F32">
        <v>230</v>
      </c>
      <c r="G32">
        <f t="shared" si="0"/>
        <v>230</v>
      </c>
      <c r="H32">
        <v>233</v>
      </c>
      <c r="J32">
        <f>SUM(I33)</f>
        <v>2</v>
      </c>
    </row>
    <row r="33" spans="1:10" ht="17">
      <c r="A33" s="218" t="s">
        <v>2396</v>
      </c>
      <c r="B33" s="219">
        <v>2.1029411764705883</v>
      </c>
      <c r="C33" s="219">
        <v>3</v>
      </c>
      <c r="D33" s="219">
        <f>IF(ISNUMBER(AVERAGE(RFI!Z231:Z233)),AVERAGE(RFI!Z231:Z233),"-")</f>
        <v>3</v>
      </c>
      <c r="E33" s="219">
        <f>IF(ISNUMBER(AVERAGE(RFI!AA231:AA233)),AVERAGE(RFI!AA231:AA233),"-")</f>
        <v>3</v>
      </c>
      <c r="F33">
        <v>231</v>
      </c>
      <c r="G33">
        <f t="shared" si="0"/>
        <v>231</v>
      </c>
      <c r="H33">
        <v>233</v>
      </c>
      <c r="I33">
        <v>2</v>
      </c>
    </row>
    <row r="34" spans="1:10" ht="20">
      <c r="A34" s="216" t="s">
        <v>2401</v>
      </c>
      <c r="B34" s="217">
        <v>1.4355203619909498</v>
      </c>
      <c r="C34" s="217">
        <v>2.4615384615384617</v>
      </c>
      <c r="D34" s="217">
        <f>IF(ISNUMBER(AVERAGE(RFI!Z236:Z253)),AVERAGE(RFI!Z236:Z253),"-")</f>
        <v>2.8461538461538463</v>
      </c>
      <c r="E34" s="217">
        <f>IF(ISNUMBER(AVERAGE(RFI!AA236:AA253)),AVERAGE(RFI!AA236:AA253),"-")</f>
        <v>2.4615384615384617</v>
      </c>
      <c r="F34">
        <v>236</v>
      </c>
      <c r="G34">
        <f t="shared" si="0"/>
        <v>236</v>
      </c>
      <c r="H34">
        <v>253</v>
      </c>
      <c r="J34">
        <f>SUM(I35:I36)</f>
        <v>13</v>
      </c>
    </row>
    <row r="35" spans="1:10" ht="17">
      <c r="A35" s="218" t="s">
        <v>2402</v>
      </c>
      <c r="B35" s="219">
        <v>1.5235294117647058</v>
      </c>
      <c r="C35" s="219">
        <v>2.6</v>
      </c>
      <c r="D35" s="219">
        <f>IF(ISNUMBER(AVERAGE(RFI!Z237:Z242)),AVERAGE(RFI!Z237:Z242),"-")</f>
        <v>2.8</v>
      </c>
      <c r="E35" s="219">
        <f>IF(ISNUMBER(AVERAGE(RFI!AA237:AA242)),AVERAGE(RFI!AA237:AA242),"-")</f>
        <v>2.6</v>
      </c>
      <c r="F35">
        <v>237</v>
      </c>
      <c r="G35">
        <f t="shared" si="0"/>
        <v>237</v>
      </c>
      <c r="H35">
        <v>242</v>
      </c>
      <c r="I35">
        <v>5</v>
      </c>
    </row>
    <row r="36" spans="1:10" ht="17">
      <c r="A36" s="218" t="s">
        <v>2416</v>
      </c>
      <c r="B36" s="219">
        <v>1.3786764705882355</v>
      </c>
      <c r="C36" s="219">
        <v>2.375</v>
      </c>
      <c r="D36" s="219">
        <f>IF(ISNUMBER(AVERAGE(RFI!Z245:Z253)),AVERAGE(RFI!Z245:Z253),"-")</f>
        <v>2.875</v>
      </c>
      <c r="E36" s="219">
        <f>IF(ISNUMBER(AVERAGE(RFI!AA245:AA253)),AVERAGE(RFI!AA245:AA253),"-")</f>
        <v>2.375</v>
      </c>
      <c r="F36">
        <v>245</v>
      </c>
      <c r="G36">
        <f t="shared" si="0"/>
        <v>245</v>
      </c>
      <c r="H36">
        <v>253</v>
      </c>
      <c r="I36">
        <v>8</v>
      </c>
    </row>
    <row r="37" spans="1:10" ht="20">
      <c r="A37" s="216" t="s">
        <v>421</v>
      </c>
      <c r="B37" s="217">
        <v>1.0603641456582633</v>
      </c>
      <c r="C37" s="217">
        <v>2.4833333333333334</v>
      </c>
      <c r="D37" s="217">
        <f>IF(ISNUMBER(AVERAGE(RFI!Z256:Z302)),AVERAGE(RFI!Z256:Z302),"-")</f>
        <v>2.8333333333333335</v>
      </c>
      <c r="E37" s="217">
        <f>IF(ISNUMBER(AVERAGE(RFI!AA256:AA302)),AVERAGE(RFI!AA256:AA302),"-")</f>
        <v>2.4833333333333334</v>
      </c>
      <c r="F37">
        <v>256</v>
      </c>
      <c r="G37">
        <f t="shared" si="0"/>
        <v>256</v>
      </c>
      <c r="H37">
        <v>302</v>
      </c>
      <c r="J37">
        <f>SUM(I38:I43)</f>
        <v>30</v>
      </c>
    </row>
    <row r="38" spans="1:10" ht="17">
      <c r="A38" s="218" t="s">
        <v>2438</v>
      </c>
      <c r="B38" s="219">
        <v>1.0294117647058825</v>
      </c>
      <c r="C38" s="219">
        <v>3</v>
      </c>
      <c r="D38" s="219">
        <f>IF(ISNUMBER(AVERAGE(RFI!Z257:Z260)),AVERAGE(RFI!Z257:Z260),"-")</f>
        <v>4</v>
      </c>
      <c r="E38" s="219">
        <f>IF(ISNUMBER(AVERAGE(RFI!AA257:AA260)),AVERAGE(RFI!AA257:AA260),"-")</f>
        <v>3</v>
      </c>
      <c r="F38">
        <v>257</v>
      </c>
      <c r="G38">
        <f t="shared" si="0"/>
        <v>257</v>
      </c>
      <c r="H38">
        <v>260</v>
      </c>
      <c r="I38">
        <v>3</v>
      </c>
    </row>
    <row r="39" spans="1:10" ht="17">
      <c r="A39" s="218" t="s">
        <v>2445</v>
      </c>
      <c r="B39" s="219">
        <v>0.96323529411764708</v>
      </c>
      <c r="C39" s="219">
        <v>2.5</v>
      </c>
      <c r="D39" s="219">
        <f>IF(ISNUMBER(AVERAGE(RFI!Z263:Z267)),AVERAGE(RFI!Z263:Z267),"-")</f>
        <v>3.25</v>
      </c>
      <c r="E39" s="219">
        <f>IF(ISNUMBER(AVERAGE(RFI!AA263:AA267)),AVERAGE(RFI!AA263:AA267),"-")</f>
        <v>2.5</v>
      </c>
      <c r="F39">
        <v>263</v>
      </c>
      <c r="G39">
        <f t="shared" si="0"/>
        <v>263</v>
      </c>
      <c r="H39">
        <v>267</v>
      </c>
      <c r="I39">
        <v>4</v>
      </c>
    </row>
    <row r="40" spans="1:10" ht="17">
      <c r="A40" s="218" t="s">
        <v>2455</v>
      </c>
      <c r="B40" s="219">
        <v>0.80147058823529416</v>
      </c>
      <c r="C40" s="219">
        <v>1.875</v>
      </c>
      <c r="D40" s="219">
        <f>IF(ISNUMBER(AVERAGE(RFI!Z270:Z274)),AVERAGE(RFI!Z270:Z274),"-")</f>
        <v>2.25</v>
      </c>
      <c r="E40" s="219">
        <f>IF(ISNUMBER(AVERAGE(RFI!AA270:AA274)),AVERAGE(RFI!AA270:AA274),"-")</f>
        <v>1.875</v>
      </c>
      <c r="F40">
        <v>270</v>
      </c>
      <c r="G40">
        <f t="shared" si="0"/>
        <v>270</v>
      </c>
      <c r="H40">
        <v>274</v>
      </c>
      <c r="I40">
        <v>4</v>
      </c>
    </row>
    <row r="41" spans="1:10" ht="17">
      <c r="A41" s="218" t="s">
        <v>2465</v>
      </c>
      <c r="B41" s="219">
        <v>0.98529411764705888</v>
      </c>
      <c r="C41" s="219">
        <v>1.9</v>
      </c>
      <c r="D41" s="219">
        <f>IF(ISNUMBER(AVERAGE(RFI!Z277:Z287)),AVERAGE(RFI!Z277:Z287),"-")</f>
        <v>2</v>
      </c>
      <c r="E41" s="219">
        <f>IF(ISNUMBER(AVERAGE(RFI!AA277:AA287)),AVERAGE(RFI!AA277:AA287),"-")</f>
        <v>1.9</v>
      </c>
      <c r="F41">
        <v>277</v>
      </c>
      <c r="G41">
        <f t="shared" si="0"/>
        <v>277</v>
      </c>
      <c r="H41">
        <v>287</v>
      </c>
      <c r="I41">
        <v>10</v>
      </c>
    </row>
    <row r="42" spans="1:10" ht="17">
      <c r="A42" s="218" t="s">
        <v>1040</v>
      </c>
      <c r="B42" s="219">
        <v>1.3515625</v>
      </c>
      <c r="C42" s="219">
        <v>3.125</v>
      </c>
      <c r="D42" s="219">
        <f>IF(ISNUMBER(AVERAGE(RFI!Z290:Z298)),AVERAGE(RFI!Z290:Z298),"-")</f>
        <v>3.375</v>
      </c>
      <c r="E42" s="219">
        <f>IF(ISNUMBER(AVERAGE(RFI!AA290:AA298)),AVERAGE(RFI!AA290:AA298),"-")</f>
        <v>3.125</v>
      </c>
      <c r="F42">
        <v>290</v>
      </c>
      <c r="G42">
        <f t="shared" si="0"/>
        <v>290</v>
      </c>
      <c r="H42">
        <v>298</v>
      </c>
      <c r="I42">
        <v>8</v>
      </c>
    </row>
    <row r="43" spans="1:10" ht="17">
      <c r="A43" s="218" t="s">
        <v>2505</v>
      </c>
      <c r="B43" s="219">
        <v>1.65625</v>
      </c>
      <c r="C43" s="219">
        <v>4</v>
      </c>
      <c r="D43" s="219">
        <f>IF(ISNUMBER(AVERAGE(RFI!Z301:Z302)),AVERAGE(RFI!Z301:Z302),"-")</f>
        <v>4</v>
      </c>
      <c r="E43" s="219">
        <f>IF(ISNUMBER(AVERAGE(RFI!AA301:AA302)),AVERAGE(RFI!AA301:AA302),"-")</f>
        <v>4</v>
      </c>
      <c r="F43">
        <v>301</v>
      </c>
      <c r="G43">
        <f t="shared" si="0"/>
        <v>301</v>
      </c>
      <c r="H43">
        <v>302</v>
      </c>
      <c r="I43">
        <v>1</v>
      </c>
    </row>
    <row r="44" spans="1:10" ht="20">
      <c r="A44" s="216" t="s">
        <v>90</v>
      </c>
      <c r="B44" s="217">
        <v>1.8627450980392157</v>
      </c>
      <c r="C44" s="217">
        <v>2.5555555555555554</v>
      </c>
      <c r="D44" s="217">
        <f>IF(ISNUMBER(AVERAGE(RFI!Z305:Z321)),AVERAGE(RFI!Z305:Z321),"-")</f>
        <v>2.6666666666666665</v>
      </c>
      <c r="E44" s="217">
        <f>IF(ISNUMBER(AVERAGE(RFI!AA305:AA321)),AVERAGE(RFI!AA305:AA321),"-")</f>
        <v>2.5555555555555554</v>
      </c>
      <c r="F44">
        <v>305</v>
      </c>
      <c r="G44">
        <f t="shared" si="0"/>
        <v>305</v>
      </c>
      <c r="H44">
        <v>321</v>
      </c>
      <c r="J44">
        <f>SUM(I45:I47)</f>
        <v>9</v>
      </c>
    </row>
    <row r="45" spans="1:10" ht="17">
      <c r="A45" s="218" t="s">
        <v>2509</v>
      </c>
      <c r="B45" s="219">
        <v>1.4823529411764707</v>
      </c>
      <c r="C45" s="219">
        <v>2.6</v>
      </c>
      <c r="D45" s="219">
        <f>IF(ISNUMBER(AVERAGE(RFI!Z306:Z311)),AVERAGE(RFI!Z306:Z311),"-")</f>
        <v>2.8</v>
      </c>
      <c r="E45" s="219">
        <f>IF(ISNUMBER(AVERAGE(RFI!AA306:AA311)),AVERAGE(RFI!AA306:AA311),"-")</f>
        <v>2.6</v>
      </c>
      <c r="F45">
        <v>306</v>
      </c>
      <c r="G45">
        <f t="shared" si="0"/>
        <v>306</v>
      </c>
      <c r="H45">
        <v>311</v>
      </c>
      <c r="I45">
        <v>5</v>
      </c>
    </row>
    <row r="46" spans="1:10" ht="17">
      <c r="A46" s="218" t="s">
        <v>2522</v>
      </c>
      <c r="B46" s="219">
        <v>2.2205882352941178</v>
      </c>
      <c r="C46" s="219">
        <v>2</v>
      </c>
      <c r="D46" s="219">
        <f>IF(ISNUMBER(AVERAGE(RFI!Z314:Z316)),AVERAGE(RFI!Z314:Z316),"-")</f>
        <v>2</v>
      </c>
      <c r="E46" s="219">
        <f>IF(ISNUMBER(AVERAGE(RFI!AA314:AA316)),AVERAGE(RFI!AA314:AA316),"-")</f>
        <v>2</v>
      </c>
      <c r="F46">
        <v>314</v>
      </c>
      <c r="G46">
        <f t="shared" si="0"/>
        <v>314</v>
      </c>
      <c r="H46">
        <v>316</v>
      </c>
      <c r="I46">
        <v>2</v>
      </c>
    </row>
    <row r="47" spans="1:10" ht="17">
      <c r="A47" s="218" t="s">
        <v>2529</v>
      </c>
      <c r="B47" s="219">
        <v>2.4558823529411766</v>
      </c>
      <c r="C47" s="219">
        <v>3</v>
      </c>
      <c r="D47" s="219">
        <f>IF(ISNUMBER(AVERAGE(RFI!Z319:Z321)),AVERAGE(RFI!Z319:Z321),"-")</f>
        <v>3</v>
      </c>
      <c r="E47" s="219">
        <f>IF(ISNUMBER(AVERAGE(RFI!AA319:AA321)),AVERAGE(RFI!AA319:AA321),"-")</f>
        <v>3</v>
      </c>
      <c r="F47">
        <v>319</v>
      </c>
      <c r="G47">
        <f t="shared" si="0"/>
        <v>319</v>
      </c>
      <c r="H47">
        <v>321</v>
      </c>
      <c r="I47">
        <v>2</v>
      </c>
    </row>
    <row r="48" spans="1:10" ht="20">
      <c r="A48" s="216" t="s">
        <v>257</v>
      </c>
      <c r="B48" s="217">
        <v>1.5919117647058822</v>
      </c>
      <c r="C48" s="217">
        <v>1.625</v>
      </c>
      <c r="D48" s="217">
        <f>IF(ISNUMBER(AVERAGE(RFI!Z324:Z345)),AVERAGE(RFI!Z324:Z345),"-")</f>
        <v>2.25</v>
      </c>
      <c r="E48" s="217">
        <f>IF(ISNUMBER(AVERAGE(RFI!AA324:AA345)),AVERAGE(RFI!AA324:AA345),"-")</f>
        <v>1.625</v>
      </c>
      <c r="F48">
        <v>324</v>
      </c>
      <c r="G48">
        <f t="shared" si="0"/>
        <v>324</v>
      </c>
      <c r="H48">
        <v>345</v>
      </c>
      <c r="J48">
        <f>SUM(I49:I53)</f>
        <v>8</v>
      </c>
    </row>
    <row r="49" spans="1:11" ht="17">
      <c r="A49" s="218" t="s">
        <v>123</v>
      </c>
      <c r="B49" s="219">
        <v>1.9705882352941178</v>
      </c>
      <c r="C49" s="219">
        <v>2</v>
      </c>
      <c r="D49" s="219">
        <f>IF(ISNUMBER(AVERAGE(RFI!Z325:Z326)),AVERAGE(RFI!Z325:Z326),"-")</f>
        <v>2</v>
      </c>
      <c r="E49" s="219">
        <f>IF(ISNUMBER(AVERAGE(RFI!AA325:AA326)),AVERAGE(RFI!AA325:AA326),"-")</f>
        <v>2</v>
      </c>
      <c r="F49">
        <v>325</v>
      </c>
      <c r="G49">
        <f t="shared" si="0"/>
        <v>325</v>
      </c>
      <c r="H49">
        <v>326</v>
      </c>
      <c r="I49">
        <v>1</v>
      </c>
    </row>
    <row r="50" spans="1:11" ht="17">
      <c r="A50" s="218" t="s">
        <v>2162</v>
      </c>
      <c r="B50" s="219">
        <v>2.0147058823529411</v>
      </c>
      <c r="C50" s="219">
        <v>1.5</v>
      </c>
      <c r="D50" s="219">
        <f>IF(ISNUMBER(AVERAGE(RFI!Z329:Z331)),AVERAGE(RFI!Z329:Z331),"-")</f>
        <v>1.5</v>
      </c>
      <c r="E50" s="219">
        <f>IF(ISNUMBER(AVERAGE(RFI!AA329:AA331)),AVERAGE(RFI!AA329:AA331),"-")</f>
        <v>1.5</v>
      </c>
      <c r="F50">
        <v>329</v>
      </c>
      <c r="G50">
        <f t="shared" si="0"/>
        <v>329</v>
      </c>
      <c r="H50">
        <v>331</v>
      </c>
      <c r="I50">
        <v>2</v>
      </c>
    </row>
    <row r="51" spans="1:11" ht="17">
      <c r="A51" s="218" t="s">
        <v>415</v>
      </c>
      <c r="B51" s="219">
        <v>0.94117647058823528</v>
      </c>
      <c r="C51" s="219">
        <v>0</v>
      </c>
      <c r="D51" s="219">
        <f>IF(ISNUMBER(AVERAGE(RFI!Z334:Z335)),AVERAGE(RFI!Z334:Z335),"-")</f>
        <v>4</v>
      </c>
      <c r="E51" s="219">
        <f>IF(ISNUMBER(AVERAGE(RFI!AA334:AA335)),AVERAGE(RFI!AA334:AA335),"-")</f>
        <v>0</v>
      </c>
      <c r="F51">
        <v>334</v>
      </c>
      <c r="G51">
        <f t="shared" si="0"/>
        <v>334</v>
      </c>
      <c r="H51">
        <v>335</v>
      </c>
      <c r="I51">
        <v>1</v>
      </c>
    </row>
    <row r="52" spans="1:11" ht="17">
      <c r="A52" s="218" t="s">
        <v>2401</v>
      </c>
      <c r="B52" s="219">
        <v>1.4215686274509807</v>
      </c>
      <c r="C52" s="219">
        <v>1.6666666666666667</v>
      </c>
      <c r="D52" s="219">
        <f>IF(ISNUMBER(AVERAGE(RFI!Z338:Z341)),AVERAGE(RFI!Z338:Z341),"-")</f>
        <v>1.6666666666666667</v>
      </c>
      <c r="E52" s="219">
        <f>IF(ISNUMBER(AVERAGE(RFI!AA338:AA341)),AVERAGE(RFI!AA338:AA341),"-")</f>
        <v>1.6666666666666667</v>
      </c>
      <c r="F52">
        <v>338</v>
      </c>
      <c r="G52">
        <f t="shared" si="0"/>
        <v>338</v>
      </c>
      <c r="H52">
        <v>341</v>
      </c>
      <c r="I52">
        <v>3</v>
      </c>
    </row>
    <row r="53" spans="1:11" ht="17">
      <c r="A53" s="218" t="s">
        <v>257</v>
      </c>
      <c r="B53" s="219">
        <v>1.5294117647058822</v>
      </c>
      <c r="C53" s="219">
        <v>3</v>
      </c>
      <c r="D53" s="219">
        <f>IF(ISNUMBER(AVERAGE(RFI!Z344:Z345)),AVERAGE(RFI!Z344:Z345),"-")</f>
        <v>4</v>
      </c>
      <c r="E53" s="219">
        <f>IF(ISNUMBER(AVERAGE(RFI!AA344:AA345)),AVERAGE(RFI!AA344:AA345),"-")</f>
        <v>3</v>
      </c>
      <c r="F53">
        <v>344</v>
      </c>
      <c r="G53">
        <f t="shared" si="0"/>
        <v>344</v>
      </c>
      <c r="H53">
        <v>345</v>
      </c>
      <c r="I53">
        <v>1</v>
      </c>
    </row>
    <row r="54" spans="1:11" ht="24">
      <c r="A54" s="220" t="s">
        <v>2555</v>
      </c>
      <c r="B54" s="215">
        <v>2.2579125450502264</v>
      </c>
      <c r="C54" s="215">
        <v>3.1304347826086958</v>
      </c>
      <c r="D54" s="215">
        <f>IF(ISNUMBER(AVERAGE(RFI!Z348:Z380)),AVERAGE(RFI!Z348:Z380),"-")</f>
        <v>4.0869565217391308</v>
      </c>
      <c r="E54" s="215">
        <f>IF(ISNUMBER(AVERAGE(RFI!AA348:AA380)),AVERAGE(RFI!AA348:AA380),"-")</f>
        <v>3.1304347826086958</v>
      </c>
      <c r="F54">
        <v>348</v>
      </c>
      <c r="G54">
        <f t="shared" si="0"/>
        <v>348</v>
      </c>
      <c r="H54">
        <v>380</v>
      </c>
      <c r="K54">
        <f>SUM(J55:J57)</f>
        <v>23</v>
      </c>
    </row>
    <row r="55" spans="1:11" ht="20">
      <c r="A55" s="216" t="s">
        <v>2556</v>
      </c>
      <c r="B55" s="217">
        <v>2.2895218816271448</v>
      </c>
      <c r="C55" s="217">
        <v>3.3157894736842106</v>
      </c>
      <c r="D55" s="217">
        <f>IF(ISNUMBER(AVERAGE(RFI!Z349:Z368)),AVERAGE(RFI!Z349:Z368),"-")</f>
        <v>4.0526315789473681</v>
      </c>
      <c r="E55" s="217">
        <f>IF(ISNUMBER(AVERAGE(RFI!AA349:AA368)),AVERAGE(RFI!AA349:AA368),"-")</f>
        <v>3.3157894736842106</v>
      </c>
      <c r="F55">
        <v>349</v>
      </c>
      <c r="G55">
        <f t="shared" si="0"/>
        <v>349</v>
      </c>
      <c r="H55">
        <v>368</v>
      </c>
      <c r="J55">
        <v>19</v>
      </c>
    </row>
    <row r="56" spans="1:11" ht="20">
      <c r="A56" s="216" t="s">
        <v>2583</v>
      </c>
      <c r="B56" s="217">
        <v>1.5961538461538463</v>
      </c>
      <c r="C56" s="217">
        <v>2</v>
      </c>
      <c r="D56" s="217">
        <f>IF(ISNUMBER(AVERAGE(RFI!Z371:Z372)),AVERAGE(RFI!Z371:Z372),"-")</f>
        <v>5</v>
      </c>
      <c r="E56" s="217">
        <f>IF(ISNUMBER(AVERAGE(RFI!AA371:AA372)),AVERAGE(RFI!AA371:AA372),"-")</f>
        <v>2</v>
      </c>
      <c r="F56">
        <v>371</v>
      </c>
      <c r="G56">
        <f t="shared" si="0"/>
        <v>371</v>
      </c>
      <c r="H56">
        <v>372</v>
      </c>
      <c r="J56">
        <v>1</v>
      </c>
    </row>
    <row r="57" spans="1:11" ht="20">
      <c r="A57" s="216" t="s">
        <v>2585</v>
      </c>
      <c r="B57" s="217">
        <v>1.7941176470588238</v>
      </c>
      <c r="C57" s="217">
        <v>2.3333333333333335</v>
      </c>
      <c r="D57" s="217">
        <f>IF(ISNUMBER(AVERAGE(RFI!Z375:Z378)),AVERAGE(RFI!Z375:Z378),"-")</f>
        <v>4</v>
      </c>
      <c r="E57" s="217">
        <f>IF(ISNUMBER(AVERAGE(RFI!AA375:AA378)),AVERAGE(RFI!AA375:AA378),"-")</f>
        <v>2.3333333333333335</v>
      </c>
      <c r="F57">
        <v>375</v>
      </c>
      <c r="G57">
        <f t="shared" si="0"/>
        <v>375</v>
      </c>
      <c r="H57">
        <v>378</v>
      </c>
      <c r="J57">
        <v>3</v>
      </c>
    </row>
    <row r="58" spans="1:11" ht="24">
      <c r="A58" s="220" t="s">
        <v>2591</v>
      </c>
      <c r="B58" s="215">
        <v>1.8357155681375863</v>
      </c>
      <c r="C58" s="215">
        <v>2.9090909090909092</v>
      </c>
      <c r="D58" s="215">
        <f>IF(ISNUMBER(AVERAGE(RFI!Z381:Z516)),AVERAGE(RFI!Z381:Z516),"-")</f>
        <v>3.1752577319587627</v>
      </c>
      <c r="E58" s="215">
        <f>IF(ISNUMBER(AVERAGE(RFI!AA381:AA516)),AVERAGE(RFI!AA381:AA516),"-")</f>
        <v>2.9090909090909092</v>
      </c>
      <c r="F58">
        <v>381</v>
      </c>
      <c r="G58">
        <f t="shared" si="0"/>
        <v>381</v>
      </c>
      <c r="H58">
        <v>516</v>
      </c>
      <c r="K58">
        <f>SUM(J59:J73)</f>
        <v>99</v>
      </c>
    </row>
    <row r="59" spans="1:11" ht="20">
      <c r="A59" s="216" t="s">
        <v>255</v>
      </c>
      <c r="B59" s="217">
        <v>1.8637390387390389</v>
      </c>
      <c r="C59" s="217">
        <v>2.6190476190476191</v>
      </c>
      <c r="D59" s="217">
        <f>IF(ISNUMBER(AVERAGE(RFI!Z382:Z407)),AVERAGE(RFI!Z382:Z407),"-")</f>
        <v>2.9047619047619047</v>
      </c>
      <c r="E59" s="217">
        <f>IF(ISNUMBER(AVERAGE(RFI!AA382:AA407)),AVERAGE(RFI!AA382:AA407),"-")</f>
        <v>2.6190476190476191</v>
      </c>
      <c r="F59">
        <v>382</v>
      </c>
      <c r="G59">
        <f t="shared" si="0"/>
        <v>382</v>
      </c>
      <c r="H59">
        <v>407</v>
      </c>
      <c r="J59">
        <f>SUM(I60:I61)</f>
        <v>21</v>
      </c>
    </row>
    <row r="60" spans="1:11" ht="17">
      <c r="A60" s="218" t="s">
        <v>416</v>
      </c>
      <c r="B60" s="219">
        <v>1.9130036630036631</v>
      </c>
      <c r="C60" s="219">
        <v>2.5</v>
      </c>
      <c r="D60" s="219">
        <f>IF(ISNUMBER(AVERAGE(RFI!Z383:Z397)),AVERAGE(RFI!Z383:Z397),"-")</f>
        <v>2.7857142857142856</v>
      </c>
      <c r="E60" s="219">
        <f>IF(ISNUMBER(AVERAGE(RFI!AA383:AA397)),AVERAGE(RFI!AA383:AA397),"-")</f>
        <v>2.5</v>
      </c>
      <c r="F60">
        <v>383</v>
      </c>
      <c r="G60">
        <f t="shared" si="0"/>
        <v>383</v>
      </c>
      <c r="H60">
        <v>397</v>
      </c>
      <c r="I60">
        <v>14</v>
      </c>
    </row>
    <row r="61" spans="1:11" ht="17">
      <c r="A61" s="218" t="s">
        <v>417</v>
      </c>
      <c r="B61" s="219">
        <v>1.7445054945054943</v>
      </c>
      <c r="C61" s="219">
        <v>2.8571428571428572</v>
      </c>
      <c r="D61" s="219">
        <f>IF(ISNUMBER(AVERAGE(RFI!Z400:Z407)),AVERAGE(RFI!Z400:Z407),"-")</f>
        <v>3.1428571428571428</v>
      </c>
      <c r="E61" s="219">
        <f>IF(ISNUMBER(AVERAGE(RFI!AA400:AA407)),AVERAGE(RFI!AA400:AA407),"-")</f>
        <v>2.8571428571428572</v>
      </c>
      <c r="F61">
        <v>400</v>
      </c>
      <c r="G61">
        <f t="shared" si="0"/>
        <v>400</v>
      </c>
      <c r="H61">
        <v>407</v>
      </c>
      <c r="I61">
        <v>7</v>
      </c>
    </row>
    <row r="62" spans="1:11" ht="20">
      <c r="A62" s="216" t="s">
        <v>418</v>
      </c>
      <c r="B62" s="217">
        <v>2.2376698644781063</v>
      </c>
      <c r="C62" s="217">
        <v>2.8571428571428572</v>
      </c>
      <c r="D62" s="217">
        <f>IF(ISNUMBER(AVERAGE(RFI!Z410:Z462)),AVERAGE(RFI!Z410:Z462),"-")</f>
        <v>3.1219512195121952</v>
      </c>
      <c r="E62" s="217">
        <f>IF(ISNUMBER(AVERAGE(RFI!AA410:AA462)),AVERAGE(RFI!AA410:AA462),"-")</f>
        <v>2.8571428571428572</v>
      </c>
      <c r="F62">
        <v>410</v>
      </c>
      <c r="G62">
        <f t="shared" si="0"/>
        <v>410</v>
      </c>
      <c r="H62">
        <v>462</v>
      </c>
      <c r="J62">
        <f>SUM(I63:I66)</f>
        <v>42</v>
      </c>
    </row>
    <row r="63" spans="1:11" ht="17">
      <c r="A63" s="218" t="s">
        <v>2636</v>
      </c>
      <c r="B63" s="219">
        <v>2.3528083028083029</v>
      </c>
      <c r="C63" s="219">
        <v>3</v>
      </c>
      <c r="D63" s="219">
        <f>IF(ISNUMBER(AVERAGE(RFI!Z411:Z432)),AVERAGE(RFI!Z411:Z432),"-")</f>
        <v>3.2857142857142856</v>
      </c>
      <c r="E63" s="219">
        <f>IF(ISNUMBER(AVERAGE(RFI!AA411:AA432)),AVERAGE(RFI!AA411:AA432),"-")</f>
        <v>3</v>
      </c>
      <c r="F63">
        <v>411</v>
      </c>
      <c r="G63">
        <f t="shared" si="0"/>
        <v>411</v>
      </c>
      <c r="H63">
        <v>432</v>
      </c>
      <c r="I63">
        <v>21</v>
      </c>
    </row>
    <row r="64" spans="1:11" ht="17">
      <c r="A64" s="218" t="s">
        <v>410</v>
      </c>
      <c r="B64" s="219">
        <v>2.4487179487179485</v>
      </c>
      <c r="C64" s="219">
        <v>3.25</v>
      </c>
      <c r="D64" s="219">
        <f>IF(ISNUMBER(AVERAGE(RFI!Z435:Z439)),AVERAGE(RFI!Z435:Z439),"-")</f>
        <v>3.5</v>
      </c>
      <c r="E64" s="219">
        <f>IF(ISNUMBER(AVERAGE(RFI!AA435:AA439)),AVERAGE(RFI!AA435:AA439),"-")</f>
        <v>3.25</v>
      </c>
      <c r="F64">
        <v>435</v>
      </c>
      <c r="G64">
        <f t="shared" si="0"/>
        <v>435</v>
      </c>
      <c r="H64">
        <v>439</v>
      </c>
      <c r="I64">
        <v>4</v>
      </c>
    </row>
    <row r="65" spans="1:11" ht="17">
      <c r="A65" s="218" t="s">
        <v>411</v>
      </c>
      <c r="B65" s="219">
        <v>2.0410256410256413</v>
      </c>
      <c r="C65" s="219">
        <v>2.5</v>
      </c>
      <c r="D65" s="219">
        <f>IF(ISNUMBER(AVERAGE(RFI!Z442:Z448)),AVERAGE(RFI!Z442:Z448),"-")</f>
        <v>2.6</v>
      </c>
      <c r="E65" s="219">
        <f>IF(ISNUMBER(AVERAGE(RFI!AA442:AA448)),AVERAGE(RFI!AA442:AA448),"-")</f>
        <v>2.5</v>
      </c>
      <c r="F65">
        <v>442</v>
      </c>
      <c r="G65">
        <f t="shared" si="0"/>
        <v>442</v>
      </c>
      <c r="H65">
        <v>448</v>
      </c>
      <c r="I65">
        <v>6</v>
      </c>
    </row>
    <row r="66" spans="1:11" ht="17">
      <c r="A66" s="218" t="s">
        <v>419</v>
      </c>
      <c r="B66" s="219">
        <v>2.0192307692307692</v>
      </c>
      <c r="C66" s="219">
        <v>2.6363636363636362</v>
      </c>
      <c r="D66" s="219">
        <f>IF(ISNUMBER(AVERAGE(RFI!Z451:Z462)),AVERAGE(RFI!Z451:Z462),"-")</f>
        <v>2.9090909090909092</v>
      </c>
      <c r="E66" s="219">
        <f>IF(ISNUMBER(AVERAGE(RFI!AA451:AA462)),AVERAGE(RFI!AA451:AA462),"-")</f>
        <v>2.6363636363636362</v>
      </c>
      <c r="F66">
        <v>451</v>
      </c>
      <c r="G66">
        <f t="shared" si="0"/>
        <v>451</v>
      </c>
      <c r="H66">
        <v>462</v>
      </c>
      <c r="I66">
        <v>11</v>
      </c>
    </row>
    <row r="67" spans="1:11" ht="20">
      <c r="A67" s="216" t="s">
        <v>259</v>
      </c>
      <c r="B67" s="217">
        <v>1.0642690642690644</v>
      </c>
      <c r="C67" s="217">
        <v>3.2727272727272729</v>
      </c>
      <c r="D67" s="217">
        <f>IF(ISNUMBER(AVERAGE(RFI!Z465:Z494)),AVERAGE(RFI!Z465:Z494),"-")</f>
        <v>3.6666666666666665</v>
      </c>
      <c r="E67" s="217">
        <f>IF(ISNUMBER(AVERAGE(RFI!AA465:AA494)),AVERAGE(RFI!AA465:AA494),"-")</f>
        <v>3.2727272727272729</v>
      </c>
      <c r="F67">
        <v>465</v>
      </c>
      <c r="G67">
        <f t="shared" ref="G67:G167" si="1">F67</f>
        <v>465</v>
      </c>
      <c r="H67">
        <v>494</v>
      </c>
      <c r="J67">
        <f>SUM(I68:I70)</f>
        <v>22</v>
      </c>
    </row>
    <row r="68" spans="1:11" ht="17">
      <c r="A68" s="218" t="s">
        <v>2720</v>
      </c>
      <c r="B68" s="219">
        <v>1.3685897435897434</v>
      </c>
      <c r="C68" s="219">
        <v>3.5555555555555554</v>
      </c>
      <c r="D68" s="219">
        <f>IF(ISNUMBER(AVERAGE(RFI!Z466:Z475)),AVERAGE(RFI!Z466:Z475),"-")</f>
        <v>4</v>
      </c>
      <c r="E68" s="219">
        <f>IF(ISNUMBER(AVERAGE(RFI!AA466:AA475)),AVERAGE(RFI!AA466:AA475),"-")</f>
        <v>3.5555555555555554</v>
      </c>
      <c r="F68">
        <v>466</v>
      </c>
      <c r="G68">
        <f t="shared" si="1"/>
        <v>466</v>
      </c>
      <c r="H68">
        <v>475</v>
      </c>
      <c r="I68">
        <v>9</v>
      </c>
    </row>
    <row r="69" spans="1:11" ht="17">
      <c r="A69" s="218" t="s">
        <v>420</v>
      </c>
      <c r="B69" s="219">
        <v>0.88782051282051277</v>
      </c>
      <c r="C69" s="219">
        <v>3.375</v>
      </c>
      <c r="D69" s="219">
        <f>IF(ISNUMBER(AVERAGE(RFI!Z478:Z486)),AVERAGE(RFI!Z478:Z486),"-")</f>
        <v>4</v>
      </c>
      <c r="E69" s="219">
        <f>IF(ISNUMBER(AVERAGE(RFI!AA478:AA486)),AVERAGE(RFI!AA478:AA486),"-")</f>
        <v>3.375</v>
      </c>
      <c r="F69">
        <v>478</v>
      </c>
      <c r="G69">
        <f t="shared" si="1"/>
        <v>478</v>
      </c>
      <c r="H69">
        <v>486</v>
      </c>
      <c r="I69">
        <v>8</v>
      </c>
    </row>
    <row r="70" spans="1:11" ht="17">
      <c r="A70" s="218" t="s">
        <v>2755</v>
      </c>
      <c r="B70" s="219">
        <v>0.76666666666666661</v>
      </c>
      <c r="C70" s="219">
        <v>2.6</v>
      </c>
      <c r="D70" s="219">
        <f>IF(ISNUMBER(AVERAGE(RFI!Z489:Z494)),AVERAGE(RFI!Z489:Z494),"-")</f>
        <v>2.6</v>
      </c>
      <c r="E70" s="219">
        <f>IF(ISNUMBER(AVERAGE(RFI!AA489:AA494)),AVERAGE(RFI!AA489:AA494),"-")</f>
        <v>2.6</v>
      </c>
      <c r="F70">
        <v>489</v>
      </c>
      <c r="G70">
        <f t="shared" si="1"/>
        <v>489</v>
      </c>
      <c r="H70">
        <v>494</v>
      </c>
      <c r="I70">
        <v>5</v>
      </c>
    </row>
    <row r="71" spans="1:11" ht="20">
      <c r="A71" s="216" t="s">
        <v>415</v>
      </c>
      <c r="B71" s="217">
        <v>1.7811813186813186</v>
      </c>
      <c r="C71" s="217">
        <v>3.375</v>
      </c>
      <c r="D71" s="217">
        <f>IF(ISNUMBER(AVERAGE(RFI!Z497:Z506)),AVERAGE(RFI!Z497:Z506),"-")</f>
        <v>3.375</v>
      </c>
      <c r="E71" s="217">
        <f>IF(ISNUMBER(AVERAGE(RFI!AA497:AA506)),AVERAGE(RFI!AA497:AA506),"-")</f>
        <v>3.375</v>
      </c>
      <c r="F71">
        <v>497</v>
      </c>
      <c r="G71">
        <f t="shared" si="1"/>
        <v>497</v>
      </c>
      <c r="H71">
        <v>506</v>
      </c>
      <c r="J71">
        <f>SUM(I72)</f>
        <v>8</v>
      </c>
    </row>
    <row r="72" spans="1:11" ht="17">
      <c r="A72" s="218" t="s">
        <v>2767</v>
      </c>
      <c r="B72" s="219">
        <v>1.7811813186813186</v>
      </c>
      <c r="C72" s="219">
        <v>3.375</v>
      </c>
      <c r="D72" s="219">
        <f>IF(ISNUMBER(AVERAGE(RFI!Z498:Z506)),AVERAGE(RFI!Z498:Z506),"-")</f>
        <v>3.375</v>
      </c>
      <c r="E72" s="219">
        <f>IF(ISNUMBER(AVERAGE(RFI!AA498:AA506)),AVERAGE(RFI!AA498:AA506),"-")</f>
        <v>3.375</v>
      </c>
      <c r="F72">
        <v>498</v>
      </c>
      <c r="G72">
        <f t="shared" si="1"/>
        <v>498</v>
      </c>
      <c r="H72">
        <v>506</v>
      </c>
      <c r="I72">
        <v>8</v>
      </c>
    </row>
    <row r="73" spans="1:11" ht="20">
      <c r="A73" s="216" t="s">
        <v>2783</v>
      </c>
      <c r="B73" s="217">
        <v>1.5972222222222223</v>
      </c>
      <c r="C73" s="217">
        <v>2.3333333333333335</v>
      </c>
      <c r="D73" s="217">
        <f>IF(ISNUMBER(AVERAGE(RFI!Z509:Z516)),AVERAGE(RFI!Z509:Z516),"-")</f>
        <v>2.5</v>
      </c>
      <c r="E73" s="217">
        <f>IF(ISNUMBER(AVERAGE(RFI!AA509:AA516)),AVERAGE(RFI!AA509:AA516),"-")</f>
        <v>2.3333333333333335</v>
      </c>
      <c r="F73">
        <v>509</v>
      </c>
      <c r="G73">
        <f t="shared" si="1"/>
        <v>509</v>
      </c>
      <c r="H73">
        <v>516</v>
      </c>
      <c r="J73">
        <f>SUM(I74)</f>
        <v>6</v>
      </c>
    </row>
    <row r="74" spans="1:11" ht="17">
      <c r="A74" s="218" t="s">
        <v>2767</v>
      </c>
      <c r="B74" s="219">
        <v>1.5972222222222223</v>
      </c>
      <c r="C74" s="219">
        <v>2.3333333333333335</v>
      </c>
      <c r="D74" s="219">
        <f>IF(ISNUMBER(AVERAGE(RFI!Z510:Z516)),AVERAGE(RFI!Z510:Z516),"-")</f>
        <v>2.5</v>
      </c>
      <c r="E74" s="219">
        <f>IF(ISNUMBER(AVERAGE(RFI!AA510:AA516)),AVERAGE(RFI!AA510:AA516),"-")</f>
        <v>2.3333333333333335</v>
      </c>
      <c r="F74">
        <v>510</v>
      </c>
      <c r="G74">
        <f t="shared" si="1"/>
        <v>510</v>
      </c>
      <c r="H74">
        <v>516</v>
      </c>
      <c r="I74">
        <v>6</v>
      </c>
    </row>
    <row r="75" spans="1:11" ht="24">
      <c r="A75" s="220" t="s">
        <v>33</v>
      </c>
      <c r="B75" s="215">
        <v>2.035889355742297</v>
      </c>
      <c r="C75" s="215">
        <v>2.1285714285714286</v>
      </c>
      <c r="D75" s="215">
        <f>IF(ISNUMBER(AVERAGE(RFI!Z519:Z565)),AVERAGE(RFI!Z519:Z565),"-")</f>
        <v>2.3823529411764706</v>
      </c>
      <c r="E75" s="215">
        <f>IF(ISNUMBER(AVERAGE(RFI!AA519:AA565)),AVERAGE(RFI!AA519:AA565),"-")</f>
        <v>2.1285714285714286</v>
      </c>
      <c r="F75">
        <v>519</v>
      </c>
      <c r="G75">
        <f t="shared" si="1"/>
        <v>519</v>
      </c>
      <c r="H75">
        <v>565</v>
      </c>
      <c r="K75">
        <f>SUM(J76:J77)</f>
        <v>35</v>
      </c>
    </row>
    <row r="76" spans="1:11" ht="20">
      <c r="A76" s="216" t="s">
        <v>2795</v>
      </c>
      <c r="B76" s="217">
        <v>2.0324675324675323</v>
      </c>
      <c r="C76" s="217">
        <v>2.3571428571428572</v>
      </c>
      <c r="D76" s="217">
        <f>IF(ISNUMBER(AVERAGE(RFI!Z520:Z541)),AVERAGE(RFI!Z520:Z541),"-")</f>
        <v>2.4285714285714284</v>
      </c>
      <c r="E76" s="217">
        <f>IF(ISNUMBER(AVERAGE(RFI!AA520:AA541)),AVERAGE(RFI!AA520:AA541),"-")</f>
        <v>2.3571428571428572</v>
      </c>
      <c r="F76">
        <v>520</v>
      </c>
      <c r="G76">
        <f t="shared" si="1"/>
        <v>520</v>
      </c>
      <c r="H76">
        <v>541</v>
      </c>
      <c r="J76">
        <v>21</v>
      </c>
    </row>
    <row r="77" spans="1:11" ht="20">
      <c r="A77" s="216" t="s">
        <v>33</v>
      </c>
      <c r="B77" s="217">
        <v>1.9159798534798533</v>
      </c>
      <c r="C77" s="217">
        <v>1.7857142857142858</v>
      </c>
      <c r="D77" s="217">
        <f>IF(ISNUMBER(AVERAGE(RFI!Z544:Z565)),AVERAGE(RFI!Z544:Z565),"-")</f>
        <v>2.3076923076923075</v>
      </c>
      <c r="E77" s="217">
        <f>IF(ISNUMBER(AVERAGE(RFI!AA544:AA565)),AVERAGE(RFI!AA544:AA565),"-")</f>
        <v>1.7857142857142858</v>
      </c>
      <c r="F77">
        <v>544</v>
      </c>
      <c r="G77">
        <f t="shared" si="1"/>
        <v>544</v>
      </c>
      <c r="H77">
        <v>565</v>
      </c>
      <c r="J77">
        <f>SUM(I78:I80)</f>
        <v>14</v>
      </c>
    </row>
    <row r="78" spans="1:11" ht="17">
      <c r="A78" s="218" t="s">
        <v>956</v>
      </c>
      <c r="B78" s="219">
        <v>1.8909090909090907</v>
      </c>
      <c r="C78" s="219">
        <v>1.4</v>
      </c>
      <c r="D78" s="219">
        <f>IF(ISNUMBER(AVERAGE(RFI!Z545:Z550)),AVERAGE(RFI!Z545:Z550),"-")</f>
        <v>2</v>
      </c>
      <c r="E78" s="219">
        <f>IF(ISNUMBER(AVERAGE(RFI!AA545:AA550)),AVERAGE(RFI!AA545:AA550),"-")</f>
        <v>1.4</v>
      </c>
      <c r="F78">
        <v>545</v>
      </c>
      <c r="G78">
        <f t="shared" si="1"/>
        <v>545</v>
      </c>
      <c r="H78">
        <v>550</v>
      </c>
      <c r="I78">
        <v>5</v>
      </c>
    </row>
    <row r="79" spans="1:11" ht="17">
      <c r="A79" s="218" t="s">
        <v>979</v>
      </c>
      <c r="B79" s="219">
        <v>1.8250000000000002</v>
      </c>
      <c r="C79" s="219">
        <v>0.8</v>
      </c>
      <c r="D79" s="219">
        <f>IF(ISNUMBER(AVERAGE(RFI!Z553:Z558)),AVERAGE(RFI!Z553:Z558),"-")</f>
        <v>1.25</v>
      </c>
      <c r="E79" s="219">
        <f>IF(ISNUMBER(AVERAGE(RFI!AA553:AA558)),AVERAGE(RFI!AA553:AA558),"-")</f>
        <v>0.8</v>
      </c>
      <c r="F79">
        <v>553</v>
      </c>
      <c r="G79">
        <f t="shared" si="1"/>
        <v>553</v>
      </c>
      <c r="H79">
        <v>558</v>
      </c>
      <c r="I79">
        <v>5</v>
      </c>
    </row>
    <row r="80" spans="1:11" ht="17">
      <c r="A80" s="218" t="s">
        <v>2861</v>
      </c>
      <c r="B80" s="219">
        <v>1.8409090909090908</v>
      </c>
      <c r="C80" s="219">
        <v>3.5</v>
      </c>
      <c r="D80" s="219">
        <f>IF(ISNUMBER(AVERAGE(RFI!Z561:Z565)),AVERAGE(RFI!Z561:Z565),"-")</f>
        <v>3.75</v>
      </c>
      <c r="E80" s="219">
        <f>IF(ISNUMBER(AVERAGE(RFI!AA561:AA565)),AVERAGE(RFI!AA561:AA565),"-")</f>
        <v>3.5</v>
      </c>
      <c r="F80">
        <v>561</v>
      </c>
      <c r="G80">
        <f t="shared" si="1"/>
        <v>561</v>
      </c>
      <c r="H80">
        <v>565</v>
      </c>
      <c r="I80">
        <v>4</v>
      </c>
    </row>
    <row r="81" spans="1:11" ht="24">
      <c r="A81" s="220" t="s">
        <v>27</v>
      </c>
      <c r="B81" s="215">
        <v>1.8836221369643831</v>
      </c>
      <c r="C81" s="215">
        <v>2.689189189189189</v>
      </c>
      <c r="D81" s="215">
        <f>IF(ISNUMBER(AVERAGE(RFI!Z568:Z614)),AVERAGE(RFI!Z568:Z614),"-")</f>
        <v>2.6756756756756759</v>
      </c>
      <c r="E81" s="215">
        <f>IF(ISNUMBER(AVERAGE(RFI!AA568:AA614)),AVERAGE(RFI!AA568:AA614),"-")</f>
        <v>2.689189189189189</v>
      </c>
      <c r="F81">
        <v>568</v>
      </c>
      <c r="G81">
        <f t="shared" si="1"/>
        <v>568</v>
      </c>
      <c r="H81">
        <v>614</v>
      </c>
      <c r="K81">
        <f>SUM(J82:J83)</f>
        <v>36</v>
      </c>
    </row>
    <row r="82" spans="1:11" ht="20">
      <c r="A82" s="216" t="s">
        <v>734</v>
      </c>
      <c r="B82" s="217">
        <v>2.0252525252525251</v>
      </c>
      <c r="C82" s="217">
        <v>3.0555555555555554</v>
      </c>
      <c r="D82" s="217">
        <f>IF(ISNUMBER(AVERAGE(RFI!Z569:Z587)),AVERAGE(RFI!Z569:Z587),"-")</f>
        <v>2.9444444444444446</v>
      </c>
      <c r="E82" s="217">
        <f>IF(ISNUMBER(AVERAGE(RFI!AA569:AA587)),AVERAGE(RFI!AA569:AA587),"-")</f>
        <v>3.0555555555555554</v>
      </c>
      <c r="F82">
        <v>569</v>
      </c>
      <c r="G82">
        <f t="shared" si="1"/>
        <v>569</v>
      </c>
      <c r="H82">
        <v>587</v>
      </c>
      <c r="J82">
        <v>18</v>
      </c>
    </row>
    <row r="83" spans="1:11" ht="20">
      <c r="A83" s="216" t="s">
        <v>785</v>
      </c>
      <c r="B83" s="217">
        <v>1.7388755980861248</v>
      </c>
      <c r="C83" s="217">
        <v>2.3421052631578947</v>
      </c>
      <c r="D83" s="217">
        <f>IF(ISNUMBER(AVERAGE(RFI!Z590:Z614)),AVERAGE(RFI!Z590:Z614),"-")</f>
        <v>2.4210526315789473</v>
      </c>
      <c r="E83" s="217">
        <f>IF(ISNUMBER(AVERAGE(RFI!AA590:AA614)),AVERAGE(RFI!AA590:AA614),"-")</f>
        <v>2.3421052631578947</v>
      </c>
      <c r="F83">
        <v>590</v>
      </c>
      <c r="G83">
        <f t="shared" si="1"/>
        <v>590</v>
      </c>
      <c r="H83">
        <v>614</v>
      </c>
      <c r="J83">
        <f>SUM(I84:I85)</f>
        <v>18</v>
      </c>
    </row>
    <row r="84" spans="1:11" ht="17">
      <c r="A84" s="218" t="s">
        <v>786</v>
      </c>
      <c r="B84" s="219">
        <v>1.8715909090909093</v>
      </c>
      <c r="C84" s="219">
        <v>2.875</v>
      </c>
      <c r="D84" s="219">
        <f>IF(ISNUMBER(AVERAGE(RFI!Z591:Z600)),AVERAGE(RFI!Z591:Z600),"-")</f>
        <v>3</v>
      </c>
      <c r="E84" s="219">
        <f>IF(ISNUMBER(AVERAGE(RFI!AA591:AA600)),AVERAGE(RFI!AA591:AA600),"-")</f>
        <v>2.875</v>
      </c>
      <c r="F84">
        <v>591</v>
      </c>
      <c r="G84">
        <f t="shared" si="1"/>
        <v>591</v>
      </c>
      <c r="H84">
        <v>600</v>
      </c>
      <c r="I84">
        <v>7</v>
      </c>
    </row>
    <row r="85" spans="1:11" ht="17">
      <c r="A85" s="218" t="s">
        <v>803</v>
      </c>
      <c r="B85" s="219">
        <v>1.6818181818181819</v>
      </c>
      <c r="C85" s="219">
        <v>1.9545454545454546</v>
      </c>
      <c r="D85" s="219">
        <f>IF(ISNUMBER(AVERAGE(RFI!Z603:Z614)),AVERAGE(RFI!Z603:Z614),"-")</f>
        <v>2</v>
      </c>
      <c r="E85" s="219">
        <f>IF(ISNUMBER(AVERAGE(RFI!AA603:AA614)),AVERAGE(RFI!AA603:AA614),"-")</f>
        <v>1.9545454545454546</v>
      </c>
      <c r="F85">
        <v>603</v>
      </c>
      <c r="G85">
        <f t="shared" si="1"/>
        <v>603</v>
      </c>
      <c r="H85">
        <v>614</v>
      </c>
      <c r="I85">
        <v>11</v>
      </c>
    </row>
    <row r="86" spans="1:11" ht="24">
      <c r="A86" s="220" t="s">
        <v>34</v>
      </c>
      <c r="B86" s="215">
        <v>2.684498834498835</v>
      </c>
      <c r="C86" s="215">
        <v>2.3974358974358974</v>
      </c>
      <c r="D86" s="215">
        <f>IF(ISNUMBER(AVERAGE(RFI!Z617:Z685)),AVERAGE(RFI!Z617:Z685),"-")</f>
        <v>3</v>
      </c>
      <c r="E86" s="215">
        <f>IF(ISNUMBER(AVERAGE(RFI!AA617:AA685)),AVERAGE(RFI!AA617:AA685),"-")</f>
        <v>2.3974358974358974</v>
      </c>
      <c r="F86">
        <v>617</v>
      </c>
      <c r="G86">
        <f t="shared" si="1"/>
        <v>617</v>
      </c>
      <c r="H86">
        <v>685</v>
      </c>
      <c r="K86">
        <f>SUM(J87:J95)</f>
        <v>39</v>
      </c>
    </row>
    <row r="87" spans="1:11" ht="20">
      <c r="A87" s="216" t="s">
        <v>1029</v>
      </c>
      <c r="B87" s="217">
        <v>2.8236111111111106</v>
      </c>
      <c r="C87" s="217">
        <v>2.3888888888888888</v>
      </c>
      <c r="D87" s="217">
        <f>IF(ISNUMBER(AVERAGE(RFI!Z618:Z642)),AVERAGE(RFI!Z618:Z642),"-")</f>
        <v>2.8888888888888888</v>
      </c>
      <c r="E87" s="217">
        <f>IF(ISNUMBER(AVERAGE(RFI!AA618:AA642)),AVERAGE(RFI!AA618:AA642),"-")</f>
        <v>2.3888888888888888</v>
      </c>
      <c r="F87">
        <v>618</v>
      </c>
      <c r="G87">
        <f t="shared" si="1"/>
        <v>618</v>
      </c>
      <c r="H87">
        <v>642</v>
      </c>
      <c r="J87">
        <f>SUM(I88:I89)</f>
        <v>18</v>
      </c>
    </row>
    <row r="88" spans="1:11" ht="17">
      <c r="A88" s="218" t="s">
        <v>1142</v>
      </c>
      <c r="B88" s="219">
        <v>2.9750000000000001</v>
      </c>
      <c r="C88" s="219">
        <v>2.6111111111111112</v>
      </c>
      <c r="D88" s="219">
        <f>IF(ISNUMBER(AVERAGE(RFI!Z619:Z630)),AVERAGE(RFI!Z619:Z630),"-")</f>
        <v>3</v>
      </c>
      <c r="E88" s="219">
        <f>IF(ISNUMBER(AVERAGE(RFI!AA619:AA630)),AVERAGE(RFI!AA619:AA630),"-")</f>
        <v>2.6111111111111112</v>
      </c>
      <c r="F88">
        <v>619</v>
      </c>
      <c r="G88">
        <f t="shared" si="1"/>
        <v>619</v>
      </c>
      <c r="H88">
        <v>630</v>
      </c>
      <c r="I88">
        <v>9</v>
      </c>
    </row>
    <row r="89" spans="1:11" ht="17">
      <c r="A89" s="218" t="s">
        <v>1034</v>
      </c>
      <c r="B89" s="219">
        <v>2.6722222222222221</v>
      </c>
      <c r="C89" s="219">
        <v>2.1666666666666665</v>
      </c>
      <c r="D89" s="219">
        <f>IF(ISNUMBER(AVERAGE(RFI!Z633:Z642)),AVERAGE(RFI!Z633:Z642),"-")</f>
        <v>2.7777777777777777</v>
      </c>
      <c r="E89" s="219">
        <f>IF(ISNUMBER(AVERAGE(RFI!AA633:AA642)),AVERAGE(RFI!AA633:AA642),"-")</f>
        <v>2.1666666666666665</v>
      </c>
      <c r="F89">
        <v>633</v>
      </c>
      <c r="G89">
        <f t="shared" si="1"/>
        <v>633</v>
      </c>
      <c r="H89">
        <v>642</v>
      </c>
      <c r="I89">
        <v>9</v>
      </c>
    </row>
    <row r="90" spans="1:11" ht="20">
      <c r="A90" s="216" t="s">
        <v>1030</v>
      </c>
      <c r="B90" s="217">
        <v>2.6812499999999999</v>
      </c>
      <c r="C90" s="217">
        <v>2.4375</v>
      </c>
      <c r="D90" s="217">
        <f>IF(ISNUMBER(AVERAGE(RFI!Z645:Z673)),AVERAGE(RFI!Z645:Z673),"-")</f>
        <v>2.6875</v>
      </c>
      <c r="E90" s="217">
        <f>IF(ISNUMBER(AVERAGE(RFI!AA645:AA673)),AVERAGE(RFI!AA645:AA673),"-")</f>
        <v>2.4375</v>
      </c>
      <c r="F90">
        <v>645</v>
      </c>
      <c r="G90">
        <f t="shared" si="1"/>
        <v>645</v>
      </c>
      <c r="H90">
        <v>673</v>
      </c>
      <c r="J90">
        <f>SUM(I91:I94)</f>
        <v>16</v>
      </c>
    </row>
    <row r="91" spans="1:11" ht="17">
      <c r="A91" s="218" t="s">
        <v>1048</v>
      </c>
      <c r="B91" s="219">
        <v>2.8703703703703707</v>
      </c>
      <c r="C91" s="219">
        <v>3</v>
      </c>
      <c r="D91" s="219">
        <f>IF(ISNUMBER(AVERAGE(RFI!Z646:Z649)),AVERAGE(RFI!Z646:Z649),"-")</f>
        <v>3.3333333333333335</v>
      </c>
      <c r="E91" s="219">
        <f>IF(ISNUMBER(AVERAGE(RFI!AA646:AA649)),AVERAGE(RFI!AA646:AA649),"-")</f>
        <v>3</v>
      </c>
      <c r="F91">
        <v>646</v>
      </c>
      <c r="G91">
        <f t="shared" si="1"/>
        <v>646</v>
      </c>
      <c r="H91">
        <v>649</v>
      </c>
      <c r="I91">
        <v>3</v>
      </c>
    </row>
    <row r="92" spans="1:11" ht="17">
      <c r="A92" s="218" t="s">
        <v>1051</v>
      </c>
      <c r="B92" s="219">
        <v>2.4444444444444446</v>
      </c>
      <c r="C92" s="219">
        <v>2.1666666666666665</v>
      </c>
      <c r="D92" s="219">
        <f>IF(ISNUMBER(AVERAGE(RFI!Z652:Z659)),AVERAGE(RFI!Z652:Z659),"-")</f>
        <v>2.5</v>
      </c>
      <c r="E92" s="219">
        <f>IF(ISNUMBER(AVERAGE(RFI!AA652:AA659)),AVERAGE(RFI!AA652:AA659),"-")</f>
        <v>2.1666666666666665</v>
      </c>
      <c r="F92">
        <v>652</v>
      </c>
      <c r="G92">
        <f t="shared" si="1"/>
        <v>652</v>
      </c>
      <c r="H92">
        <v>659</v>
      </c>
      <c r="I92">
        <v>6</v>
      </c>
    </row>
    <row r="93" spans="1:11" ht="17">
      <c r="A93" s="218" t="s">
        <v>1059</v>
      </c>
      <c r="B93" s="219">
        <v>2.8583333333333334</v>
      </c>
      <c r="C93" s="219">
        <v>2.5</v>
      </c>
      <c r="D93" s="219">
        <f>IF(ISNUMBER(AVERAGE(RFI!Z662:Z667)),AVERAGE(RFI!Z662:Z667),"-")</f>
        <v>2.75</v>
      </c>
      <c r="E93" s="219">
        <f>IF(ISNUMBER(AVERAGE(RFI!AA662:AA667)),AVERAGE(RFI!AA662:AA667),"-")</f>
        <v>2.5</v>
      </c>
      <c r="F93">
        <v>662</v>
      </c>
      <c r="G93">
        <f t="shared" si="1"/>
        <v>662</v>
      </c>
      <c r="H93">
        <v>667</v>
      </c>
      <c r="I93">
        <v>4</v>
      </c>
    </row>
    <row r="94" spans="1:11" ht="17">
      <c r="A94" s="218" t="s">
        <v>1066</v>
      </c>
      <c r="B94" s="219">
        <v>2.7666666666666666</v>
      </c>
      <c r="C94" s="219">
        <v>2.3333333333333335</v>
      </c>
      <c r="D94" s="219">
        <f>IF(ISNUMBER(AVERAGE(RFI!Z670:Z673)),AVERAGE(RFI!Z670:Z673),"-")</f>
        <v>2.3333333333333335</v>
      </c>
      <c r="E94" s="219">
        <f>IF(ISNUMBER(AVERAGE(RFI!AA670:AA673)),AVERAGE(RFI!AA670:AA673),"-")</f>
        <v>2.3333333333333335</v>
      </c>
      <c r="F94">
        <v>670</v>
      </c>
      <c r="G94">
        <f t="shared" si="1"/>
        <v>670</v>
      </c>
      <c r="H94">
        <v>673</v>
      </c>
      <c r="I94">
        <v>3</v>
      </c>
    </row>
    <row r="95" spans="1:11" ht="20">
      <c r="A95" s="216" t="s">
        <v>70</v>
      </c>
      <c r="B95" s="217">
        <v>2.3400000000000003</v>
      </c>
      <c r="C95" s="217">
        <v>2.2999999999999998</v>
      </c>
      <c r="D95" s="217">
        <f>IF(ISNUMBER(AVERAGE(RFI!Z676:Z685)),AVERAGE(RFI!Z676:Z685),"-")</f>
        <v>4.4000000000000004</v>
      </c>
      <c r="E95" s="217">
        <f>IF(ISNUMBER(AVERAGE(RFI!AA676:AA685)),AVERAGE(RFI!AA676:AA685),"-")</f>
        <v>2.2999999999999998</v>
      </c>
      <c r="F95">
        <v>676</v>
      </c>
      <c r="G95">
        <f t="shared" si="1"/>
        <v>676</v>
      </c>
      <c r="H95">
        <v>685</v>
      </c>
      <c r="J95">
        <f>SUM(I96:I97)</f>
        <v>5</v>
      </c>
    </row>
    <row r="96" spans="1:11" ht="17">
      <c r="A96" s="218" t="s">
        <v>1070</v>
      </c>
      <c r="B96" s="219">
        <v>3.0750000000000002</v>
      </c>
      <c r="C96" s="219">
        <v>2.75</v>
      </c>
      <c r="D96" s="219">
        <f>IF(ISNUMBER(AVERAGE(RFI!Z677:Z679)),AVERAGE(RFI!Z677:Z679),"-")</f>
        <v>3.5</v>
      </c>
      <c r="E96" s="219">
        <f>IF(ISNUMBER(AVERAGE(RFI!AA677:AA679)),AVERAGE(RFI!AA677:AA679),"-")</f>
        <v>2.75</v>
      </c>
      <c r="F96">
        <v>677</v>
      </c>
      <c r="G96">
        <f t="shared" si="1"/>
        <v>677</v>
      </c>
      <c r="H96">
        <v>679</v>
      </c>
      <c r="I96">
        <v>2</v>
      </c>
    </row>
    <row r="97" spans="1:11" ht="17">
      <c r="A97" s="218" t="s">
        <v>1073</v>
      </c>
      <c r="B97" s="219">
        <v>1.75</v>
      </c>
      <c r="C97" s="219">
        <v>2</v>
      </c>
      <c r="D97" s="219">
        <f>IF(ISNUMBER(AVERAGE(RFI!Z682:Z685)),AVERAGE(RFI!Z682:Z685),"-")</f>
        <v>5</v>
      </c>
      <c r="E97" s="219">
        <f>IF(ISNUMBER(AVERAGE(RFI!AA682:AA685)),AVERAGE(RFI!AA682:AA685),"-")</f>
        <v>2</v>
      </c>
      <c r="F97">
        <v>682</v>
      </c>
      <c r="G97">
        <f t="shared" si="1"/>
        <v>682</v>
      </c>
      <c r="H97">
        <v>685</v>
      </c>
      <c r="I97">
        <v>3</v>
      </c>
    </row>
    <row r="98" spans="1:11" ht="24">
      <c r="A98" s="220" t="s">
        <v>23</v>
      </c>
      <c r="B98" s="215">
        <v>2.1696496378939125</v>
      </c>
      <c r="C98" s="215">
        <v>2.7022900763358777</v>
      </c>
      <c r="D98" s="215">
        <f>IF(ISNUMBER(AVERAGE(RFI!Z688:Z947)),AVERAGE(RFI!Z688:Z947),"-")</f>
        <v>3.8582677165354329</v>
      </c>
      <c r="E98" s="215">
        <f>IF(ISNUMBER(AVERAGE(RFI!AA688:AA947)),AVERAGE(RFI!AA688:AA947),"-")</f>
        <v>2.7022900763358777</v>
      </c>
      <c r="F98">
        <v>688</v>
      </c>
      <c r="G98">
        <f t="shared" si="1"/>
        <v>688</v>
      </c>
      <c r="H98">
        <v>947</v>
      </c>
      <c r="K98">
        <f>SUM(J99:J138)</f>
        <v>131</v>
      </c>
    </row>
    <row r="99" spans="1:11" ht="20">
      <c r="A99" s="216" t="s">
        <v>3035</v>
      </c>
      <c r="B99" s="217">
        <v>2.2680000000000002</v>
      </c>
      <c r="C99" s="217">
        <v>3.18</v>
      </c>
      <c r="D99" s="217">
        <f>IF(ISNUMBER(AVERAGE(RFI!Z689:Z739)),AVERAGE(RFI!Z689:Z739),"-")</f>
        <v>3.88</v>
      </c>
      <c r="E99" s="217">
        <f>IF(ISNUMBER(AVERAGE(RFI!AA689:AA739)),AVERAGE(RFI!AA689:AA739),"-")</f>
        <v>3.18</v>
      </c>
      <c r="F99">
        <v>689</v>
      </c>
      <c r="G99">
        <f t="shared" si="1"/>
        <v>689</v>
      </c>
      <c r="H99">
        <v>739</v>
      </c>
      <c r="J99">
        <f>SUM(I100:I108)</f>
        <v>25</v>
      </c>
    </row>
    <row r="100" spans="1:11" ht="17">
      <c r="A100" s="218" t="s">
        <v>233</v>
      </c>
      <c r="B100" s="219">
        <v>2.3566666666666665</v>
      </c>
      <c r="C100" s="219">
        <v>3.25</v>
      </c>
      <c r="D100" s="219">
        <f>IF(ISNUMBER(AVERAGE(RFI!Z690:Z700)),AVERAGE(RFI!Z690:Z700),"-")</f>
        <v>3.8</v>
      </c>
      <c r="E100" s="219">
        <f>IF(ISNUMBER(AVERAGE(RFI!AA690:AA700)),AVERAGE(RFI!AA690:AA700),"-")</f>
        <v>3.25</v>
      </c>
      <c r="F100">
        <v>690</v>
      </c>
      <c r="G100">
        <f t="shared" si="1"/>
        <v>690</v>
      </c>
      <c r="H100">
        <v>700</v>
      </c>
      <c r="I100">
        <v>10</v>
      </c>
    </row>
    <row r="101" spans="1:11" ht="17">
      <c r="A101" s="218" t="s">
        <v>234</v>
      </c>
      <c r="B101" s="219">
        <v>2.3333333333333335</v>
      </c>
      <c r="C101" s="219">
        <v>2.8333333333333335</v>
      </c>
      <c r="D101" s="219">
        <f>IF(ISNUMBER(AVERAGE(RFI!Z703:Z706)),AVERAGE(RFI!Z703:Z706),"-")</f>
        <v>3.6666666666666665</v>
      </c>
      <c r="E101" s="219">
        <f>IF(ISNUMBER(AVERAGE(RFI!AA703:AA706)),AVERAGE(RFI!AA703:AA706),"-")</f>
        <v>2.8333333333333335</v>
      </c>
      <c r="F101">
        <v>703</v>
      </c>
      <c r="G101">
        <f t="shared" si="1"/>
        <v>703</v>
      </c>
      <c r="H101">
        <v>706</v>
      </c>
      <c r="I101">
        <v>3</v>
      </c>
    </row>
    <row r="102" spans="1:11" ht="17">
      <c r="A102" s="218" t="s">
        <v>46</v>
      </c>
      <c r="B102" s="219">
        <v>2.1944444444444442</v>
      </c>
      <c r="C102" s="219">
        <v>3.1666666666666665</v>
      </c>
      <c r="D102" s="219">
        <f>IF(ISNUMBER(AVERAGE(RFI!Z709:Z715)),AVERAGE(RFI!Z709:Z715),"-")</f>
        <v>4</v>
      </c>
      <c r="E102" s="219">
        <f>IF(ISNUMBER(AVERAGE(RFI!AA709:AA715)),AVERAGE(RFI!AA709:AA715),"-")</f>
        <v>3.1666666666666665</v>
      </c>
      <c r="F102">
        <v>709</v>
      </c>
      <c r="G102">
        <f t="shared" si="1"/>
        <v>709</v>
      </c>
      <c r="H102">
        <v>715</v>
      </c>
      <c r="I102">
        <v>6</v>
      </c>
    </row>
    <row r="103" spans="1:11" ht="17">
      <c r="A103" s="218" t="s">
        <v>3077</v>
      </c>
      <c r="B103" s="219">
        <v>2.5</v>
      </c>
      <c r="C103" s="219">
        <v>2</v>
      </c>
      <c r="D103" s="219">
        <f>IF(ISNUMBER(AVERAGE(RFI!Z718:Z719)),AVERAGE(RFI!Z718:Z719),"-")</f>
        <v>4</v>
      </c>
      <c r="E103" s="219">
        <f>IF(ISNUMBER(AVERAGE(RFI!AA718:AA719)),AVERAGE(RFI!AA718:AA719),"-")</f>
        <v>2</v>
      </c>
      <c r="F103">
        <v>718</v>
      </c>
      <c r="G103">
        <f t="shared" si="1"/>
        <v>718</v>
      </c>
      <c r="H103">
        <v>719</v>
      </c>
      <c r="I103">
        <v>1</v>
      </c>
    </row>
    <row r="104" spans="1:11" ht="17">
      <c r="A104" s="218" t="s">
        <v>235</v>
      </c>
      <c r="B104" s="219">
        <v>2.3333333333333335</v>
      </c>
      <c r="C104" s="219">
        <v>3</v>
      </c>
      <c r="D104" s="219">
        <f>IF(ISNUMBER(AVERAGE(RFI!Z722:Z723)),AVERAGE(RFI!Z722:Z723),"-")</f>
        <v>4</v>
      </c>
      <c r="E104" s="219">
        <f>IF(ISNUMBER(AVERAGE(RFI!AA722:AA723)),AVERAGE(RFI!AA722:AA723),"-")</f>
        <v>3</v>
      </c>
      <c r="F104">
        <v>722</v>
      </c>
      <c r="G104">
        <f t="shared" si="1"/>
        <v>722</v>
      </c>
      <c r="H104">
        <v>723</v>
      </c>
      <c r="I104">
        <v>1</v>
      </c>
    </row>
    <row r="105" spans="1:11" ht="17">
      <c r="A105" s="218" t="s">
        <v>48</v>
      </c>
      <c r="B105" s="219">
        <v>2.5666666666666669</v>
      </c>
      <c r="C105" s="219">
        <v>3.5</v>
      </c>
      <c r="D105" s="219">
        <f>IF(ISNUMBER(AVERAGE(RFI!Z726:Z727)),AVERAGE(RFI!Z726:Z727),"-")</f>
        <v>4</v>
      </c>
      <c r="E105" s="219">
        <f>IF(ISNUMBER(AVERAGE(RFI!AA726:AA727)),AVERAGE(RFI!AA726:AA727),"-")</f>
        <v>3.5</v>
      </c>
      <c r="F105">
        <v>726</v>
      </c>
      <c r="G105">
        <f t="shared" si="1"/>
        <v>726</v>
      </c>
      <c r="H105">
        <v>727</v>
      </c>
      <c r="I105">
        <v>1</v>
      </c>
    </row>
    <row r="106" spans="1:11" ht="17">
      <c r="A106" s="218" t="s">
        <v>49</v>
      </c>
      <c r="B106" s="219">
        <v>2.2999999999999998</v>
      </c>
      <c r="C106" s="219">
        <v>5</v>
      </c>
      <c r="D106" s="219">
        <f>IF(ISNUMBER(AVERAGE(RFI!Z730:Z731)),AVERAGE(RFI!Z730:Z731),"-")</f>
        <v>4</v>
      </c>
      <c r="E106" s="219">
        <f>IF(ISNUMBER(AVERAGE(RFI!AA730:AA731)),AVERAGE(RFI!AA730:AA731),"-")</f>
        <v>5</v>
      </c>
      <c r="F106">
        <v>730</v>
      </c>
      <c r="G106">
        <f t="shared" si="1"/>
        <v>730</v>
      </c>
      <c r="H106">
        <v>731</v>
      </c>
      <c r="I106">
        <v>1</v>
      </c>
    </row>
    <row r="107" spans="1:11" ht="17">
      <c r="A107" s="218" t="s">
        <v>3094</v>
      </c>
      <c r="B107" s="219">
        <v>1.2</v>
      </c>
      <c r="C107" s="219">
        <v>4</v>
      </c>
      <c r="D107" s="219">
        <f>IF(ISNUMBER(AVERAGE(RFI!Z734:Z735)),AVERAGE(RFI!Z734:Z735),"-")</f>
        <v>4</v>
      </c>
      <c r="E107" s="219">
        <f>IF(ISNUMBER(AVERAGE(RFI!AA734:AA735)),AVERAGE(RFI!AA734:AA735),"-")</f>
        <v>4</v>
      </c>
      <c r="F107">
        <v>734</v>
      </c>
      <c r="G107">
        <f t="shared" si="1"/>
        <v>734</v>
      </c>
      <c r="H107">
        <v>735</v>
      </c>
      <c r="I107">
        <v>1</v>
      </c>
    </row>
    <row r="108" spans="1:11" ht="17">
      <c r="A108" s="218" t="s">
        <v>50</v>
      </c>
      <c r="B108" s="219">
        <v>2.0666666666666669</v>
      </c>
      <c r="C108" s="219">
        <v>2</v>
      </c>
      <c r="D108" s="219">
        <f>IF(ISNUMBER(AVERAGE(RFI!Z738:Z739)),AVERAGE(RFI!Z738:Z739),"-")</f>
        <v>4</v>
      </c>
      <c r="E108" s="219">
        <f>IF(ISNUMBER(AVERAGE(RFI!AA738:AA739)),AVERAGE(RFI!AA738:AA739),"-")</f>
        <v>2</v>
      </c>
      <c r="F108">
        <v>738</v>
      </c>
      <c r="G108">
        <f t="shared" si="1"/>
        <v>738</v>
      </c>
      <c r="H108">
        <v>739</v>
      </c>
      <c r="I108">
        <v>1</v>
      </c>
    </row>
    <row r="109" spans="1:11" ht="20">
      <c r="A109" s="216" t="s">
        <v>3102</v>
      </c>
      <c r="B109" s="217">
        <v>2.1350172532781224</v>
      </c>
      <c r="C109" s="217">
        <v>2.5785714285714287</v>
      </c>
      <c r="D109" s="217">
        <f>IF(ISNUMBER(AVERAGE(RFI!Z742:Z861)),AVERAGE(RFI!Z742:Z861),"-")</f>
        <v>3.9242424242424243</v>
      </c>
      <c r="E109" s="217">
        <f>IF(ISNUMBER(AVERAGE(RFI!AA742:AA861)),AVERAGE(RFI!AA742:AA861),"-")</f>
        <v>2.5785714285714287</v>
      </c>
      <c r="F109">
        <v>742</v>
      </c>
      <c r="G109">
        <f t="shared" si="1"/>
        <v>742</v>
      </c>
      <c r="H109">
        <v>861</v>
      </c>
      <c r="J109">
        <f>SUM(I110:I126)</f>
        <v>70</v>
      </c>
    </row>
    <row r="110" spans="1:11" ht="17">
      <c r="A110" s="218" t="s">
        <v>3103</v>
      </c>
      <c r="B110" s="219">
        <v>2.5166666666666666</v>
      </c>
      <c r="C110" s="219">
        <v>2.75</v>
      </c>
      <c r="D110" s="219">
        <f>IF(ISNUMBER(AVERAGE(RFI!Z743:Z747)),AVERAGE(RFI!Z743:Z747),"-")</f>
        <v>4</v>
      </c>
      <c r="E110" s="219">
        <f>IF(ISNUMBER(AVERAGE(RFI!AA743:AA747)),AVERAGE(RFI!AA743:AA747),"-")</f>
        <v>2.75</v>
      </c>
      <c r="F110">
        <v>743</v>
      </c>
      <c r="G110">
        <f t="shared" si="1"/>
        <v>743</v>
      </c>
      <c r="H110">
        <v>747</v>
      </c>
      <c r="I110">
        <v>4</v>
      </c>
    </row>
    <row r="111" spans="1:11" ht="17">
      <c r="A111" s="218" t="s">
        <v>3113</v>
      </c>
      <c r="B111" s="219">
        <v>2.6333333333333333</v>
      </c>
      <c r="C111" s="219">
        <v>2.75</v>
      </c>
      <c r="D111" s="219">
        <f>IF(ISNUMBER(AVERAGE(RFI!Z750:Z752)),AVERAGE(RFI!Z750:Z752),"-")</f>
        <v>4</v>
      </c>
      <c r="E111" s="219">
        <f>IF(ISNUMBER(AVERAGE(RFI!AA750:AA752)),AVERAGE(RFI!AA750:AA752),"-")</f>
        <v>2.75</v>
      </c>
      <c r="F111">
        <v>750</v>
      </c>
      <c r="G111">
        <f t="shared" si="1"/>
        <v>750</v>
      </c>
      <c r="H111">
        <v>752</v>
      </c>
      <c r="I111">
        <v>2</v>
      </c>
    </row>
    <row r="112" spans="1:11" ht="17">
      <c r="A112" s="218" t="s">
        <v>55</v>
      </c>
      <c r="B112" s="219">
        <v>1.9999999999999998</v>
      </c>
      <c r="C112" s="219">
        <v>2</v>
      </c>
      <c r="D112" s="219">
        <f>IF(ISNUMBER(AVERAGE(RFI!Z755:Z758)),AVERAGE(RFI!Z755:Z758),"-")</f>
        <v>4</v>
      </c>
      <c r="E112" s="219">
        <f>IF(ISNUMBER(AVERAGE(RFI!AA755:AA758)),AVERAGE(RFI!AA755:AA758),"-")</f>
        <v>2</v>
      </c>
      <c r="F112">
        <v>755</v>
      </c>
      <c r="G112">
        <f t="shared" si="1"/>
        <v>755</v>
      </c>
      <c r="H112">
        <v>758</v>
      </c>
      <c r="I112">
        <v>3</v>
      </c>
    </row>
    <row r="113" spans="1:10" ht="17">
      <c r="A113" s="218" t="s">
        <v>57</v>
      </c>
      <c r="B113" s="219">
        <v>2.2142857142857144</v>
      </c>
      <c r="C113" s="219">
        <v>2.5</v>
      </c>
      <c r="D113" s="219">
        <f>IF(ISNUMBER(AVERAGE(RFI!Z761:Z768)),AVERAGE(RFI!Z761:Z768),"-")</f>
        <v>3.8333333333333335</v>
      </c>
      <c r="E113" s="219">
        <f>IF(ISNUMBER(AVERAGE(RFI!AA761:AA768)),AVERAGE(RFI!AA761:AA768),"-")</f>
        <v>2.5</v>
      </c>
      <c r="F113">
        <v>761</v>
      </c>
      <c r="G113">
        <f t="shared" si="1"/>
        <v>761</v>
      </c>
      <c r="H113">
        <v>768</v>
      </c>
      <c r="I113">
        <v>7</v>
      </c>
    </row>
    <row r="114" spans="1:10" ht="17">
      <c r="A114" s="218" t="s">
        <v>58</v>
      </c>
      <c r="B114" s="219">
        <v>2.1944444444444446</v>
      </c>
      <c r="C114" s="219">
        <v>2.875</v>
      </c>
      <c r="D114" s="219">
        <f>IF(ISNUMBER(AVERAGE(RFI!Z771:Z775)),AVERAGE(RFI!Z771:Z775),"-")</f>
        <v>4</v>
      </c>
      <c r="E114" s="219">
        <f>IF(ISNUMBER(AVERAGE(RFI!AA771:AA775)),AVERAGE(RFI!AA771:AA775),"-")</f>
        <v>2.875</v>
      </c>
      <c r="F114">
        <v>771</v>
      </c>
      <c r="G114">
        <f t="shared" si="1"/>
        <v>771</v>
      </c>
      <c r="H114">
        <v>775</v>
      </c>
      <c r="I114">
        <v>4</v>
      </c>
    </row>
    <row r="115" spans="1:10" ht="17">
      <c r="A115" s="218" t="s">
        <v>59</v>
      </c>
      <c r="B115" s="219">
        <v>2.0545454545454542</v>
      </c>
      <c r="C115" s="219">
        <v>2.5416666666666665</v>
      </c>
      <c r="D115" s="219">
        <f>IF(ISNUMBER(AVERAGE(RFI!Z778:Z790)),AVERAGE(RFI!Z778:Z790),"-")</f>
        <v>3.9</v>
      </c>
      <c r="E115" s="219">
        <f>IF(ISNUMBER(AVERAGE(RFI!AA778:AA790)),AVERAGE(RFI!AA778:AA790),"-")</f>
        <v>2.5416666666666665</v>
      </c>
      <c r="F115">
        <v>778</v>
      </c>
      <c r="G115">
        <f t="shared" si="1"/>
        <v>778</v>
      </c>
      <c r="H115">
        <v>790</v>
      </c>
      <c r="I115">
        <v>12</v>
      </c>
    </row>
    <row r="116" spans="1:10" ht="17">
      <c r="A116" s="218" t="s">
        <v>66</v>
      </c>
      <c r="B116" s="219">
        <v>2.4888888888888889</v>
      </c>
      <c r="C116" s="219">
        <v>3</v>
      </c>
      <c r="D116" s="219">
        <f>IF(ISNUMBER(AVERAGE(RFI!Z793:Z796)),AVERAGE(RFI!Z793:Z796),"-")</f>
        <v>4</v>
      </c>
      <c r="E116" s="219">
        <f>IF(ISNUMBER(AVERAGE(RFI!AA793:AA796)),AVERAGE(RFI!AA793:AA796),"-")</f>
        <v>3</v>
      </c>
      <c r="F116">
        <v>793</v>
      </c>
      <c r="G116">
        <f t="shared" si="1"/>
        <v>793</v>
      </c>
      <c r="H116">
        <v>796</v>
      </c>
      <c r="I116">
        <v>3</v>
      </c>
    </row>
    <row r="117" spans="1:10" ht="17">
      <c r="A117" s="218" t="s">
        <v>3177</v>
      </c>
      <c r="B117" s="219">
        <v>1.3666666666666667</v>
      </c>
      <c r="C117" s="219">
        <v>1.2</v>
      </c>
      <c r="D117" s="219">
        <f>IF(ISNUMBER(AVERAGE(RFI!Z799:Z804)),AVERAGE(RFI!Z799:Z804),"-")</f>
        <v>4</v>
      </c>
      <c r="E117" s="219">
        <f>IF(ISNUMBER(AVERAGE(RFI!AA799:AA804)),AVERAGE(RFI!AA799:AA804),"-")</f>
        <v>1.2</v>
      </c>
      <c r="F117">
        <v>799</v>
      </c>
      <c r="G117">
        <f t="shared" si="1"/>
        <v>799</v>
      </c>
      <c r="H117">
        <v>804</v>
      </c>
      <c r="I117">
        <v>5</v>
      </c>
    </row>
    <row r="118" spans="1:10" ht="17">
      <c r="A118" s="218" t="s">
        <v>239</v>
      </c>
      <c r="B118" s="219">
        <v>2.088888888888889</v>
      </c>
      <c r="C118" s="219">
        <v>2.9444444444444446</v>
      </c>
      <c r="D118" s="219">
        <f>IF(ISNUMBER(AVERAGE(RFI!Z807:Z816)),AVERAGE(RFI!Z807:Z816),"-")</f>
        <v>4</v>
      </c>
      <c r="E118" s="219">
        <f>IF(ISNUMBER(AVERAGE(RFI!AA807:AA816)),AVERAGE(RFI!AA807:AA816),"-")</f>
        <v>2.9444444444444446</v>
      </c>
      <c r="F118">
        <v>807</v>
      </c>
      <c r="G118">
        <f t="shared" si="1"/>
        <v>807</v>
      </c>
      <c r="H118">
        <v>816</v>
      </c>
      <c r="I118">
        <v>9</v>
      </c>
    </row>
    <row r="119" spans="1:10" ht="17">
      <c r="A119" s="218" t="s">
        <v>3205</v>
      </c>
      <c r="B119" s="219">
        <v>2.1</v>
      </c>
      <c r="C119" s="219">
        <v>3.1666666666666665</v>
      </c>
      <c r="D119" s="219">
        <f>IF(ISNUMBER(AVERAGE(RFI!Z819:Z822)),AVERAGE(RFI!Z819:Z822),"-")</f>
        <v>4</v>
      </c>
      <c r="E119" s="219">
        <f>IF(ISNUMBER(AVERAGE(RFI!AA819:AA822)),AVERAGE(RFI!AA819:AA822),"-")</f>
        <v>3.1666666666666665</v>
      </c>
      <c r="F119">
        <v>819</v>
      </c>
      <c r="G119">
        <f t="shared" si="1"/>
        <v>819</v>
      </c>
      <c r="H119">
        <v>822</v>
      </c>
      <c r="I119">
        <v>3</v>
      </c>
    </row>
    <row r="120" spans="1:10" ht="17">
      <c r="A120" s="218" t="s">
        <v>64</v>
      </c>
      <c r="B120" s="219">
        <v>2.1666666666666665</v>
      </c>
      <c r="C120" s="219">
        <v>2.1875</v>
      </c>
      <c r="D120" s="219">
        <f>IF(ISNUMBER(AVERAGE(RFI!Z825:Z833)),AVERAGE(RFI!Z825:Z833),"-")</f>
        <v>3.875</v>
      </c>
      <c r="E120" s="219">
        <f>IF(ISNUMBER(AVERAGE(RFI!AA825:AA833)),AVERAGE(RFI!AA825:AA833),"-")</f>
        <v>2.1875</v>
      </c>
      <c r="F120">
        <v>825</v>
      </c>
      <c r="G120">
        <f t="shared" si="1"/>
        <v>825</v>
      </c>
      <c r="H120">
        <v>833</v>
      </c>
      <c r="I120">
        <v>8</v>
      </c>
    </row>
    <row r="121" spans="1:10" ht="17">
      <c r="A121" s="218" t="s">
        <v>67</v>
      </c>
      <c r="B121" s="219">
        <v>2.5666666666666669</v>
      </c>
      <c r="C121" s="219">
        <v>4</v>
      </c>
      <c r="D121" s="219">
        <f>IF(ISNUMBER(AVERAGE(RFI!Z836:Z837)),AVERAGE(RFI!Z836:Z837),"-")</f>
        <v>4</v>
      </c>
      <c r="E121" s="219">
        <f>IF(ISNUMBER(AVERAGE(RFI!AA836:AA837)),AVERAGE(RFI!AA836:AA837),"-")</f>
        <v>4</v>
      </c>
      <c r="F121">
        <v>836</v>
      </c>
      <c r="G121">
        <f t="shared" si="1"/>
        <v>836</v>
      </c>
      <c r="H121">
        <v>837</v>
      </c>
      <c r="I121">
        <v>1</v>
      </c>
    </row>
    <row r="122" spans="1:10" ht="17">
      <c r="A122" s="218" t="s">
        <v>68</v>
      </c>
      <c r="B122" s="219">
        <v>2.3833333333333333</v>
      </c>
      <c r="C122" s="219">
        <v>4</v>
      </c>
      <c r="D122" s="219">
        <f>IF(ISNUMBER(AVERAGE(RFI!Z840:Z842)),AVERAGE(RFI!Z840:Z842),"-")</f>
        <v>4</v>
      </c>
      <c r="E122" s="219">
        <f>IF(ISNUMBER(AVERAGE(RFI!AA840:AA842)),AVERAGE(RFI!AA840:AA842),"-")</f>
        <v>4</v>
      </c>
      <c r="F122">
        <v>840</v>
      </c>
      <c r="G122">
        <f t="shared" si="1"/>
        <v>840</v>
      </c>
      <c r="H122">
        <v>842</v>
      </c>
      <c r="I122">
        <v>2</v>
      </c>
    </row>
    <row r="123" spans="1:10" ht="17">
      <c r="A123" s="218" t="s">
        <v>65</v>
      </c>
      <c r="B123" s="219">
        <v>2.0166666666666666</v>
      </c>
      <c r="C123" s="219">
        <v>1.875</v>
      </c>
      <c r="D123" s="219">
        <f>IF(ISNUMBER(AVERAGE(RFI!Z845:Z849)),AVERAGE(RFI!Z845:Z849),"-")</f>
        <v>3.5</v>
      </c>
      <c r="E123" s="219">
        <f>IF(ISNUMBER(AVERAGE(RFI!AA845:AA849)),AVERAGE(RFI!AA845:AA849),"-")</f>
        <v>1.875</v>
      </c>
      <c r="F123">
        <v>845</v>
      </c>
      <c r="G123">
        <f t="shared" si="1"/>
        <v>845</v>
      </c>
      <c r="H123">
        <v>849</v>
      </c>
      <c r="I123">
        <v>4</v>
      </c>
    </row>
    <row r="124" spans="1:10" ht="17">
      <c r="A124" s="218" t="s">
        <v>69</v>
      </c>
      <c r="B124" s="219">
        <v>2.8333333333333335</v>
      </c>
      <c r="C124" s="219">
        <v>3.5</v>
      </c>
      <c r="D124" s="219">
        <f>IF(ISNUMBER(AVERAGE(RFI!Z852:Z853)),AVERAGE(RFI!Z852:Z853),"-")</f>
        <v>4</v>
      </c>
      <c r="E124" s="219">
        <f>IF(ISNUMBER(AVERAGE(RFI!AA852:AA853)),AVERAGE(RFI!AA852:AA853),"-")</f>
        <v>3.5</v>
      </c>
      <c r="F124">
        <v>852</v>
      </c>
      <c r="G124">
        <f t="shared" si="1"/>
        <v>852</v>
      </c>
      <c r="H124">
        <v>853</v>
      </c>
      <c r="I124">
        <v>1</v>
      </c>
    </row>
    <row r="125" spans="1:10" ht="17">
      <c r="A125" s="218" t="s">
        <v>3249</v>
      </c>
      <c r="B125" s="219">
        <v>2.4</v>
      </c>
      <c r="C125" s="219">
        <v>5</v>
      </c>
      <c r="D125" s="219">
        <f>IF(ISNUMBER(AVERAGE(RFI!Z856:Z857)),AVERAGE(RFI!Z856:Z857),"-")</f>
        <v>4</v>
      </c>
      <c r="E125" s="219">
        <f>IF(ISNUMBER(AVERAGE(RFI!AA856:AA857)),AVERAGE(RFI!AA856:AA857),"-")</f>
        <v>5</v>
      </c>
      <c r="F125">
        <v>856</v>
      </c>
      <c r="G125">
        <f t="shared" si="1"/>
        <v>856</v>
      </c>
      <c r="H125">
        <v>857</v>
      </c>
      <c r="I125">
        <v>1</v>
      </c>
    </row>
    <row r="126" spans="1:10" ht="17">
      <c r="A126" s="218" t="s">
        <v>72</v>
      </c>
      <c r="B126" s="219">
        <v>1.8</v>
      </c>
      <c r="C126" s="219">
        <v>2</v>
      </c>
      <c r="D126" s="219">
        <f>IF(ISNUMBER(AVERAGE(RFI!Z860:Z861)),AVERAGE(RFI!Z860:Z861),"-")</f>
        <v>4</v>
      </c>
      <c r="E126" s="219">
        <f>IF(ISNUMBER(AVERAGE(RFI!AA860:AA861)),AVERAGE(RFI!AA860:AA861),"-")</f>
        <v>2</v>
      </c>
      <c r="F126">
        <v>860</v>
      </c>
      <c r="G126">
        <f t="shared" si="1"/>
        <v>860</v>
      </c>
      <c r="H126">
        <v>861</v>
      </c>
      <c r="I126">
        <v>1</v>
      </c>
    </row>
    <row r="127" spans="1:10" ht="20">
      <c r="A127" s="216" t="s">
        <v>39</v>
      </c>
      <c r="B127" s="217">
        <v>2.2180555555555559</v>
      </c>
      <c r="C127" s="217">
        <v>2.4375</v>
      </c>
      <c r="D127" s="217">
        <f>IF(ISNUMBER(AVERAGE(RFI!Z864:Z916)),AVERAGE(RFI!Z864:Z916),"-")</f>
        <v>3.625</v>
      </c>
      <c r="E127" s="217">
        <f>IF(ISNUMBER(AVERAGE(RFI!AA864:AA916)),AVERAGE(RFI!AA864:AA916),"-")</f>
        <v>2.4375</v>
      </c>
      <c r="F127">
        <v>864</v>
      </c>
      <c r="G127">
        <f t="shared" si="1"/>
        <v>864</v>
      </c>
      <c r="H127">
        <v>916</v>
      </c>
      <c r="J127">
        <f>SUM(I128:I137)</f>
        <v>24</v>
      </c>
    </row>
    <row r="128" spans="1:10" ht="17">
      <c r="A128" s="218" t="s">
        <v>240</v>
      </c>
      <c r="B128" s="219">
        <v>2.3333333333333335</v>
      </c>
      <c r="C128" s="219">
        <v>2.5</v>
      </c>
      <c r="D128" s="219">
        <f>IF(ISNUMBER(AVERAGE(RFI!Z865:Z867)),AVERAGE(RFI!Z865:Z867),"-")</f>
        <v>4</v>
      </c>
      <c r="E128" s="219">
        <f>IF(ISNUMBER(AVERAGE(RFI!AA865:AA867)),AVERAGE(RFI!AA865:AA867),"-")</f>
        <v>2.5</v>
      </c>
      <c r="F128">
        <v>865</v>
      </c>
      <c r="G128">
        <f t="shared" si="1"/>
        <v>865</v>
      </c>
      <c r="H128">
        <v>867</v>
      </c>
      <c r="I128">
        <v>2</v>
      </c>
    </row>
    <row r="129" spans="1:10" ht="17">
      <c r="A129" s="218" t="s">
        <v>241</v>
      </c>
      <c r="B129" s="219">
        <v>2.0583333333333331</v>
      </c>
      <c r="C129" s="219">
        <v>2.3125</v>
      </c>
      <c r="D129" s="219">
        <f>IF(ISNUMBER(AVERAGE(RFI!Z870:Z878)),AVERAGE(RFI!Z870:Z878),"-")</f>
        <v>4</v>
      </c>
      <c r="E129" s="219">
        <f>IF(ISNUMBER(AVERAGE(RFI!AA870:AA878)),AVERAGE(RFI!AA870:AA878),"-")</f>
        <v>2.3125</v>
      </c>
      <c r="F129">
        <v>870</v>
      </c>
      <c r="G129">
        <f t="shared" si="1"/>
        <v>870</v>
      </c>
      <c r="H129">
        <v>878</v>
      </c>
      <c r="I129">
        <v>8</v>
      </c>
    </row>
    <row r="130" spans="1:10" ht="17">
      <c r="A130" s="218" t="s">
        <v>73</v>
      </c>
      <c r="B130" s="219">
        <v>2.2000000000000002</v>
      </c>
      <c r="C130" s="219">
        <v>3</v>
      </c>
      <c r="D130" s="219">
        <f>IF(ISNUMBER(AVERAGE(RFI!Z881:Z882)),AVERAGE(RFI!Z881:Z882),"-")</f>
        <v>4</v>
      </c>
      <c r="E130" s="219">
        <f>IF(ISNUMBER(AVERAGE(RFI!AA881:AA882)),AVERAGE(RFI!AA881:AA882),"-")</f>
        <v>3</v>
      </c>
      <c r="F130">
        <v>881</v>
      </c>
      <c r="G130">
        <f t="shared" si="1"/>
        <v>881</v>
      </c>
      <c r="H130">
        <v>882</v>
      </c>
      <c r="I130">
        <v>1</v>
      </c>
    </row>
    <row r="131" spans="1:10" ht="17">
      <c r="A131" s="218" t="s">
        <v>75</v>
      </c>
      <c r="B131" s="219">
        <v>2.4399999999999995</v>
      </c>
      <c r="C131" s="219">
        <v>2.7</v>
      </c>
      <c r="D131" s="219">
        <f>IF(ISNUMBER(AVERAGE(RFI!Z885:Z890)),AVERAGE(RFI!Z885:Z890),"-")</f>
        <v>3.8</v>
      </c>
      <c r="E131" s="219">
        <f>IF(ISNUMBER(AVERAGE(RFI!AA885:AA890)),AVERAGE(RFI!AA885:AA890),"-")</f>
        <v>2.7</v>
      </c>
      <c r="F131">
        <v>885</v>
      </c>
      <c r="G131">
        <f t="shared" si="1"/>
        <v>885</v>
      </c>
      <c r="H131">
        <v>890</v>
      </c>
      <c r="I131">
        <v>5</v>
      </c>
    </row>
    <row r="132" spans="1:10" ht="17">
      <c r="A132" s="218" t="s">
        <v>76</v>
      </c>
      <c r="B132" s="219">
        <v>2.8666666666666667</v>
      </c>
      <c r="C132" s="219">
        <v>3</v>
      </c>
      <c r="D132" s="219">
        <f>IF(ISNUMBER(AVERAGE(RFI!Z893:Z894)),AVERAGE(RFI!Z893:Z894),"-")</f>
        <v>4</v>
      </c>
      <c r="E132" s="219">
        <f>IF(ISNUMBER(AVERAGE(RFI!AA893:AA894)),AVERAGE(RFI!AA893:AA894),"-")</f>
        <v>3</v>
      </c>
      <c r="F132">
        <v>893</v>
      </c>
      <c r="G132">
        <f t="shared" si="1"/>
        <v>893</v>
      </c>
      <c r="H132">
        <v>894</v>
      </c>
      <c r="I132">
        <v>1</v>
      </c>
    </row>
    <row r="133" spans="1:10" ht="17">
      <c r="A133" s="218" t="s">
        <v>77</v>
      </c>
      <c r="B133" s="219">
        <v>2.1666666666666665</v>
      </c>
      <c r="C133" s="219">
        <v>2</v>
      </c>
      <c r="D133" s="219">
        <f>IF(ISNUMBER(AVERAGE(RFI!Z897:Z898)),AVERAGE(RFI!Z897:Z898),"-")</f>
        <v>2</v>
      </c>
      <c r="E133" s="219">
        <f>IF(ISNUMBER(AVERAGE(RFI!AA897:AA898)),AVERAGE(RFI!AA897:AA898),"-")</f>
        <v>2</v>
      </c>
      <c r="F133">
        <v>897</v>
      </c>
      <c r="G133">
        <f t="shared" si="1"/>
        <v>897</v>
      </c>
      <c r="H133">
        <v>898</v>
      </c>
      <c r="I133">
        <v>1</v>
      </c>
    </row>
    <row r="134" spans="1:10" ht="17">
      <c r="A134" s="218" t="s">
        <v>78</v>
      </c>
      <c r="B134" s="219">
        <v>2.0222222222222217</v>
      </c>
      <c r="C134" s="219">
        <v>1</v>
      </c>
      <c r="D134" s="219">
        <f>IF(ISNUMBER(AVERAGE(RFI!Z901:Z904)),AVERAGE(RFI!Z901:Z904),"-")</f>
        <v>2.3333333333333335</v>
      </c>
      <c r="E134" s="219">
        <f>IF(ISNUMBER(AVERAGE(RFI!AA901:AA904)),AVERAGE(RFI!AA901:AA904),"-")</f>
        <v>1</v>
      </c>
      <c r="F134">
        <v>901</v>
      </c>
      <c r="G134">
        <f t="shared" si="1"/>
        <v>901</v>
      </c>
      <c r="H134">
        <v>904</v>
      </c>
      <c r="I134">
        <v>3</v>
      </c>
    </row>
    <row r="135" spans="1:10" ht="17">
      <c r="A135" s="218" t="s">
        <v>81</v>
      </c>
      <c r="B135" s="219">
        <v>2.6666666666666665</v>
      </c>
      <c r="C135" s="219">
        <v>3.5</v>
      </c>
      <c r="D135" s="219">
        <f>IF(ISNUMBER(AVERAGE(RFI!Z907:Z908)),AVERAGE(RFI!Z907:Z908),"-")</f>
        <v>3</v>
      </c>
      <c r="E135" s="219">
        <f>IF(ISNUMBER(AVERAGE(RFI!AA907:AA908)),AVERAGE(RFI!AA907:AA908),"-")</f>
        <v>3.5</v>
      </c>
      <c r="F135">
        <v>907</v>
      </c>
      <c r="G135">
        <f t="shared" si="1"/>
        <v>907</v>
      </c>
      <c r="H135">
        <v>908</v>
      </c>
      <c r="I135">
        <v>1</v>
      </c>
    </row>
    <row r="136" spans="1:10" ht="17">
      <c r="A136" s="218" t="s">
        <v>3311</v>
      </c>
      <c r="B136" s="219">
        <v>2.2999999999999998</v>
      </c>
      <c r="C136" s="219">
        <v>5</v>
      </c>
      <c r="D136" s="219">
        <f>IF(ISNUMBER(AVERAGE(RFI!Z911:Z912)),AVERAGE(RFI!Z911:Z912),"-")</f>
        <v>4</v>
      </c>
      <c r="E136" s="219">
        <f>IF(ISNUMBER(AVERAGE(RFI!AA911:AA912)),AVERAGE(RFI!AA911:AA912),"-")</f>
        <v>5</v>
      </c>
      <c r="F136">
        <v>911</v>
      </c>
      <c r="G136">
        <f t="shared" si="1"/>
        <v>911</v>
      </c>
      <c r="H136">
        <v>912</v>
      </c>
      <c r="I136">
        <v>1</v>
      </c>
    </row>
    <row r="137" spans="1:10" ht="17">
      <c r="A137" s="218" t="s">
        <v>83</v>
      </c>
      <c r="B137" s="219">
        <v>1.6333333333333333</v>
      </c>
      <c r="C137" s="219">
        <v>2</v>
      </c>
      <c r="D137" s="219">
        <f>IF(ISNUMBER(AVERAGE(RFI!Z915:Z916)),AVERAGE(RFI!Z915:Z916),"-")</f>
        <v>4</v>
      </c>
      <c r="E137" s="219">
        <f>IF(ISNUMBER(AVERAGE(RFI!AA915:AA916)),AVERAGE(RFI!AA915:AA916),"-")</f>
        <v>2</v>
      </c>
      <c r="F137">
        <v>915</v>
      </c>
      <c r="G137">
        <f t="shared" si="1"/>
        <v>915</v>
      </c>
      <c r="H137">
        <v>916</v>
      </c>
      <c r="I137">
        <v>1</v>
      </c>
    </row>
    <row r="138" spans="1:10" ht="20">
      <c r="A138" s="216" t="s">
        <v>40</v>
      </c>
      <c r="B138" s="217">
        <v>2.0694444444444442</v>
      </c>
      <c r="C138" s="217">
        <v>2.9583333333333335</v>
      </c>
      <c r="D138" s="217">
        <f>IF(ISNUMBER(AVERAGE(RFI!Z919:Z947)),AVERAGE(RFI!Z919:Z947),"-")</f>
        <v>3.9166666666666665</v>
      </c>
      <c r="E138" s="217">
        <f>IF(ISNUMBER(AVERAGE(RFI!AA919:AA947)),AVERAGE(RFI!AA919:AA947),"-")</f>
        <v>2.9583333333333335</v>
      </c>
      <c r="F138">
        <v>919</v>
      </c>
      <c r="G138">
        <f t="shared" si="1"/>
        <v>919</v>
      </c>
      <c r="H138">
        <v>947</v>
      </c>
      <c r="J138">
        <f>SUM(I139:I144)</f>
        <v>12</v>
      </c>
    </row>
    <row r="139" spans="1:10" ht="17">
      <c r="A139" s="218" t="s">
        <v>242</v>
      </c>
      <c r="B139" s="219">
        <v>2.4666666666666668</v>
      </c>
      <c r="C139" s="219">
        <v>3</v>
      </c>
      <c r="D139" s="219">
        <f>IF(ISNUMBER(AVERAGE(RFI!Z920:Z921)),AVERAGE(RFI!Z920:Z921),"-")</f>
        <v>4</v>
      </c>
      <c r="E139" s="219">
        <f>IF(ISNUMBER(AVERAGE(RFI!AA920:AA921)),AVERAGE(RFI!AA920:AA921),"-")</f>
        <v>3</v>
      </c>
      <c r="F139">
        <v>920</v>
      </c>
      <c r="G139">
        <f t="shared" si="1"/>
        <v>920</v>
      </c>
      <c r="H139">
        <v>921</v>
      </c>
      <c r="I139">
        <v>1</v>
      </c>
    </row>
    <row r="140" spans="1:10" ht="17">
      <c r="A140" s="218" t="s">
        <v>243</v>
      </c>
      <c r="B140" s="219">
        <v>1.8</v>
      </c>
      <c r="C140" s="219">
        <v>3</v>
      </c>
      <c r="D140" s="219">
        <f>IF(ISNUMBER(AVERAGE(RFI!Z924:Z926)),AVERAGE(RFI!Z924:Z926),"-")</f>
        <v>3.5</v>
      </c>
      <c r="E140" s="219">
        <f>IF(ISNUMBER(AVERAGE(RFI!AA924:AA926)),AVERAGE(RFI!AA924:AA926),"-")</f>
        <v>3</v>
      </c>
      <c r="F140">
        <v>924</v>
      </c>
      <c r="G140">
        <f t="shared" si="1"/>
        <v>924</v>
      </c>
      <c r="H140">
        <v>926</v>
      </c>
      <c r="I140">
        <v>2</v>
      </c>
    </row>
    <row r="141" spans="1:10" ht="17">
      <c r="A141" s="218" t="s">
        <v>84</v>
      </c>
      <c r="B141" s="219">
        <v>2.0833333333333335</v>
      </c>
      <c r="C141" s="219">
        <v>2.6666666666666665</v>
      </c>
      <c r="D141" s="219">
        <f>IF(ISNUMBER(AVERAGE(RFI!Z929:Z935)),AVERAGE(RFI!Z929:Z935),"-")</f>
        <v>4</v>
      </c>
      <c r="E141" s="219">
        <f>IF(ISNUMBER(AVERAGE(RFI!AA929:AA935)),AVERAGE(RFI!AA929:AA935),"-")</f>
        <v>2.6666666666666665</v>
      </c>
      <c r="F141">
        <v>929</v>
      </c>
      <c r="G141">
        <f t="shared" si="1"/>
        <v>929</v>
      </c>
      <c r="H141">
        <v>935</v>
      </c>
      <c r="I141">
        <v>6</v>
      </c>
    </row>
    <row r="142" spans="1:10" ht="17">
      <c r="A142" s="218" t="s">
        <v>85</v>
      </c>
      <c r="B142" s="219">
        <v>2.1666666666666665</v>
      </c>
      <c r="C142" s="219">
        <v>3.5</v>
      </c>
      <c r="D142" s="219">
        <f>IF(ISNUMBER(AVERAGE(RFI!Z938:Z939)),AVERAGE(RFI!Z938:Z939),"-")</f>
        <v>4</v>
      </c>
      <c r="E142" s="219">
        <f>IF(ISNUMBER(AVERAGE(RFI!AA938:AA939)),AVERAGE(RFI!AA938:AA939),"-")</f>
        <v>3.5</v>
      </c>
      <c r="F142">
        <v>938</v>
      </c>
      <c r="G142">
        <f t="shared" si="1"/>
        <v>938</v>
      </c>
      <c r="H142">
        <v>939</v>
      </c>
      <c r="I142">
        <v>1</v>
      </c>
    </row>
    <row r="143" spans="1:10" ht="17">
      <c r="A143" s="218" t="s">
        <v>86</v>
      </c>
      <c r="B143" s="219">
        <v>2.3666666666666667</v>
      </c>
      <c r="C143" s="219">
        <v>5</v>
      </c>
      <c r="D143" s="219">
        <f>IF(ISNUMBER(AVERAGE(RFI!Z942:Z943)),AVERAGE(RFI!Z942:Z943),"-")</f>
        <v>4</v>
      </c>
      <c r="E143" s="219">
        <f>IF(ISNUMBER(AVERAGE(RFI!AA942:AA943)),AVERAGE(RFI!AA942:AA943),"-")</f>
        <v>5</v>
      </c>
      <c r="F143">
        <v>942</v>
      </c>
      <c r="G143">
        <f t="shared" si="1"/>
        <v>942</v>
      </c>
      <c r="H143">
        <v>943</v>
      </c>
      <c r="I143">
        <v>1</v>
      </c>
    </row>
    <row r="144" spans="1:10" ht="17">
      <c r="A144" s="218" t="s">
        <v>87</v>
      </c>
      <c r="B144" s="219">
        <v>1.7333333333333334</v>
      </c>
      <c r="C144" s="219">
        <v>2</v>
      </c>
      <c r="D144" s="219">
        <f>IF(ISNUMBER(AVERAGE(RFI!Z946:Z947)),AVERAGE(RFI!Z946:Z947),"-")</f>
        <v>4</v>
      </c>
      <c r="E144" s="219">
        <f>IF(ISNUMBER(AVERAGE(RFI!AA946:AA947)),AVERAGE(RFI!AA946:AA947),"-")</f>
        <v>2</v>
      </c>
      <c r="F144">
        <v>946</v>
      </c>
      <c r="G144">
        <f t="shared" si="1"/>
        <v>946</v>
      </c>
      <c r="H144">
        <v>947</v>
      </c>
      <c r="I144">
        <v>1</v>
      </c>
    </row>
    <row r="145" spans="1:11" ht="24">
      <c r="A145" s="220" t="s">
        <v>31</v>
      </c>
      <c r="B145" s="215">
        <v>2.016010006253909</v>
      </c>
      <c r="C145" s="215">
        <v>2.3666666666666667</v>
      </c>
      <c r="D145" s="215">
        <f>IF(ISNUMBER(AVERAGE(RFI!Z950:Z1113)),AVERAGE(RFI!Z950:Z1113),"-")</f>
        <v>3.4</v>
      </c>
      <c r="E145" s="215">
        <f>IF(ISNUMBER(AVERAGE(RFI!AA950:AA1113)),AVERAGE(RFI!AA950:AA1113),"-")</f>
        <v>2.3666666666666667</v>
      </c>
      <c r="F145">
        <v>950</v>
      </c>
      <c r="G145">
        <f t="shared" si="1"/>
        <v>950</v>
      </c>
      <c r="H145">
        <v>1113</v>
      </c>
      <c r="K145">
        <f>SUM(J146:J164)</f>
        <v>105</v>
      </c>
    </row>
    <row r="146" spans="1:11" ht="20">
      <c r="A146" s="216" t="s">
        <v>44</v>
      </c>
      <c r="B146" s="217">
        <v>2.2428355957767723</v>
      </c>
      <c r="C146" s="217">
        <v>2.607843137254902</v>
      </c>
      <c r="D146" s="217">
        <f>IF(ISNUMBER(AVERAGE(RFI!Z951:Z1030)),AVERAGE(RFI!Z951:Z1030),"-")</f>
        <v>3.9411764705882355</v>
      </c>
      <c r="E146" s="217">
        <f>IF(ISNUMBER(AVERAGE(RFI!AA951:AA1030)),AVERAGE(RFI!AA951:AA1030),"-")</f>
        <v>2.607843137254902</v>
      </c>
      <c r="F146">
        <v>951</v>
      </c>
      <c r="G146">
        <f t="shared" si="1"/>
        <v>951</v>
      </c>
      <c r="H146">
        <v>1030</v>
      </c>
      <c r="J146">
        <f>SUM(I147:I156)</f>
        <v>51</v>
      </c>
    </row>
    <row r="147" spans="1:11" ht="17">
      <c r="A147" s="218" t="s">
        <v>250</v>
      </c>
      <c r="B147" s="219">
        <v>2.5256410256410251</v>
      </c>
      <c r="C147" s="219">
        <v>2.8333333333333335</v>
      </c>
      <c r="D147" s="219">
        <f>IF(ISNUMBER(AVERAGE(RFI!Z952:Z955)),AVERAGE(RFI!Z952:Z955),"-")</f>
        <v>4</v>
      </c>
      <c r="E147" s="219">
        <f>IF(ISNUMBER(AVERAGE(RFI!AA952:AA955)),AVERAGE(RFI!AA952:AA955),"-")</f>
        <v>2.8333333333333335</v>
      </c>
      <c r="F147">
        <v>952</v>
      </c>
      <c r="G147">
        <f t="shared" si="1"/>
        <v>952</v>
      </c>
      <c r="H147">
        <v>955</v>
      </c>
      <c r="I147">
        <v>3</v>
      </c>
    </row>
    <row r="148" spans="1:11" ht="17">
      <c r="A148" s="218" t="s">
        <v>3357</v>
      </c>
      <c r="B148" s="219">
        <v>2.2692307692307692</v>
      </c>
      <c r="C148" s="219">
        <v>2.75</v>
      </c>
      <c r="D148" s="219">
        <f>IF(ISNUMBER(AVERAGE(RFI!Z958:Z970)),AVERAGE(RFI!Z958:Z970),"-")</f>
        <v>3.8333333333333335</v>
      </c>
      <c r="E148" s="219">
        <f>IF(ISNUMBER(AVERAGE(RFI!AA958:AA970)),AVERAGE(RFI!AA958:AA970),"-")</f>
        <v>2.75</v>
      </c>
      <c r="F148">
        <v>958</v>
      </c>
      <c r="G148">
        <f t="shared" si="1"/>
        <v>958</v>
      </c>
      <c r="H148">
        <v>970</v>
      </c>
      <c r="I148">
        <v>12</v>
      </c>
    </row>
    <row r="149" spans="1:11" ht="17">
      <c r="A149" s="218" t="s">
        <v>113</v>
      </c>
      <c r="B149" s="219">
        <v>2.2564102564102564</v>
      </c>
      <c r="C149" s="219">
        <v>3</v>
      </c>
      <c r="D149" s="219">
        <f>IF(ISNUMBER(AVERAGE(RFI!Z973:Z976)),AVERAGE(RFI!Z973:Z976),"-")</f>
        <v>4</v>
      </c>
      <c r="E149" s="219">
        <f>IF(ISNUMBER(AVERAGE(RFI!AA973:AA976)),AVERAGE(RFI!AA973:AA976),"-")</f>
        <v>3</v>
      </c>
      <c r="F149">
        <v>973</v>
      </c>
      <c r="G149">
        <f t="shared" si="1"/>
        <v>973</v>
      </c>
      <c r="H149">
        <v>976</v>
      </c>
      <c r="I149">
        <v>3</v>
      </c>
    </row>
    <row r="150" spans="1:11" ht="17">
      <c r="A150" s="218" t="s">
        <v>116</v>
      </c>
      <c r="B150" s="219">
        <v>2.1615384615384614</v>
      </c>
      <c r="C150" s="219">
        <v>2.8</v>
      </c>
      <c r="D150" s="219">
        <f>IF(ISNUMBER(AVERAGE(RFI!Z979:Z989)),AVERAGE(RFI!Z979:Z989),"-")</f>
        <v>3.9</v>
      </c>
      <c r="E150" s="219">
        <f>IF(ISNUMBER(AVERAGE(RFI!AA979:AA989)),AVERAGE(RFI!AA979:AA989),"-")</f>
        <v>2.8</v>
      </c>
      <c r="F150">
        <v>979</v>
      </c>
      <c r="G150">
        <f t="shared" si="1"/>
        <v>979</v>
      </c>
      <c r="H150">
        <v>989</v>
      </c>
      <c r="I150">
        <v>10</v>
      </c>
    </row>
    <row r="151" spans="1:11" ht="17">
      <c r="A151" s="218" t="s">
        <v>115</v>
      </c>
      <c r="B151" s="219">
        <v>2.0576923076923075</v>
      </c>
      <c r="C151" s="219">
        <v>2.2000000000000002</v>
      </c>
      <c r="D151" s="219">
        <f>IF(ISNUMBER(AVERAGE(RFI!Z992:Z1002)),AVERAGE(RFI!Z992:Z1002),"-")</f>
        <v>4</v>
      </c>
      <c r="E151" s="219">
        <f>IF(ISNUMBER(AVERAGE(RFI!AA992:AA1002)),AVERAGE(RFI!AA992:AA1002),"-")</f>
        <v>2.2000000000000002</v>
      </c>
      <c r="F151">
        <v>992</v>
      </c>
      <c r="G151">
        <f t="shared" si="1"/>
        <v>992</v>
      </c>
      <c r="H151">
        <v>1002</v>
      </c>
      <c r="I151">
        <v>10</v>
      </c>
    </row>
    <row r="152" spans="1:11" ht="17">
      <c r="A152" s="218" t="s">
        <v>114</v>
      </c>
      <c r="B152" s="219">
        <v>2.25</v>
      </c>
      <c r="C152" s="219">
        <v>2</v>
      </c>
      <c r="D152" s="219">
        <f>IF(ISNUMBER(AVERAGE(RFI!Z1005:Z1009)),AVERAGE(RFI!Z1005:Z1009),"-")</f>
        <v>4</v>
      </c>
      <c r="E152" s="219">
        <f>IF(ISNUMBER(AVERAGE(RFI!AA1005:AA1009)),AVERAGE(RFI!AA1005:AA1009),"-")</f>
        <v>2</v>
      </c>
      <c r="F152">
        <v>1005</v>
      </c>
      <c r="G152">
        <f t="shared" si="1"/>
        <v>1005</v>
      </c>
      <c r="H152">
        <v>1009</v>
      </c>
      <c r="I152">
        <v>4</v>
      </c>
    </row>
    <row r="153" spans="1:11" ht="17">
      <c r="A153" s="218" t="s">
        <v>3434</v>
      </c>
      <c r="B153" s="219">
        <v>2.3461538461538463</v>
      </c>
      <c r="C153" s="219">
        <v>2.1666666666666665</v>
      </c>
      <c r="D153" s="219">
        <f>IF(ISNUMBER(AVERAGE(RFI!Z1012:Z1018)),AVERAGE(RFI!Z1012:Z1018),"-")</f>
        <v>4</v>
      </c>
      <c r="E153" s="219">
        <f>IF(ISNUMBER(AVERAGE(RFI!AA1012:AA1018)),AVERAGE(RFI!AA1012:AA1018),"-")</f>
        <v>2.1666666666666665</v>
      </c>
      <c r="F153">
        <v>1012</v>
      </c>
      <c r="G153">
        <f t="shared" si="1"/>
        <v>1012</v>
      </c>
      <c r="H153">
        <v>1018</v>
      </c>
      <c r="I153">
        <v>6</v>
      </c>
    </row>
    <row r="154" spans="1:11" ht="17">
      <c r="A154" s="218" t="s">
        <v>3447</v>
      </c>
      <c r="B154" s="219">
        <v>2.6923076923076925</v>
      </c>
      <c r="C154" s="219">
        <v>3.5</v>
      </c>
      <c r="D154" s="219">
        <f>IF(ISNUMBER(AVERAGE(RFI!Z1021:Z1022)),AVERAGE(RFI!Z1021:Z1022),"-")</f>
        <v>4</v>
      </c>
      <c r="E154" s="219">
        <f>IF(ISNUMBER(AVERAGE(RFI!AA1021:AA1022)),AVERAGE(RFI!AA1021:AA1022),"-")</f>
        <v>3.5</v>
      </c>
      <c r="F154">
        <v>1021</v>
      </c>
      <c r="G154">
        <f t="shared" si="1"/>
        <v>1021</v>
      </c>
      <c r="H154">
        <v>1022</v>
      </c>
      <c r="I154">
        <v>1</v>
      </c>
    </row>
    <row r="155" spans="1:11" ht="17">
      <c r="A155" s="218" t="s">
        <v>118</v>
      </c>
      <c r="B155" s="219">
        <v>2.4615384615384617</v>
      </c>
      <c r="C155" s="219">
        <v>5</v>
      </c>
      <c r="D155" s="219">
        <f>IF(ISNUMBER(AVERAGE(RFI!Z1025:Z1026)),AVERAGE(RFI!Z1025:Z1026),"-")</f>
        <v>4</v>
      </c>
      <c r="E155" s="219">
        <f>IF(ISNUMBER(AVERAGE(RFI!AA1025:AA1026)),AVERAGE(RFI!AA1025:AA1026),"-")</f>
        <v>5</v>
      </c>
      <c r="F155">
        <v>1025</v>
      </c>
      <c r="G155">
        <f t="shared" si="1"/>
        <v>1025</v>
      </c>
      <c r="H155">
        <v>1026</v>
      </c>
      <c r="I155">
        <v>1</v>
      </c>
    </row>
    <row r="156" spans="1:11" ht="17">
      <c r="A156" s="218" t="s">
        <v>119</v>
      </c>
      <c r="B156" s="219">
        <v>2.3846153846153846</v>
      </c>
      <c r="C156" s="219">
        <v>3</v>
      </c>
      <c r="D156" s="219">
        <f>IF(ISNUMBER(AVERAGE(RFI!Z1029:Z1030)),AVERAGE(RFI!Z1029:Z1030),"-")</f>
        <v>4</v>
      </c>
      <c r="E156" s="219">
        <f>IF(ISNUMBER(AVERAGE(RFI!AA1029:AA1030)),AVERAGE(RFI!AA1029:AA1030),"-")</f>
        <v>3</v>
      </c>
      <c r="F156">
        <v>1029</v>
      </c>
      <c r="G156">
        <f t="shared" si="1"/>
        <v>1029</v>
      </c>
      <c r="H156">
        <v>1030</v>
      </c>
      <c r="I156">
        <v>1</v>
      </c>
    </row>
    <row r="157" spans="1:11" ht="20">
      <c r="A157" s="216" t="s">
        <v>3458</v>
      </c>
      <c r="B157" s="217">
        <v>1.6799007444168739</v>
      </c>
      <c r="C157" s="217">
        <v>2.4516129032258065</v>
      </c>
      <c r="D157" s="217">
        <f>IF(ISNUMBER(AVERAGE(RFI!Z1033:Z1080)),AVERAGE(RFI!Z1033:Z1080),"-")</f>
        <v>3.032258064516129</v>
      </c>
      <c r="E157" s="217">
        <f>IF(ISNUMBER(AVERAGE(RFI!AA1033:AA1080)),AVERAGE(RFI!AA1033:AA1080),"-")</f>
        <v>2.4516129032258065</v>
      </c>
      <c r="F157">
        <v>1033</v>
      </c>
      <c r="G157">
        <f t="shared" si="1"/>
        <v>1033</v>
      </c>
      <c r="H157">
        <v>1080</v>
      </c>
      <c r="J157">
        <f>SUM(I158:I163)</f>
        <v>31</v>
      </c>
    </row>
    <row r="158" spans="1:11" ht="17">
      <c r="A158" s="218" t="s">
        <v>3459</v>
      </c>
      <c r="B158" s="219">
        <v>2.4358974358974357</v>
      </c>
      <c r="C158" s="219">
        <v>3.1666666666666665</v>
      </c>
      <c r="D158" s="219">
        <f>IF(ISNUMBER(AVERAGE(RFI!Z1034:Z1037)),AVERAGE(RFI!Z1034:Z1037),"-")</f>
        <v>4</v>
      </c>
      <c r="E158" s="219">
        <f>IF(ISNUMBER(AVERAGE(RFI!AA1034:AA1037)),AVERAGE(RFI!AA1034:AA1037),"-")</f>
        <v>3.1666666666666665</v>
      </c>
      <c r="F158">
        <v>1034</v>
      </c>
      <c r="G158">
        <f t="shared" si="1"/>
        <v>1034</v>
      </c>
      <c r="H158">
        <v>1037</v>
      </c>
      <c r="I158">
        <v>3</v>
      </c>
    </row>
    <row r="159" spans="1:11" ht="17">
      <c r="A159" s="218" t="s">
        <v>120</v>
      </c>
      <c r="B159" s="219">
        <v>1.6730769230769234</v>
      </c>
      <c r="C159" s="219">
        <v>2</v>
      </c>
      <c r="D159" s="219">
        <f>IF(ISNUMBER(AVERAGE(RFI!Z1040:Z1046)),AVERAGE(RFI!Z1040:Z1046),"-")</f>
        <v>3</v>
      </c>
      <c r="E159" s="219">
        <f>IF(ISNUMBER(AVERAGE(RFI!AA1040:AA1046)),AVERAGE(RFI!AA1040:AA1046),"-")</f>
        <v>2</v>
      </c>
      <c r="F159">
        <v>1040</v>
      </c>
      <c r="G159">
        <f t="shared" si="1"/>
        <v>1040</v>
      </c>
      <c r="H159">
        <v>1046</v>
      </c>
      <c r="I159">
        <v>6</v>
      </c>
    </row>
    <row r="160" spans="1:11" ht="17">
      <c r="A160" s="218" t="s">
        <v>121</v>
      </c>
      <c r="B160" s="219">
        <v>1.5</v>
      </c>
      <c r="C160" s="219">
        <v>3.125</v>
      </c>
      <c r="D160" s="219">
        <f>IF(ISNUMBER(AVERAGE(RFI!Z1049:Z1053)),AVERAGE(RFI!Z1049:Z1053),"-")</f>
        <v>4</v>
      </c>
      <c r="E160" s="219">
        <f>IF(ISNUMBER(AVERAGE(RFI!AA1049:AA1053)),AVERAGE(RFI!AA1049:AA1053),"-")</f>
        <v>3.125</v>
      </c>
      <c r="F160">
        <v>1049</v>
      </c>
      <c r="G160">
        <f t="shared" si="1"/>
        <v>1049</v>
      </c>
      <c r="H160">
        <v>1053</v>
      </c>
      <c r="I160">
        <v>4</v>
      </c>
    </row>
    <row r="161" spans="1:10" ht="17">
      <c r="A161" s="218" t="s">
        <v>3486</v>
      </c>
      <c r="B161" s="219">
        <v>1.5552884615384615</v>
      </c>
      <c r="C161" s="219">
        <v>2.125</v>
      </c>
      <c r="D161" s="219">
        <f>IF(ISNUMBER(AVERAGE(RFI!Z1056:Z1072)),AVERAGE(RFI!Z1056:Z1072),"-")</f>
        <v>2.5</v>
      </c>
      <c r="E161" s="219">
        <f>IF(ISNUMBER(AVERAGE(RFI!AA1056:AA1072)),AVERAGE(RFI!AA1056:AA1072),"-")</f>
        <v>2.125</v>
      </c>
      <c r="F161">
        <v>1056</v>
      </c>
      <c r="G161">
        <f t="shared" si="1"/>
        <v>1056</v>
      </c>
      <c r="H161">
        <v>1072</v>
      </c>
      <c r="I161">
        <v>16</v>
      </c>
    </row>
    <row r="162" spans="1:10" ht="17">
      <c r="A162" s="218" t="s">
        <v>124</v>
      </c>
      <c r="B162" s="219">
        <v>1.9230769230769231</v>
      </c>
      <c r="C162" s="219">
        <v>5</v>
      </c>
      <c r="D162" s="219">
        <f>IF(ISNUMBER(AVERAGE(RFI!Z1075:Z1076)),AVERAGE(RFI!Z1075:Z1076),"-")</f>
        <v>4</v>
      </c>
      <c r="E162" s="219">
        <f>IF(ISNUMBER(AVERAGE(RFI!AA1075:AA1076)),AVERAGE(RFI!AA1075:AA1076),"-")</f>
        <v>5</v>
      </c>
      <c r="F162">
        <v>1075</v>
      </c>
      <c r="G162">
        <f t="shared" si="1"/>
        <v>1075</v>
      </c>
      <c r="H162">
        <v>1076</v>
      </c>
      <c r="I162">
        <v>1</v>
      </c>
    </row>
    <row r="163" spans="1:10" ht="17">
      <c r="A163" s="218" t="s">
        <v>3521</v>
      </c>
      <c r="B163" s="219">
        <v>1.9230769230769231</v>
      </c>
      <c r="C163" s="219">
        <v>3</v>
      </c>
      <c r="D163" s="219">
        <f>IF(ISNUMBER(AVERAGE(RFI!Z1079:Z1080)),AVERAGE(RFI!Z1079:Z1080),"-")</f>
        <v>4</v>
      </c>
      <c r="E163" s="219">
        <f>IF(ISNUMBER(AVERAGE(RFI!AA1079:AA1080)),AVERAGE(RFI!AA1079:AA1080),"-")</f>
        <v>3</v>
      </c>
      <c r="F163">
        <v>1079</v>
      </c>
      <c r="G163">
        <f t="shared" si="1"/>
        <v>1079</v>
      </c>
      <c r="H163">
        <v>1080</v>
      </c>
      <c r="I163">
        <v>1</v>
      </c>
    </row>
    <row r="164" spans="1:10" ht="60">
      <c r="A164" s="216" t="s">
        <v>3523</v>
      </c>
      <c r="B164" s="217">
        <v>1.7173913043478262</v>
      </c>
      <c r="C164" s="217">
        <v>1.7173913043478262</v>
      </c>
      <c r="D164" s="217">
        <f>IF(ISNUMBER(AVERAGE(RFI!Z1083:Z1113)),AVERAGE(RFI!Z1083:Z1113),"-")</f>
        <v>2.6956521739130435</v>
      </c>
      <c r="E164" s="217">
        <f>IF(ISNUMBER(AVERAGE(RFI!AA1083:AA1113)),AVERAGE(RFI!AA1083:AA1113),"-")</f>
        <v>1.7173913043478262</v>
      </c>
      <c r="F164">
        <v>1083</v>
      </c>
      <c r="G164">
        <f t="shared" si="1"/>
        <v>1083</v>
      </c>
      <c r="H164">
        <v>1113</v>
      </c>
      <c r="J164">
        <f>SUM(I165:I167)</f>
        <v>23</v>
      </c>
    </row>
    <row r="165" spans="1:10" ht="17">
      <c r="A165" s="218" t="s">
        <v>3524</v>
      </c>
      <c r="B165" s="219">
        <v>0.8571428571428571</v>
      </c>
      <c r="C165" s="219">
        <v>0.8571428571428571</v>
      </c>
      <c r="D165" s="219">
        <f>IF(ISNUMBER(AVERAGE(RFI!Z1084:Z1091)),AVERAGE(RFI!Z1084:Z1091),"-")</f>
        <v>1.1428571428571428</v>
      </c>
      <c r="E165" s="219">
        <f>IF(ISNUMBER(AVERAGE(RFI!AA1084:AA1091)),AVERAGE(RFI!AA1084:AA1091),"-")</f>
        <v>0.8571428571428571</v>
      </c>
      <c r="F165">
        <v>1084</v>
      </c>
      <c r="G165">
        <f t="shared" si="1"/>
        <v>1084</v>
      </c>
      <c r="H165">
        <v>1091</v>
      </c>
      <c r="I165">
        <v>7</v>
      </c>
    </row>
    <row r="166" spans="1:10" ht="17">
      <c r="A166" s="218" t="s">
        <v>3539</v>
      </c>
      <c r="B166" s="219">
        <v>2.9166666666666665</v>
      </c>
      <c r="C166" s="219">
        <v>2.9166666666666665</v>
      </c>
      <c r="D166" s="219">
        <f>IF(ISNUMBER(AVERAGE(RFI!Z1094:Z1100)),AVERAGE(RFI!Z1094:Z1100),"-")</f>
        <v>3.6666666666666665</v>
      </c>
      <c r="E166" s="219">
        <f>IF(ISNUMBER(AVERAGE(RFI!AA1094:AA1100)),AVERAGE(RFI!AA1094:AA1100),"-")</f>
        <v>2.9166666666666665</v>
      </c>
      <c r="F166">
        <v>1094</v>
      </c>
      <c r="G166">
        <f t="shared" si="1"/>
        <v>1094</v>
      </c>
      <c r="H166">
        <v>1100</v>
      </c>
      <c r="I166">
        <v>6</v>
      </c>
    </row>
    <row r="167" spans="1:10" ht="17">
      <c r="A167" s="218" t="s">
        <v>3552</v>
      </c>
      <c r="B167" s="219">
        <v>1.6</v>
      </c>
      <c r="C167" s="219">
        <v>1.6</v>
      </c>
      <c r="D167" s="219">
        <f>IF(ISNUMBER(AVERAGE(RFI!Z1103:Z1113)),AVERAGE(RFI!Z1103:Z1113),"-")</f>
        <v>3.2</v>
      </c>
      <c r="E167" s="219">
        <f>IF(ISNUMBER(AVERAGE(RFI!AA1103:AA1113)),AVERAGE(RFI!AA1103:AA1113),"-")</f>
        <v>1.6</v>
      </c>
      <c r="F167">
        <v>1103</v>
      </c>
      <c r="G167">
        <f t="shared" si="1"/>
        <v>1103</v>
      </c>
      <c r="H167">
        <v>1113</v>
      </c>
      <c r="I167">
        <v>10</v>
      </c>
    </row>
    <row r="168" spans="1:10">
      <c r="A168"/>
      <c r="B168"/>
      <c r="C168"/>
      <c r="D168"/>
      <c r="E168"/>
    </row>
    <row r="169" spans="1:10">
      <c r="A169"/>
      <c r="B169"/>
      <c r="C169"/>
      <c r="D169"/>
      <c r="E169"/>
    </row>
    <row r="170" spans="1:10">
      <c r="A170"/>
      <c r="B170"/>
      <c r="C170"/>
      <c r="D170"/>
      <c r="E170"/>
    </row>
    <row r="171" spans="1:10">
      <c r="A171"/>
      <c r="B171"/>
      <c r="C171"/>
      <c r="D171"/>
      <c r="E171"/>
    </row>
    <row r="172" spans="1:10">
      <c r="A172"/>
      <c r="B172"/>
      <c r="C172"/>
      <c r="D172"/>
      <c r="E172"/>
    </row>
    <row r="173" spans="1:10">
      <c r="A173"/>
      <c r="B173"/>
      <c r="C173"/>
      <c r="D173"/>
      <c r="E173"/>
    </row>
    <row r="174" spans="1:10">
      <c r="A174"/>
      <c r="B174"/>
      <c r="C174"/>
      <c r="D174"/>
      <c r="E174"/>
    </row>
    <row r="175" spans="1:10">
      <c r="A175"/>
      <c r="B175"/>
      <c r="C175"/>
      <c r="D175"/>
      <c r="E175"/>
    </row>
    <row r="176" spans="1:10">
      <c r="A176"/>
      <c r="B176"/>
      <c r="C176"/>
      <c r="D176"/>
      <c r="E176"/>
    </row>
    <row r="177" spans="1:5">
      <c r="A177"/>
      <c r="B177"/>
      <c r="C177"/>
      <c r="D177"/>
      <c r="E177"/>
    </row>
    <row r="178" spans="1:5">
      <c r="A178"/>
      <c r="B178"/>
      <c r="C178"/>
      <c r="D178"/>
      <c r="E178"/>
    </row>
    <row r="179" spans="1:5">
      <c r="A179"/>
      <c r="B179"/>
      <c r="C179"/>
      <c r="D179"/>
      <c r="E179"/>
    </row>
    <row r="180" spans="1:5">
      <c r="A180"/>
      <c r="B180"/>
      <c r="C180"/>
      <c r="D180"/>
      <c r="E180"/>
    </row>
    <row r="181" spans="1:5">
      <c r="A181"/>
      <c r="B181"/>
      <c r="C181"/>
      <c r="D181"/>
      <c r="E181"/>
    </row>
    <row r="182" spans="1:5">
      <c r="A182"/>
      <c r="B182"/>
      <c r="C182"/>
      <c r="D182"/>
      <c r="E182"/>
    </row>
    <row r="183" spans="1:5">
      <c r="A183"/>
      <c r="B183"/>
      <c r="C183"/>
      <c r="D183"/>
      <c r="E183"/>
    </row>
    <row r="184" spans="1:5">
      <c r="A184"/>
      <c r="B184"/>
      <c r="C184"/>
      <c r="D184"/>
      <c r="E184"/>
    </row>
    <row r="185" spans="1:5">
      <c r="A185"/>
      <c r="B185"/>
      <c r="C185"/>
      <c r="D185"/>
      <c r="E185"/>
    </row>
    <row r="186" spans="1:5">
      <c r="A186"/>
      <c r="B186"/>
      <c r="C186"/>
      <c r="D186"/>
      <c r="E186"/>
    </row>
    <row r="187" spans="1:5">
      <c r="A187"/>
      <c r="B187"/>
      <c r="C187"/>
      <c r="D187"/>
      <c r="E187"/>
    </row>
    <row r="188" spans="1:5">
      <c r="A188"/>
      <c r="B188"/>
      <c r="C188"/>
      <c r="D188"/>
      <c r="E188"/>
    </row>
    <row r="189" spans="1:5">
      <c r="A189"/>
      <c r="B189"/>
      <c r="C189"/>
      <c r="D189"/>
      <c r="E189"/>
    </row>
    <row r="190" spans="1:5">
      <c r="A190"/>
      <c r="B190"/>
      <c r="C190"/>
      <c r="D190"/>
      <c r="E190"/>
    </row>
    <row r="191" spans="1:5">
      <c r="A191"/>
      <c r="B191"/>
      <c r="C191"/>
      <c r="D191"/>
      <c r="E191"/>
    </row>
    <row r="192" spans="1:5">
      <c r="A192"/>
      <c r="B192"/>
      <c r="C192"/>
      <c r="D192"/>
      <c r="E192"/>
    </row>
    <row r="193" spans="1:5">
      <c r="A193"/>
      <c r="B193"/>
      <c r="C193"/>
      <c r="D193"/>
      <c r="E193"/>
    </row>
    <row r="194" spans="1:5">
      <c r="A194"/>
      <c r="B194"/>
      <c r="C194"/>
      <c r="D194"/>
      <c r="E194"/>
    </row>
    <row r="195" spans="1:5">
      <c r="A195"/>
      <c r="B195"/>
      <c r="C195"/>
      <c r="D195"/>
      <c r="E195"/>
    </row>
    <row r="196" spans="1:5">
      <c r="A196"/>
      <c r="B196"/>
      <c r="C196"/>
      <c r="D196"/>
      <c r="E196"/>
    </row>
    <row r="197" spans="1:5">
      <c r="A197"/>
      <c r="B197"/>
      <c r="C197"/>
      <c r="D197"/>
      <c r="E197"/>
    </row>
    <row r="198" spans="1:5">
      <c r="A198"/>
      <c r="B198"/>
      <c r="C198"/>
      <c r="D198"/>
      <c r="E198"/>
    </row>
    <row r="199" spans="1:5">
      <c r="A199"/>
      <c r="B199"/>
      <c r="C199"/>
      <c r="D199"/>
      <c r="E199"/>
    </row>
    <row r="200" spans="1:5">
      <c r="A200"/>
      <c r="B200"/>
      <c r="C200"/>
      <c r="D200"/>
      <c r="E200"/>
    </row>
    <row r="201" spans="1:5">
      <c r="A201"/>
      <c r="B201"/>
      <c r="C201"/>
      <c r="D201"/>
      <c r="E201"/>
    </row>
    <row r="202" spans="1:5">
      <c r="A202"/>
      <c r="B202"/>
      <c r="C202"/>
      <c r="D202"/>
      <c r="E202"/>
    </row>
    <row r="203" spans="1:5">
      <c r="A203"/>
      <c r="B203"/>
      <c r="C203"/>
      <c r="D203"/>
      <c r="E203"/>
    </row>
    <row r="204" spans="1:5">
      <c r="A204"/>
      <c r="B204"/>
      <c r="C204"/>
      <c r="D204"/>
      <c r="E204"/>
    </row>
    <row r="205" spans="1:5">
      <c r="A205"/>
      <c r="B205"/>
      <c r="C205"/>
      <c r="D205"/>
      <c r="E205"/>
    </row>
    <row r="206" spans="1:5">
      <c r="A206"/>
      <c r="B206"/>
      <c r="C206"/>
      <c r="D206"/>
      <c r="E206"/>
    </row>
    <row r="207" spans="1:5">
      <c r="A207"/>
      <c r="B207"/>
      <c r="C207"/>
      <c r="D207"/>
      <c r="E207"/>
    </row>
    <row r="208" spans="1:5">
      <c r="A208"/>
      <c r="B208"/>
      <c r="C208"/>
      <c r="D208"/>
      <c r="E208"/>
    </row>
    <row r="209" spans="1:5">
      <c r="A209"/>
      <c r="B209"/>
      <c r="C209"/>
      <c r="D209"/>
      <c r="E209"/>
    </row>
    <row r="210" spans="1:5">
      <c r="A210"/>
      <c r="B210"/>
      <c r="C210"/>
      <c r="D210"/>
      <c r="E210"/>
    </row>
    <row r="211" spans="1:5">
      <c r="A211"/>
      <c r="B211"/>
      <c r="C211"/>
      <c r="D211"/>
      <c r="E211"/>
    </row>
    <row r="212" spans="1:5">
      <c r="A212"/>
      <c r="B212"/>
      <c r="C212"/>
      <c r="D212"/>
      <c r="E212"/>
    </row>
    <row r="213" spans="1:5">
      <c r="A213"/>
      <c r="B213"/>
      <c r="C213"/>
      <c r="D213"/>
      <c r="E213"/>
    </row>
    <row r="214" spans="1:5">
      <c r="A214"/>
      <c r="B214"/>
      <c r="C214"/>
      <c r="D214"/>
      <c r="E214"/>
    </row>
    <row r="215" spans="1:5">
      <c r="A215"/>
      <c r="B215"/>
      <c r="C215"/>
      <c r="D215"/>
      <c r="E215"/>
    </row>
    <row r="216" spans="1:5">
      <c r="A216"/>
      <c r="B216"/>
      <c r="C216"/>
      <c r="D216"/>
      <c r="E216"/>
    </row>
    <row r="217" spans="1:5">
      <c r="A217"/>
      <c r="B217"/>
      <c r="C217"/>
      <c r="D217"/>
      <c r="E217"/>
    </row>
    <row r="218" spans="1:5">
      <c r="A218"/>
      <c r="B218"/>
      <c r="C218"/>
      <c r="D218"/>
      <c r="E218"/>
    </row>
    <row r="219" spans="1:5">
      <c r="A219"/>
      <c r="B219"/>
      <c r="C219"/>
      <c r="D219"/>
      <c r="E219"/>
    </row>
    <row r="220" spans="1:5">
      <c r="A220"/>
      <c r="B220"/>
      <c r="C220"/>
      <c r="D220"/>
      <c r="E220"/>
    </row>
    <row r="221" spans="1:5">
      <c r="A221"/>
      <c r="B221"/>
      <c r="C221"/>
      <c r="D221"/>
      <c r="E221"/>
    </row>
    <row r="222" spans="1:5">
      <c r="A222"/>
      <c r="B222"/>
      <c r="C222"/>
      <c r="D222"/>
      <c r="E222"/>
    </row>
    <row r="223" spans="1:5">
      <c r="A223"/>
      <c r="B223"/>
      <c r="C223"/>
      <c r="D223"/>
      <c r="E223"/>
    </row>
    <row r="224" spans="1:5">
      <c r="A224"/>
      <c r="B224"/>
      <c r="C224"/>
      <c r="D224"/>
      <c r="E224"/>
    </row>
    <row r="225" spans="1:5">
      <c r="A225"/>
      <c r="B225"/>
      <c r="C225"/>
      <c r="D225"/>
      <c r="E225"/>
    </row>
    <row r="226" spans="1:5">
      <c r="A226"/>
      <c r="B226"/>
      <c r="C226"/>
      <c r="D226"/>
      <c r="E226"/>
    </row>
    <row r="227" spans="1:5">
      <c r="A227"/>
      <c r="B227"/>
      <c r="C227"/>
      <c r="D227"/>
      <c r="E227"/>
    </row>
    <row r="228" spans="1:5">
      <c r="A228"/>
      <c r="B228"/>
      <c r="C228"/>
      <c r="D228"/>
      <c r="E228"/>
    </row>
    <row r="229" spans="1:5">
      <c r="A229"/>
      <c r="B229"/>
      <c r="C229"/>
      <c r="D229"/>
      <c r="E229"/>
    </row>
    <row r="230" spans="1:5">
      <c r="A230"/>
      <c r="B230"/>
      <c r="C230"/>
      <c r="D230"/>
      <c r="E230"/>
    </row>
    <row r="231" spans="1:5">
      <c r="A231"/>
      <c r="B231"/>
      <c r="C231"/>
      <c r="D231"/>
      <c r="E231"/>
    </row>
    <row r="232" spans="1:5">
      <c r="A232"/>
      <c r="B232"/>
      <c r="C232"/>
      <c r="D232"/>
      <c r="E232"/>
    </row>
    <row r="233" spans="1:5">
      <c r="A233"/>
      <c r="B233"/>
      <c r="C233"/>
      <c r="D233"/>
      <c r="E233"/>
    </row>
    <row r="234" spans="1:5">
      <c r="A234"/>
      <c r="B234"/>
      <c r="C234"/>
      <c r="D234"/>
      <c r="E234"/>
    </row>
    <row r="235" spans="1:5">
      <c r="A235"/>
      <c r="B235"/>
      <c r="C235"/>
      <c r="D235"/>
      <c r="E235"/>
    </row>
    <row r="236" spans="1:5">
      <c r="A236"/>
      <c r="B236"/>
      <c r="C236"/>
      <c r="D236"/>
      <c r="E236"/>
    </row>
    <row r="237" spans="1:5">
      <c r="A237"/>
      <c r="B237"/>
      <c r="C237"/>
      <c r="D237"/>
      <c r="E237"/>
    </row>
    <row r="238" spans="1:5">
      <c r="A238"/>
      <c r="B238"/>
      <c r="C238"/>
      <c r="D238"/>
      <c r="E238"/>
    </row>
    <row r="239" spans="1:5">
      <c r="A239"/>
      <c r="B239"/>
      <c r="C239"/>
      <c r="D239"/>
      <c r="E239"/>
    </row>
    <row r="240" spans="1:5">
      <c r="A240"/>
      <c r="B240"/>
      <c r="C240"/>
      <c r="D240"/>
      <c r="E240"/>
    </row>
    <row r="241" spans="1:5">
      <c r="A241"/>
      <c r="B241"/>
      <c r="C241"/>
      <c r="D241"/>
      <c r="E241"/>
    </row>
    <row r="242" spans="1:5">
      <c r="A242"/>
      <c r="B242"/>
      <c r="C242"/>
      <c r="D242"/>
      <c r="E242"/>
    </row>
    <row r="243" spans="1:5">
      <c r="A243"/>
      <c r="B243"/>
      <c r="C243"/>
      <c r="D243"/>
      <c r="E243"/>
    </row>
    <row r="244" spans="1:5">
      <c r="A244"/>
      <c r="B244"/>
      <c r="C244"/>
      <c r="D244"/>
      <c r="E244"/>
    </row>
    <row r="245" spans="1:5">
      <c r="A245"/>
      <c r="B245"/>
      <c r="C245"/>
      <c r="D245"/>
      <c r="E245"/>
    </row>
    <row r="246" spans="1:5">
      <c r="A246"/>
      <c r="B246"/>
      <c r="C246"/>
      <c r="D246"/>
      <c r="E246"/>
    </row>
    <row r="247" spans="1:5">
      <c r="A247"/>
      <c r="B247"/>
      <c r="C247"/>
      <c r="D247"/>
      <c r="E247"/>
    </row>
    <row r="248" spans="1:5">
      <c r="A248"/>
      <c r="B248"/>
      <c r="C248"/>
      <c r="D248"/>
      <c r="E248"/>
    </row>
    <row r="249" spans="1:5">
      <c r="A249"/>
      <c r="B249"/>
      <c r="C249"/>
      <c r="D249"/>
      <c r="E249"/>
    </row>
    <row r="250" spans="1:5">
      <c r="A250"/>
      <c r="B250"/>
      <c r="C250"/>
      <c r="D250"/>
      <c r="E250"/>
    </row>
    <row r="251" spans="1:5">
      <c r="A251"/>
      <c r="B251"/>
      <c r="C251"/>
      <c r="D251"/>
      <c r="E251"/>
    </row>
    <row r="252" spans="1:5">
      <c r="A252"/>
      <c r="B252"/>
      <c r="C252"/>
      <c r="D252"/>
      <c r="E252"/>
    </row>
    <row r="253" spans="1:5">
      <c r="A253"/>
      <c r="B253"/>
      <c r="C253"/>
      <c r="D253"/>
      <c r="E253"/>
    </row>
    <row r="254" spans="1:5">
      <c r="A254"/>
      <c r="B254"/>
      <c r="C254"/>
      <c r="D254"/>
      <c r="E254"/>
    </row>
    <row r="255" spans="1:5">
      <c r="A255"/>
      <c r="B255"/>
      <c r="C255"/>
      <c r="D255"/>
      <c r="E255"/>
    </row>
    <row r="256" spans="1:5">
      <c r="A256"/>
      <c r="B256"/>
      <c r="C256"/>
      <c r="D256"/>
      <c r="E256"/>
    </row>
    <row r="257" spans="1:5">
      <c r="A257"/>
      <c r="B257"/>
      <c r="C257"/>
      <c r="D257"/>
      <c r="E257"/>
    </row>
    <row r="258" spans="1:5">
      <c r="A258"/>
      <c r="B258"/>
      <c r="C258"/>
      <c r="D258"/>
      <c r="E258"/>
    </row>
    <row r="259" spans="1:5">
      <c r="A259"/>
      <c r="B259"/>
      <c r="C259"/>
      <c r="D259"/>
      <c r="E259"/>
    </row>
    <row r="260" spans="1:5">
      <c r="A260"/>
      <c r="B260"/>
      <c r="C260"/>
      <c r="D260"/>
      <c r="E260"/>
    </row>
    <row r="261" spans="1:5">
      <c r="A261"/>
      <c r="B261"/>
      <c r="C261"/>
      <c r="D261"/>
      <c r="E261"/>
    </row>
    <row r="262" spans="1:5">
      <c r="A262"/>
      <c r="B262"/>
      <c r="C262"/>
      <c r="D262"/>
      <c r="E262"/>
    </row>
    <row r="263" spans="1:5">
      <c r="A263"/>
      <c r="B263"/>
      <c r="C263"/>
      <c r="D263"/>
      <c r="E263"/>
    </row>
    <row r="264" spans="1:5">
      <c r="A264"/>
      <c r="B264"/>
      <c r="C264"/>
      <c r="D264"/>
      <c r="E264"/>
    </row>
    <row r="265" spans="1:5">
      <c r="A265"/>
      <c r="B265"/>
      <c r="C265"/>
      <c r="D265"/>
      <c r="E265"/>
    </row>
    <row r="266" spans="1:5">
      <c r="A266"/>
      <c r="B266"/>
      <c r="C266"/>
      <c r="D266"/>
      <c r="E266"/>
    </row>
    <row r="267" spans="1:5">
      <c r="A267"/>
      <c r="B267"/>
      <c r="C267"/>
      <c r="D267"/>
      <c r="E267"/>
    </row>
    <row r="268" spans="1:5">
      <c r="A268"/>
      <c r="B268"/>
      <c r="C268"/>
      <c r="D268"/>
      <c r="E268"/>
    </row>
    <row r="269" spans="1:5">
      <c r="A269"/>
      <c r="B269"/>
      <c r="C269"/>
      <c r="D269"/>
      <c r="E269"/>
    </row>
    <row r="270" spans="1:5">
      <c r="A270"/>
      <c r="B270"/>
      <c r="C270"/>
      <c r="D270"/>
      <c r="E270"/>
    </row>
    <row r="271" spans="1:5">
      <c r="A271"/>
      <c r="B271"/>
      <c r="C271"/>
      <c r="D271"/>
      <c r="E271"/>
    </row>
    <row r="272" spans="1:5">
      <c r="A272"/>
      <c r="B272"/>
      <c r="C272"/>
      <c r="D272"/>
      <c r="E272"/>
    </row>
    <row r="273" spans="1:5">
      <c r="A273"/>
      <c r="B273"/>
      <c r="C273"/>
      <c r="D273"/>
      <c r="E273"/>
    </row>
    <row r="274" spans="1:5">
      <c r="A274"/>
      <c r="B274"/>
      <c r="C274"/>
      <c r="D274"/>
      <c r="E274"/>
    </row>
    <row r="275" spans="1:5">
      <c r="A275"/>
      <c r="B275"/>
      <c r="C275"/>
      <c r="D275"/>
      <c r="E275"/>
    </row>
    <row r="276" spans="1:5">
      <c r="A276"/>
      <c r="B276"/>
      <c r="C276"/>
      <c r="D276"/>
      <c r="E276"/>
    </row>
    <row r="277" spans="1:5">
      <c r="A277"/>
      <c r="B277"/>
      <c r="C277"/>
      <c r="D277"/>
      <c r="E277"/>
    </row>
    <row r="278" spans="1:5">
      <c r="A278"/>
      <c r="B278"/>
      <c r="C278"/>
      <c r="D278"/>
      <c r="E278"/>
    </row>
    <row r="279" spans="1:5">
      <c r="A279"/>
      <c r="B279"/>
      <c r="C279"/>
      <c r="D279"/>
      <c r="E279"/>
    </row>
    <row r="280" spans="1:5">
      <c r="A280"/>
      <c r="B280"/>
      <c r="C280"/>
      <c r="D280"/>
      <c r="E280"/>
    </row>
    <row r="281" spans="1:5">
      <c r="A281"/>
      <c r="B281"/>
      <c r="C281"/>
      <c r="D281"/>
      <c r="E281"/>
    </row>
    <row r="282" spans="1:5">
      <c r="A282"/>
      <c r="B282"/>
      <c r="C282"/>
      <c r="D282"/>
      <c r="E282"/>
    </row>
    <row r="283" spans="1:5">
      <c r="A283"/>
      <c r="B283"/>
      <c r="C283"/>
      <c r="D283"/>
      <c r="E283"/>
    </row>
    <row r="284" spans="1:5">
      <c r="A284"/>
      <c r="B284"/>
      <c r="C284"/>
      <c r="D284"/>
      <c r="E284"/>
    </row>
    <row r="285" spans="1:5">
      <c r="A285"/>
      <c r="B285"/>
      <c r="C285"/>
      <c r="D285"/>
      <c r="E285"/>
    </row>
    <row r="286" spans="1:5">
      <c r="A286"/>
      <c r="B286"/>
      <c r="C286"/>
      <c r="D286"/>
      <c r="E286"/>
    </row>
    <row r="287" spans="1:5">
      <c r="A287"/>
      <c r="B287"/>
      <c r="C287"/>
      <c r="D287"/>
      <c r="E287"/>
    </row>
    <row r="288" spans="1:5">
      <c r="A288"/>
      <c r="B288"/>
      <c r="C288"/>
      <c r="D288"/>
      <c r="E288"/>
    </row>
    <row r="289" spans="1:5">
      <c r="A289"/>
      <c r="B289"/>
      <c r="C289"/>
      <c r="D289"/>
      <c r="E289"/>
    </row>
    <row r="290" spans="1:5">
      <c r="A290"/>
      <c r="B290"/>
      <c r="C290"/>
      <c r="D290"/>
      <c r="E290"/>
    </row>
    <row r="291" spans="1:5">
      <c r="A291"/>
      <c r="B291"/>
      <c r="C291"/>
      <c r="D291"/>
      <c r="E291"/>
    </row>
    <row r="292" spans="1:5">
      <c r="A292"/>
      <c r="B292"/>
      <c r="C292"/>
      <c r="D292"/>
      <c r="E292"/>
    </row>
    <row r="293" spans="1:5">
      <c r="A293"/>
      <c r="B293"/>
      <c r="C293"/>
      <c r="D293"/>
      <c r="E293"/>
    </row>
    <row r="294" spans="1:5">
      <c r="A294"/>
      <c r="B294"/>
      <c r="C294"/>
      <c r="D294"/>
      <c r="E294"/>
    </row>
    <row r="295" spans="1:5">
      <c r="A295"/>
      <c r="B295"/>
      <c r="C295"/>
      <c r="D295"/>
      <c r="E295"/>
    </row>
    <row r="296" spans="1:5">
      <c r="A296"/>
      <c r="B296"/>
      <c r="C296"/>
      <c r="D296"/>
      <c r="E296"/>
    </row>
    <row r="297" spans="1:5">
      <c r="A297"/>
      <c r="B297"/>
      <c r="C297"/>
      <c r="D297"/>
      <c r="E297"/>
    </row>
    <row r="298" spans="1:5">
      <c r="A298"/>
      <c r="B298"/>
      <c r="C298"/>
      <c r="D298"/>
      <c r="E298"/>
    </row>
    <row r="299" spans="1:5">
      <c r="A299"/>
      <c r="B299"/>
      <c r="C299"/>
      <c r="D299"/>
      <c r="E299"/>
    </row>
    <row r="300" spans="1:5">
      <c r="A300"/>
      <c r="B300"/>
      <c r="C300"/>
      <c r="D300"/>
      <c r="E300"/>
    </row>
    <row r="301" spans="1:5">
      <c r="A301"/>
      <c r="B301"/>
      <c r="C301"/>
      <c r="D301"/>
      <c r="E301"/>
    </row>
    <row r="302" spans="1:5">
      <c r="A302"/>
      <c r="B302"/>
      <c r="C302"/>
      <c r="D302"/>
      <c r="E302"/>
    </row>
    <row r="303" spans="1:5">
      <c r="A303"/>
      <c r="B303"/>
      <c r="C303"/>
      <c r="D303"/>
      <c r="E303"/>
    </row>
    <row r="304" spans="1:5">
      <c r="A304"/>
      <c r="B304"/>
      <c r="C304"/>
      <c r="D304"/>
      <c r="E304"/>
    </row>
    <row r="305" spans="1:5">
      <c r="A305"/>
      <c r="B305"/>
      <c r="C305"/>
      <c r="D305"/>
      <c r="E305"/>
    </row>
    <row r="306" spans="1:5">
      <c r="A306"/>
      <c r="B306"/>
      <c r="C306"/>
      <c r="D306"/>
      <c r="E306"/>
    </row>
    <row r="307" spans="1:5">
      <c r="A307"/>
      <c r="B307"/>
      <c r="C307"/>
      <c r="D307"/>
      <c r="E307"/>
    </row>
    <row r="308" spans="1:5">
      <c r="A308"/>
      <c r="B308"/>
      <c r="C308"/>
      <c r="D308"/>
      <c r="E308"/>
    </row>
    <row r="309" spans="1:5">
      <c r="A309"/>
      <c r="B309"/>
      <c r="C309"/>
      <c r="D309"/>
      <c r="E309"/>
    </row>
    <row r="310" spans="1:5">
      <c r="A310"/>
      <c r="B310"/>
      <c r="C310"/>
      <c r="D310"/>
      <c r="E310"/>
    </row>
    <row r="311" spans="1:5">
      <c r="A311"/>
      <c r="B311"/>
      <c r="C311"/>
      <c r="D311"/>
      <c r="E311"/>
    </row>
    <row r="312" spans="1:5">
      <c r="A312"/>
      <c r="B312"/>
      <c r="C312"/>
      <c r="D312"/>
      <c r="E312"/>
    </row>
    <row r="313" spans="1:5">
      <c r="A313"/>
      <c r="B313"/>
      <c r="C313"/>
      <c r="D313"/>
      <c r="E313"/>
    </row>
    <row r="314" spans="1:5">
      <c r="A314"/>
      <c r="B314"/>
      <c r="C314"/>
      <c r="D314"/>
      <c r="E314"/>
    </row>
    <row r="315" spans="1:5">
      <c r="A315"/>
      <c r="B315"/>
      <c r="C315"/>
      <c r="D315"/>
      <c r="E315"/>
    </row>
    <row r="316" spans="1:5">
      <c r="A316"/>
      <c r="B316"/>
      <c r="C316"/>
      <c r="D316"/>
      <c r="E316"/>
    </row>
    <row r="317" spans="1:5">
      <c r="A317"/>
      <c r="B317"/>
      <c r="C317"/>
      <c r="D317"/>
      <c r="E317"/>
    </row>
    <row r="318" spans="1:5">
      <c r="A318"/>
      <c r="B318"/>
      <c r="C318"/>
      <c r="D318"/>
      <c r="E318"/>
    </row>
    <row r="319" spans="1:5">
      <c r="A319"/>
      <c r="B319"/>
      <c r="C319"/>
      <c r="D319"/>
      <c r="E319"/>
    </row>
    <row r="320" spans="1:5">
      <c r="A320"/>
      <c r="B320"/>
      <c r="C320"/>
      <c r="D320"/>
      <c r="E320"/>
    </row>
    <row r="321" spans="1:5">
      <c r="A321"/>
      <c r="B321"/>
      <c r="C321"/>
      <c r="D321"/>
      <c r="E321"/>
    </row>
    <row r="322" spans="1:5">
      <c r="A322"/>
      <c r="B322"/>
      <c r="C322"/>
      <c r="D322"/>
      <c r="E322"/>
    </row>
    <row r="323" spans="1:5">
      <c r="A323"/>
      <c r="B323"/>
      <c r="C323"/>
      <c r="D323"/>
      <c r="E323"/>
    </row>
    <row r="324" spans="1:5">
      <c r="A324"/>
      <c r="B324"/>
      <c r="C324"/>
      <c r="D324"/>
      <c r="E324"/>
    </row>
    <row r="325" spans="1:5">
      <c r="A325"/>
      <c r="B325"/>
      <c r="C325"/>
      <c r="D325"/>
      <c r="E325"/>
    </row>
    <row r="326" spans="1:5">
      <c r="A326"/>
      <c r="B326"/>
      <c r="C326"/>
      <c r="D326"/>
      <c r="E326"/>
    </row>
    <row r="327" spans="1:5">
      <c r="A327"/>
      <c r="B327"/>
      <c r="C327"/>
      <c r="D327"/>
      <c r="E327"/>
    </row>
    <row r="328" spans="1:5">
      <c r="A328"/>
      <c r="B328"/>
      <c r="C328"/>
      <c r="D328"/>
      <c r="E328"/>
    </row>
    <row r="329" spans="1:5">
      <c r="A329"/>
      <c r="B329"/>
      <c r="C329"/>
      <c r="D329"/>
      <c r="E329"/>
    </row>
    <row r="330" spans="1:5">
      <c r="A330"/>
      <c r="B330"/>
      <c r="C330"/>
      <c r="D330"/>
      <c r="E330"/>
    </row>
    <row r="331" spans="1:5">
      <c r="A331"/>
      <c r="B331"/>
      <c r="C331"/>
      <c r="D331"/>
      <c r="E331"/>
    </row>
    <row r="332" spans="1:5">
      <c r="A332"/>
      <c r="B332"/>
      <c r="C332"/>
      <c r="D332"/>
      <c r="E332"/>
    </row>
    <row r="333" spans="1:5">
      <c r="A333"/>
      <c r="B333"/>
      <c r="C333"/>
      <c r="D333"/>
      <c r="E333"/>
    </row>
    <row r="334" spans="1:5">
      <c r="A334"/>
      <c r="B334"/>
      <c r="C334"/>
      <c r="D334"/>
      <c r="E334"/>
    </row>
    <row r="335" spans="1:5">
      <c r="A335"/>
      <c r="B335"/>
      <c r="C335"/>
      <c r="D335"/>
      <c r="E335"/>
    </row>
    <row r="336" spans="1:5">
      <c r="A336"/>
      <c r="B336"/>
      <c r="C336"/>
      <c r="D336"/>
      <c r="E336"/>
    </row>
    <row r="337" spans="1:5">
      <c r="A337"/>
      <c r="B337"/>
      <c r="C337"/>
      <c r="D337"/>
      <c r="E337"/>
    </row>
    <row r="338" spans="1:5">
      <c r="A338"/>
      <c r="B338"/>
      <c r="C338"/>
      <c r="D338"/>
      <c r="E338"/>
    </row>
    <row r="339" spans="1:5">
      <c r="A339"/>
      <c r="B339"/>
      <c r="C339"/>
      <c r="D339"/>
      <c r="E339"/>
    </row>
    <row r="340" spans="1:5">
      <c r="A340"/>
      <c r="B340"/>
      <c r="C340"/>
      <c r="D340"/>
      <c r="E340"/>
    </row>
    <row r="341" spans="1:5">
      <c r="A341"/>
      <c r="B341"/>
      <c r="C341"/>
      <c r="D341"/>
      <c r="E341"/>
    </row>
    <row r="342" spans="1:5">
      <c r="A342"/>
      <c r="B342"/>
      <c r="C342"/>
      <c r="D342"/>
      <c r="E342"/>
    </row>
    <row r="343" spans="1:5">
      <c r="A343"/>
      <c r="B343"/>
      <c r="C343"/>
      <c r="D343"/>
      <c r="E343"/>
    </row>
    <row r="344" spans="1:5">
      <c r="A344"/>
      <c r="B344"/>
      <c r="C344"/>
      <c r="D344"/>
      <c r="E344"/>
    </row>
    <row r="345" spans="1:5">
      <c r="A345"/>
      <c r="B345"/>
      <c r="C345"/>
      <c r="D345"/>
      <c r="E345"/>
    </row>
    <row r="346" spans="1:5">
      <c r="A346"/>
      <c r="B346"/>
      <c r="C346"/>
      <c r="D346"/>
      <c r="E346"/>
    </row>
    <row r="347" spans="1:5">
      <c r="A347"/>
      <c r="B347"/>
      <c r="C347"/>
      <c r="D347"/>
      <c r="E347"/>
    </row>
    <row r="348" spans="1:5">
      <c r="A348"/>
      <c r="B348"/>
      <c r="C348"/>
      <c r="D348"/>
      <c r="E348"/>
    </row>
    <row r="349" spans="1:5">
      <c r="A349"/>
      <c r="B349"/>
      <c r="C349"/>
      <c r="D349"/>
      <c r="E349"/>
    </row>
    <row r="350" spans="1:5">
      <c r="A350"/>
      <c r="B350"/>
      <c r="C350"/>
      <c r="D350"/>
      <c r="E350"/>
    </row>
    <row r="351" spans="1:5">
      <c r="A351"/>
      <c r="B351"/>
      <c r="C351"/>
      <c r="D351"/>
      <c r="E351"/>
    </row>
    <row r="352" spans="1:5">
      <c r="A352"/>
      <c r="B352"/>
      <c r="C352"/>
      <c r="D352"/>
      <c r="E352"/>
    </row>
    <row r="353" spans="1:5">
      <c r="A353"/>
      <c r="B353"/>
      <c r="C353"/>
      <c r="D353"/>
      <c r="E353"/>
    </row>
    <row r="354" spans="1:5">
      <c r="A354"/>
      <c r="B354"/>
      <c r="C354"/>
      <c r="D354"/>
      <c r="E354"/>
    </row>
    <row r="355" spans="1:5">
      <c r="A355"/>
      <c r="B355"/>
      <c r="C355"/>
      <c r="D355"/>
      <c r="E355"/>
    </row>
    <row r="356" spans="1:5">
      <c r="A356"/>
      <c r="B356"/>
      <c r="C356"/>
      <c r="D356"/>
      <c r="E356"/>
    </row>
    <row r="357" spans="1:5">
      <c r="A357"/>
      <c r="B357"/>
      <c r="C357"/>
      <c r="D357"/>
      <c r="E357"/>
    </row>
    <row r="358" spans="1:5">
      <c r="A358"/>
      <c r="B358"/>
      <c r="C358"/>
      <c r="D358"/>
      <c r="E358"/>
    </row>
    <row r="359" spans="1:5">
      <c r="A359"/>
      <c r="B359"/>
      <c r="C359"/>
      <c r="D359"/>
      <c r="E359"/>
    </row>
    <row r="360" spans="1:5">
      <c r="A360"/>
      <c r="B360"/>
      <c r="C360"/>
      <c r="D360"/>
      <c r="E360"/>
    </row>
    <row r="361" spans="1:5">
      <c r="A361"/>
      <c r="B361"/>
      <c r="C361"/>
      <c r="D361"/>
      <c r="E361"/>
    </row>
    <row r="362" spans="1:5">
      <c r="A362"/>
      <c r="B362"/>
      <c r="C362"/>
      <c r="D362"/>
      <c r="E362"/>
    </row>
    <row r="363" spans="1:5">
      <c r="A363"/>
      <c r="B363"/>
      <c r="C363"/>
      <c r="D363"/>
      <c r="E363"/>
    </row>
    <row r="364" spans="1:5">
      <c r="A364"/>
      <c r="B364"/>
      <c r="C364"/>
      <c r="D364"/>
      <c r="E364"/>
    </row>
    <row r="365" spans="1:5">
      <c r="A365"/>
      <c r="B365"/>
      <c r="C365"/>
      <c r="D365"/>
      <c r="E365"/>
    </row>
    <row r="366" spans="1:5">
      <c r="A366"/>
      <c r="B366"/>
      <c r="C366"/>
      <c r="D366"/>
      <c r="E366"/>
    </row>
    <row r="367" spans="1:5">
      <c r="A367"/>
      <c r="B367"/>
      <c r="C367"/>
      <c r="D367"/>
      <c r="E367"/>
    </row>
    <row r="368" spans="1:5">
      <c r="A368"/>
      <c r="B368"/>
      <c r="C368"/>
      <c r="D368"/>
      <c r="E368"/>
    </row>
    <row r="369" spans="1:5">
      <c r="A369"/>
      <c r="B369"/>
      <c r="C369"/>
      <c r="D369"/>
      <c r="E369"/>
    </row>
    <row r="370" spans="1:5">
      <c r="A370"/>
      <c r="B370"/>
      <c r="C370"/>
      <c r="D370"/>
      <c r="E370"/>
    </row>
    <row r="371" spans="1:5">
      <c r="A371"/>
      <c r="B371"/>
      <c r="C371"/>
      <c r="D371"/>
      <c r="E371"/>
    </row>
    <row r="372" spans="1:5">
      <c r="A372"/>
      <c r="B372"/>
      <c r="C372"/>
      <c r="D372"/>
      <c r="E372"/>
    </row>
    <row r="373" spans="1:5">
      <c r="A373"/>
      <c r="B373"/>
      <c r="C373"/>
      <c r="D373"/>
      <c r="E373"/>
    </row>
    <row r="374" spans="1:5">
      <c r="A374"/>
      <c r="B374"/>
      <c r="C374"/>
      <c r="D374"/>
      <c r="E374"/>
    </row>
    <row r="375" spans="1:5">
      <c r="A375"/>
      <c r="B375"/>
      <c r="C375"/>
      <c r="D375"/>
      <c r="E375"/>
    </row>
    <row r="376" spans="1:5">
      <c r="A376"/>
      <c r="B376"/>
      <c r="C376"/>
      <c r="D376"/>
      <c r="E376"/>
    </row>
    <row r="377" spans="1:5">
      <c r="A377"/>
      <c r="B377"/>
      <c r="C377"/>
      <c r="D377"/>
      <c r="E377"/>
    </row>
    <row r="378" spans="1:5">
      <c r="A378"/>
      <c r="B378"/>
      <c r="C378"/>
      <c r="D378"/>
      <c r="E378"/>
    </row>
    <row r="379" spans="1:5">
      <c r="A379"/>
      <c r="B379"/>
      <c r="C379"/>
      <c r="D379"/>
      <c r="E379"/>
    </row>
    <row r="380" spans="1:5">
      <c r="A380"/>
      <c r="B380"/>
      <c r="C380"/>
      <c r="D380"/>
      <c r="E380"/>
    </row>
    <row r="381" spans="1:5">
      <c r="A381"/>
      <c r="B381"/>
      <c r="C381"/>
      <c r="D381"/>
      <c r="E381"/>
    </row>
    <row r="382" spans="1:5">
      <c r="A382"/>
      <c r="B382"/>
      <c r="C382"/>
      <c r="D382"/>
      <c r="E382"/>
    </row>
    <row r="383" spans="1:5">
      <c r="A383"/>
      <c r="B383"/>
      <c r="C383"/>
      <c r="D383"/>
      <c r="E383"/>
    </row>
    <row r="384" spans="1:5">
      <c r="A384"/>
      <c r="B384"/>
      <c r="C384"/>
      <c r="D384"/>
      <c r="E384"/>
    </row>
    <row r="385" spans="1:5">
      <c r="A385"/>
      <c r="B385"/>
      <c r="C385"/>
      <c r="D385"/>
      <c r="E385"/>
    </row>
    <row r="386" spans="1:5">
      <c r="A386"/>
      <c r="B386"/>
      <c r="C386"/>
      <c r="D386"/>
      <c r="E386"/>
    </row>
    <row r="387" spans="1:5">
      <c r="A387"/>
      <c r="B387"/>
      <c r="C387"/>
      <c r="D387"/>
      <c r="E387"/>
    </row>
    <row r="388" spans="1:5">
      <c r="A388"/>
      <c r="B388"/>
      <c r="C388"/>
      <c r="D388"/>
      <c r="E388"/>
    </row>
    <row r="389" spans="1:5">
      <c r="A389"/>
      <c r="B389"/>
      <c r="C389"/>
      <c r="D389"/>
      <c r="E389"/>
    </row>
    <row r="390" spans="1:5">
      <c r="A390"/>
      <c r="B390"/>
      <c r="C390"/>
      <c r="D390"/>
      <c r="E390"/>
    </row>
    <row r="391" spans="1:5">
      <c r="A391"/>
      <c r="B391"/>
      <c r="C391"/>
      <c r="D391"/>
      <c r="E391"/>
    </row>
    <row r="392" spans="1:5">
      <c r="A392"/>
      <c r="B392"/>
      <c r="C392"/>
      <c r="D392"/>
      <c r="E392"/>
    </row>
    <row r="393" spans="1:5">
      <c r="A393"/>
      <c r="B393"/>
      <c r="C393"/>
      <c r="D393"/>
      <c r="E393"/>
    </row>
    <row r="394" spans="1:5">
      <c r="A394"/>
      <c r="B394"/>
      <c r="C394"/>
      <c r="D394"/>
      <c r="E394"/>
    </row>
    <row r="395" spans="1:5">
      <c r="A395"/>
      <c r="B395"/>
      <c r="C395"/>
      <c r="D395"/>
      <c r="E395"/>
    </row>
    <row r="396" spans="1:5">
      <c r="A396"/>
      <c r="B396"/>
      <c r="C396"/>
      <c r="D396"/>
      <c r="E396"/>
    </row>
    <row r="397" spans="1:5">
      <c r="A397"/>
      <c r="B397"/>
      <c r="C397"/>
      <c r="D397"/>
      <c r="E397"/>
    </row>
    <row r="398" spans="1:5">
      <c r="A398"/>
      <c r="B398"/>
      <c r="C398"/>
      <c r="D398"/>
      <c r="E398"/>
    </row>
    <row r="399" spans="1:5">
      <c r="A399"/>
      <c r="B399"/>
      <c r="C399"/>
      <c r="D399"/>
      <c r="E399"/>
    </row>
    <row r="400" spans="1:5">
      <c r="A400"/>
      <c r="B400"/>
      <c r="C400"/>
      <c r="D400"/>
      <c r="E400"/>
    </row>
    <row r="401" spans="1:5">
      <c r="A401"/>
      <c r="B401"/>
      <c r="C401"/>
      <c r="D401"/>
      <c r="E401"/>
    </row>
    <row r="402" spans="1:5">
      <c r="A402"/>
      <c r="B402"/>
      <c r="C402"/>
      <c r="D402"/>
      <c r="E402"/>
    </row>
    <row r="403" spans="1:5">
      <c r="A403"/>
      <c r="B403"/>
      <c r="C403"/>
      <c r="D403"/>
      <c r="E403"/>
    </row>
    <row r="404" spans="1:5">
      <c r="A404"/>
      <c r="B404"/>
      <c r="C404"/>
      <c r="D404"/>
      <c r="E404"/>
    </row>
    <row r="405" spans="1:5">
      <c r="A405"/>
      <c r="B405"/>
      <c r="C405"/>
      <c r="D405"/>
      <c r="E405"/>
    </row>
    <row r="406" spans="1:5">
      <c r="A406"/>
      <c r="B406"/>
      <c r="C406"/>
      <c r="D406"/>
      <c r="E406"/>
    </row>
    <row r="407" spans="1:5">
      <c r="A407"/>
      <c r="B407"/>
      <c r="C407"/>
      <c r="D407"/>
      <c r="E407"/>
    </row>
    <row r="408" spans="1:5">
      <c r="A408"/>
      <c r="B408"/>
      <c r="C408"/>
      <c r="D408"/>
      <c r="E408"/>
    </row>
    <row r="409" spans="1:5">
      <c r="A409"/>
      <c r="B409"/>
      <c r="C409"/>
      <c r="D409"/>
      <c r="E409"/>
    </row>
    <row r="410" spans="1:5">
      <c r="A410"/>
      <c r="B410"/>
      <c r="C410"/>
      <c r="D410"/>
      <c r="E410"/>
    </row>
    <row r="411" spans="1:5">
      <c r="A411"/>
      <c r="B411"/>
      <c r="C411"/>
      <c r="D411"/>
      <c r="E411"/>
    </row>
    <row r="412" spans="1:5">
      <c r="A412"/>
      <c r="B412"/>
      <c r="C412"/>
      <c r="D412"/>
      <c r="E412"/>
    </row>
    <row r="413" spans="1:5">
      <c r="A413"/>
      <c r="B413"/>
      <c r="C413"/>
      <c r="D413"/>
      <c r="E413"/>
    </row>
    <row r="414" spans="1:5">
      <c r="A414"/>
      <c r="B414"/>
      <c r="C414"/>
      <c r="D414"/>
      <c r="E414"/>
    </row>
    <row r="415" spans="1:5">
      <c r="A415"/>
      <c r="B415"/>
      <c r="C415"/>
      <c r="D415"/>
      <c r="E415"/>
    </row>
    <row r="416" spans="1:5">
      <c r="A416"/>
      <c r="B416"/>
      <c r="C416"/>
      <c r="D416"/>
      <c r="E416"/>
    </row>
    <row r="417" spans="1:5">
      <c r="A417"/>
      <c r="B417"/>
      <c r="C417"/>
      <c r="D417"/>
      <c r="E417"/>
    </row>
    <row r="418" spans="1:5">
      <c r="A418"/>
      <c r="B418"/>
      <c r="C418"/>
      <c r="D418"/>
      <c r="E418"/>
    </row>
    <row r="419" spans="1:5">
      <c r="A419"/>
      <c r="B419"/>
      <c r="C419"/>
      <c r="D419"/>
      <c r="E419"/>
    </row>
    <row r="420" spans="1:5">
      <c r="A420"/>
      <c r="B420"/>
      <c r="C420"/>
      <c r="D420"/>
      <c r="E420"/>
    </row>
    <row r="421" spans="1:5">
      <c r="A421"/>
      <c r="B421"/>
      <c r="C421"/>
      <c r="D421"/>
      <c r="E421"/>
    </row>
    <row r="422" spans="1:5">
      <c r="A422"/>
      <c r="B422"/>
      <c r="C422"/>
      <c r="D422"/>
      <c r="E422"/>
    </row>
    <row r="423" spans="1:5">
      <c r="A423"/>
      <c r="B423"/>
      <c r="C423"/>
      <c r="D423"/>
      <c r="E423"/>
    </row>
    <row r="424" spans="1:5">
      <c r="A424"/>
      <c r="B424"/>
      <c r="C424"/>
      <c r="D424"/>
      <c r="E424"/>
    </row>
    <row r="425" spans="1:5">
      <c r="A425"/>
      <c r="B425"/>
      <c r="C425"/>
      <c r="D425"/>
      <c r="E425"/>
    </row>
    <row r="426" spans="1:5">
      <c r="A426"/>
      <c r="B426"/>
      <c r="C426"/>
      <c r="D426"/>
      <c r="E426"/>
    </row>
    <row r="427" spans="1:5">
      <c r="A427"/>
      <c r="B427"/>
      <c r="C427"/>
      <c r="D427"/>
      <c r="E427"/>
    </row>
    <row r="428" spans="1:5">
      <c r="A428"/>
      <c r="B428"/>
      <c r="C428"/>
      <c r="D428"/>
      <c r="E428"/>
    </row>
    <row r="429" spans="1:5">
      <c r="A429"/>
      <c r="B429"/>
      <c r="C429"/>
      <c r="D429"/>
      <c r="E429"/>
    </row>
    <row r="430" spans="1:5">
      <c r="A430"/>
      <c r="B430"/>
      <c r="C430"/>
      <c r="D430"/>
      <c r="E430"/>
    </row>
    <row r="431" spans="1:5">
      <c r="A431"/>
      <c r="B431"/>
      <c r="C431"/>
      <c r="D431"/>
      <c r="E431"/>
    </row>
    <row r="432" spans="1:5">
      <c r="A432"/>
      <c r="B432"/>
      <c r="C432"/>
      <c r="D432"/>
      <c r="E432"/>
    </row>
    <row r="433" spans="1:5">
      <c r="A433"/>
      <c r="B433"/>
      <c r="C433"/>
      <c r="D433"/>
      <c r="E433"/>
    </row>
    <row r="434" spans="1:5">
      <c r="A434"/>
      <c r="B434"/>
      <c r="C434"/>
      <c r="D434"/>
      <c r="E434"/>
    </row>
    <row r="435" spans="1:5">
      <c r="A435"/>
      <c r="B435"/>
      <c r="C435"/>
      <c r="D435"/>
      <c r="E435"/>
    </row>
    <row r="436" spans="1:5">
      <c r="A436"/>
      <c r="B436"/>
      <c r="C436"/>
      <c r="D436"/>
      <c r="E436"/>
    </row>
    <row r="437" spans="1:5">
      <c r="A437"/>
      <c r="B437"/>
      <c r="C437"/>
      <c r="D437"/>
      <c r="E437"/>
    </row>
    <row r="438" spans="1:5">
      <c r="A438"/>
      <c r="B438"/>
      <c r="C438"/>
      <c r="D438"/>
      <c r="E438"/>
    </row>
    <row r="439" spans="1:5">
      <c r="A439"/>
      <c r="B439"/>
      <c r="C439"/>
      <c r="D439"/>
      <c r="E439"/>
    </row>
    <row r="440" spans="1:5">
      <c r="A440"/>
      <c r="B440"/>
      <c r="C440"/>
      <c r="D440"/>
      <c r="E440"/>
    </row>
    <row r="441" spans="1:5">
      <c r="A441"/>
      <c r="B441"/>
      <c r="C441"/>
      <c r="D441"/>
      <c r="E441"/>
    </row>
    <row r="442" spans="1:5">
      <c r="A442"/>
      <c r="B442"/>
      <c r="C442"/>
      <c r="D442"/>
      <c r="E442"/>
    </row>
    <row r="443" spans="1:5">
      <c r="A443"/>
      <c r="B443"/>
      <c r="C443"/>
      <c r="D443"/>
      <c r="E443"/>
    </row>
    <row r="444" spans="1:5">
      <c r="A444"/>
      <c r="B444"/>
      <c r="C444"/>
      <c r="D444"/>
      <c r="E444"/>
    </row>
    <row r="445" spans="1:5">
      <c r="A445"/>
      <c r="B445"/>
      <c r="C445"/>
      <c r="D445"/>
      <c r="E445"/>
    </row>
    <row r="446" spans="1:5">
      <c r="A446"/>
      <c r="B446"/>
      <c r="C446"/>
      <c r="D446"/>
      <c r="E446"/>
    </row>
    <row r="447" spans="1:5">
      <c r="A447"/>
      <c r="B447"/>
      <c r="C447"/>
      <c r="D447"/>
      <c r="E447"/>
    </row>
    <row r="448" spans="1:5">
      <c r="A448"/>
      <c r="B448"/>
      <c r="C448"/>
      <c r="D448"/>
      <c r="E448"/>
    </row>
    <row r="449" spans="1:5">
      <c r="A449"/>
      <c r="B449"/>
      <c r="C449"/>
      <c r="D449"/>
      <c r="E449"/>
    </row>
    <row r="450" spans="1:5">
      <c r="A450"/>
      <c r="B450"/>
      <c r="C450"/>
      <c r="D450"/>
      <c r="E450"/>
    </row>
    <row r="451" spans="1:5">
      <c r="A451"/>
      <c r="B451"/>
      <c r="C451"/>
      <c r="D451"/>
      <c r="E451"/>
    </row>
    <row r="452" spans="1:5">
      <c r="A452"/>
      <c r="B452"/>
      <c r="C452"/>
      <c r="D452"/>
      <c r="E452"/>
    </row>
    <row r="453" spans="1:5">
      <c r="A453"/>
      <c r="B453"/>
      <c r="C453"/>
      <c r="D453"/>
      <c r="E453"/>
    </row>
    <row r="454" spans="1:5">
      <c r="A454"/>
      <c r="B454"/>
      <c r="C454"/>
      <c r="D454"/>
      <c r="E454"/>
    </row>
    <row r="455" spans="1:5">
      <c r="A455"/>
      <c r="B455"/>
      <c r="C455"/>
      <c r="D455"/>
      <c r="E455"/>
    </row>
    <row r="456" spans="1:5">
      <c r="A456"/>
      <c r="B456"/>
      <c r="C456"/>
      <c r="D456"/>
      <c r="E456"/>
    </row>
    <row r="457" spans="1:5">
      <c r="A457"/>
      <c r="B457"/>
      <c r="C457"/>
      <c r="D457"/>
      <c r="E457"/>
    </row>
    <row r="458" spans="1:5">
      <c r="A458"/>
      <c r="B458"/>
      <c r="C458"/>
      <c r="D458"/>
      <c r="E458"/>
    </row>
    <row r="459" spans="1:5">
      <c r="A459"/>
      <c r="B459"/>
      <c r="C459"/>
      <c r="D459"/>
      <c r="E459"/>
    </row>
    <row r="460" spans="1:5">
      <c r="A460"/>
      <c r="B460"/>
      <c r="C460"/>
      <c r="D460"/>
      <c r="E460"/>
    </row>
    <row r="461" spans="1:5">
      <c r="A461"/>
      <c r="B461"/>
      <c r="C461"/>
      <c r="D461"/>
      <c r="E461"/>
    </row>
    <row r="462" spans="1:5">
      <c r="A462"/>
      <c r="B462"/>
      <c r="C462"/>
      <c r="D462"/>
      <c r="E462"/>
    </row>
    <row r="463" spans="1:5">
      <c r="A463"/>
      <c r="B463"/>
      <c r="C463"/>
      <c r="D463"/>
      <c r="E463"/>
    </row>
    <row r="464" spans="1:5">
      <c r="A464"/>
      <c r="B464"/>
      <c r="C464"/>
      <c r="D464"/>
      <c r="E464"/>
    </row>
    <row r="465" spans="1:5">
      <c r="A465"/>
      <c r="B465"/>
      <c r="C465"/>
      <c r="D465"/>
      <c r="E465"/>
    </row>
    <row r="466" spans="1:5">
      <c r="A466"/>
      <c r="B466"/>
      <c r="C466"/>
      <c r="D466"/>
      <c r="E466"/>
    </row>
    <row r="467" spans="1:5">
      <c r="A467"/>
      <c r="B467"/>
      <c r="C467"/>
      <c r="D467"/>
      <c r="E467"/>
    </row>
    <row r="468" spans="1:5">
      <c r="A468"/>
      <c r="B468"/>
      <c r="C468"/>
      <c r="D468"/>
      <c r="E468"/>
    </row>
    <row r="469" spans="1:5">
      <c r="A469"/>
      <c r="B469"/>
      <c r="C469"/>
      <c r="D469"/>
      <c r="E469"/>
    </row>
    <row r="470" spans="1:5">
      <c r="A470"/>
      <c r="B470"/>
      <c r="C470"/>
      <c r="D470"/>
      <c r="E470"/>
    </row>
    <row r="471" spans="1:5">
      <c r="A471"/>
      <c r="B471"/>
      <c r="C471"/>
      <c r="D471"/>
      <c r="E471"/>
    </row>
    <row r="472" spans="1:5">
      <c r="A472"/>
      <c r="B472"/>
      <c r="C472"/>
      <c r="D472"/>
      <c r="E472"/>
    </row>
    <row r="473" spans="1:5">
      <c r="A473"/>
      <c r="B473"/>
      <c r="C473"/>
      <c r="D473"/>
      <c r="E473"/>
    </row>
    <row r="474" spans="1:5">
      <c r="A474"/>
      <c r="B474"/>
      <c r="C474"/>
      <c r="D474"/>
      <c r="E474"/>
    </row>
    <row r="475" spans="1:5">
      <c r="A475"/>
      <c r="B475"/>
      <c r="C475"/>
      <c r="D475"/>
      <c r="E475"/>
    </row>
    <row r="476" spans="1:5">
      <c r="A476"/>
      <c r="B476"/>
      <c r="C476"/>
      <c r="D476"/>
      <c r="E476"/>
    </row>
    <row r="477" spans="1:5">
      <c r="A477"/>
      <c r="B477"/>
      <c r="C477"/>
      <c r="D477"/>
      <c r="E477"/>
    </row>
    <row r="478" spans="1:5">
      <c r="A478"/>
      <c r="B478"/>
      <c r="C478"/>
      <c r="D478"/>
      <c r="E478"/>
    </row>
    <row r="479" spans="1:5">
      <c r="A479"/>
      <c r="B479"/>
      <c r="C479"/>
      <c r="D479"/>
      <c r="E479"/>
    </row>
    <row r="480" spans="1:5">
      <c r="A480"/>
      <c r="B480"/>
      <c r="C480"/>
      <c r="D480"/>
      <c r="E480"/>
    </row>
    <row r="481" spans="1:5">
      <c r="A481"/>
      <c r="B481"/>
      <c r="C481"/>
      <c r="D481"/>
      <c r="E481"/>
    </row>
    <row r="482" spans="1:5">
      <c r="A482"/>
      <c r="B482"/>
      <c r="C482"/>
      <c r="D482"/>
      <c r="E482"/>
    </row>
    <row r="483" spans="1:5">
      <c r="A483"/>
      <c r="B483"/>
      <c r="C483"/>
      <c r="D483"/>
      <c r="E483"/>
    </row>
    <row r="484" spans="1:5">
      <c r="A484"/>
      <c r="B484"/>
      <c r="C484"/>
      <c r="D484"/>
      <c r="E484"/>
    </row>
  </sheetData>
  <sheetProtection algorithmName="SHA-512" hashValue="zFZ6H9q4xNsFBQ2grlxGEESrMWZpuGvIfADme77iy/dSe05OXciOgUQ84Cekj9XiGBCwEOLCGQZWFEnDU8rrxA==" saltValue="eHbNUlRamHFVp7crSi3mrQ==" spinCount="100000" sheet="1" objects="1" scenarios="1" formatColumns="0"/>
  <conditionalFormatting sqref="I4:I167">
    <cfRule type="dataBar" priority="3">
      <dataBar>
        <cfvo type="min"/>
        <cfvo type="max"/>
        <color rgb="FF638EC6"/>
      </dataBar>
      <extLst>
        <ext xmlns:x14="http://schemas.microsoft.com/office/spreadsheetml/2009/9/main" uri="{B025F937-C7B1-47D3-B67F-A62EFF666E3E}">
          <x14:id>{A72BF88D-1652-6C49-8578-85F08CAA2A0A}</x14:id>
        </ext>
      </extLst>
    </cfRule>
  </conditionalFormatting>
  <conditionalFormatting sqref="J3:J167">
    <cfRule type="dataBar" priority="2">
      <dataBar>
        <cfvo type="min"/>
        <cfvo type="max"/>
        <color rgb="FF63C384"/>
      </dataBar>
      <extLst>
        <ext xmlns:x14="http://schemas.microsoft.com/office/spreadsheetml/2009/9/main" uri="{B025F937-C7B1-47D3-B67F-A62EFF666E3E}">
          <x14:id>{D0C11E18-0715-054C-8CA3-ACEF8AB90101}</x14:id>
        </ext>
      </extLst>
    </cfRule>
  </conditionalFormatting>
  <conditionalFormatting sqref="K2:K167">
    <cfRule type="dataBar" priority="1">
      <dataBar>
        <cfvo type="min"/>
        <cfvo type="max"/>
        <color rgb="FFFFB628"/>
      </dataBar>
      <extLst>
        <ext xmlns:x14="http://schemas.microsoft.com/office/spreadsheetml/2009/9/main" uri="{B025F937-C7B1-47D3-B67F-A62EFF666E3E}">
          <x14:id>{8DB30415-E6B9-6A42-A549-E7D4FB2C4AAF}</x14:id>
        </ext>
      </extLst>
    </cfRule>
  </conditionalFormatting>
  <hyperlinks>
    <hyperlink ref="A2" location="RFI!E4" display="RFI!E4" xr:uid="{952E162E-5DBA-9F42-A9C7-6C753C273FF5}"/>
    <hyperlink ref="A3" location="RFI!E5" display="RFI!E5" xr:uid="{8B8CF69E-5A8B-974E-BA37-D903D559E227}"/>
    <hyperlink ref="A4" location="RFI!E6" display="RFI!E6" xr:uid="{509158D2-17DB-BB4C-A53C-950A6DB7E36B}"/>
    <hyperlink ref="A5" location="RFI!E15" display="RFI!E15" xr:uid="{9927C0A3-50CB-7F4A-8DC6-ED56E190163F}"/>
    <hyperlink ref="A6" location="RFI!E23" display="RFI!E23" xr:uid="{92D0A4E6-6119-6F42-8182-D145B45F1B3B}"/>
    <hyperlink ref="A7" location="RFI!E31" display="RFI!E31" xr:uid="{ED78C56B-3674-FD4E-BEC9-6FDDD2AB9201}"/>
    <hyperlink ref="A8" location="RFI!E45" display="RFI!E45" xr:uid="{C4549565-C41F-8E41-8E11-A53F7C5D5A91}"/>
    <hyperlink ref="A9" location="RFI!E46" display="RFI!E46" xr:uid="{5486101E-D5A3-A849-83BB-5C9E59904E18}"/>
    <hyperlink ref="A10" location="RFI!E56" display="RFI!E56" xr:uid="{2796A6BD-7AA1-2347-8766-04B39119AE41}"/>
    <hyperlink ref="A11" location="RFI!E65" display="RFI!E65" xr:uid="{5BF19CF9-616C-854A-9820-F189D713CFE9}"/>
    <hyperlink ref="A12" location="RFI!E73" display="RFI!E73" xr:uid="{0F9EA7A0-5423-0742-A553-5ADEF8CF7376}"/>
    <hyperlink ref="A13" location="RFI!E81" display="RFI!E81" xr:uid="{E187C72E-2885-3E40-93AA-8CDEBD405F82}"/>
    <hyperlink ref="A14" location="RFI!E91" display="RFI!E91" xr:uid="{90F281C1-AAE6-4E4E-B9E5-152FF31DC6E1}"/>
    <hyperlink ref="A15" location="RFI!E92" display="RFI!E92" xr:uid="{4E4DD89F-F58E-E34A-9F97-E7BBC220DBAC}"/>
    <hyperlink ref="A16" location="RFI!E100" display="RFI!E100" xr:uid="{3A5F17E4-420B-614E-AE55-E541F77354FA}"/>
    <hyperlink ref="A17" location="RFI!E105" display="RFI!E105" xr:uid="{C7885907-4CF7-C240-80E0-A42204B720A3}"/>
    <hyperlink ref="A18" location="RFI!E111" display="RFI!E111" xr:uid="{E770E1C9-0F15-2F43-BF42-48AAB2ED4879}"/>
    <hyperlink ref="A19" location="RFI!E112" display="RFI!E112" xr:uid="{BFEFD5C8-FB06-0648-AB78-EEF32D4CDF78}"/>
    <hyperlink ref="A20" location="RFI!E122" display="RFI!E122" xr:uid="{11A26249-B23C-604D-A542-3191BB292F66}"/>
    <hyperlink ref="A21" location="RFI!E128" display="RFI!E128" xr:uid="{0AE22E85-2837-BA43-BC7F-9D49E86982F9}"/>
    <hyperlink ref="A22" location="RFI!E129" display="RFI!E129" xr:uid="{F07A9E8E-7AC5-2841-88A7-915E30D1AFF2}"/>
    <hyperlink ref="A23" location="RFI!E139" display="RFI!E139" xr:uid="{4608805B-ED5D-8244-9978-69A64E942A30}"/>
    <hyperlink ref="A24" location="RFI!E159" display="RFI!E159" xr:uid="{F7A0BF81-1CFF-D342-BFC2-5643B22B7762}"/>
    <hyperlink ref="A25" location="RFI!E177" display="RFI!E177" xr:uid="{5B35ADC1-52A9-9648-8931-958BB4AEE392}"/>
    <hyperlink ref="A26" location="RFI!E185" display="RFI!E185" xr:uid="{CB192E34-F95F-3742-BE33-09952F532F0E}"/>
    <hyperlink ref="A27" location="RFI!E196" display="RFI!E196" xr:uid="{8D3259BD-FC91-3041-9C2E-C85C7DD630AA}"/>
    <hyperlink ref="A28" location="RFI!E212" display="RFI!E212" xr:uid="{F031469B-6079-4C48-AA21-B45F41A2500D}"/>
    <hyperlink ref="A29" location="RFI!E222" display="RFI!E222" xr:uid="{A103A30F-9D91-C14E-9552-E4628EFFDE37}"/>
    <hyperlink ref="A30" location="RFI!E223" display="RFI!E223" xr:uid="{F24E30D3-ABA5-A84C-9FC4-8A8961F9474E}"/>
    <hyperlink ref="A31" location="RFI!E224" display="RFI!E224" xr:uid="{74844154-76AB-E84A-AC85-38B2B0C52D39}"/>
    <hyperlink ref="A32" location="RFI!E230" display="RFI!E230" xr:uid="{536B4F36-B9F0-8945-8DD2-8CA27580FEBE}"/>
    <hyperlink ref="A33" location="RFI!E231" display="RFI!E231" xr:uid="{1C6EBDF7-263E-0241-AE0A-EA8D8509C1EF}"/>
    <hyperlink ref="A34" location="RFI!E236" display="RFI!E236" xr:uid="{3E8C0F89-703E-F34D-8AC4-5D24AC2DFB75}"/>
    <hyperlink ref="A35" location="RFI!E237" display="RFI!E237" xr:uid="{360F06FD-CD25-A740-8B14-B78703474EE6}"/>
    <hyperlink ref="A36" location="RFI!E245" display="RFI!E245" xr:uid="{81102D78-17F5-344D-900C-4BA9641CCC9D}"/>
    <hyperlink ref="A37" location="RFI!E256" display="RFI!E256" xr:uid="{A5223BA6-0135-9C4B-B6BC-445AA1AB4044}"/>
    <hyperlink ref="A38" location="RFI!E257" display="RFI!E257" xr:uid="{DEDDF173-84A7-9E40-8D1C-7F09105CA28D}"/>
    <hyperlink ref="A39" location="RFI!E263" display="RFI!E263" xr:uid="{B13F5C44-4BD0-F243-B31B-8B3B4EF986A4}"/>
    <hyperlink ref="A40" location="RFI!E270" display="RFI!E270" xr:uid="{E500B753-61FD-0349-921D-DD9B8E18A9A8}"/>
    <hyperlink ref="A41" location="RFI!E277" display="RFI!E277" xr:uid="{344917BE-FEB0-D14C-8DFC-BA2CAA1C8F3D}"/>
    <hyperlink ref="A42" location="RFI!E290" display="RFI!E290" xr:uid="{B7C4D9BE-5226-EF47-BF16-84455108F533}"/>
    <hyperlink ref="A43" location="RFI!E301" display="RFI!E301" xr:uid="{7CD5FAC6-E6EA-A949-98C4-18E186CA0C8B}"/>
    <hyperlink ref="A44" location="RFI!E305" display="RFI!E305" xr:uid="{D032E1AF-CBBF-4D42-8C3A-90D97503E9B0}"/>
    <hyperlink ref="A45" location="RFI!E306" display="RFI!E306" xr:uid="{B0D564D7-6E67-A74B-AD10-780D82972658}"/>
    <hyperlink ref="A46" location="RFI!E314" display="RFI!E314" xr:uid="{5F8A6697-E8C4-D64D-B16D-F0A3B7149B1C}"/>
    <hyperlink ref="A47" location="RFI!E319" display="RFI!E319" xr:uid="{C330C516-364A-E240-8BA6-4818352236ED}"/>
    <hyperlink ref="A48" location="RFI!E324" display="RFI!E324" xr:uid="{ECE99687-E25A-AF47-BDF4-21E627994A9E}"/>
    <hyperlink ref="A49" location="RFI!E325" display="RFI!E325" xr:uid="{B8647015-14A6-EA40-84B9-11E07BC4F982}"/>
    <hyperlink ref="A50" location="RFI!E329" display="RFI!E329" xr:uid="{342BD3B7-3A5A-294B-BF9A-843355625BF5}"/>
    <hyperlink ref="A51" location="RFI!E334" display="RFI!E334" xr:uid="{B6354C37-85BA-C34D-9299-0E139A04742A}"/>
    <hyperlink ref="A52" location="RFI!E338" display="RFI!E338" xr:uid="{BFE6B222-8114-2941-91BA-11152C61BE09}"/>
    <hyperlink ref="A53" location="RFI!E344" display="RFI!E344" xr:uid="{CA9AEE81-DF5F-A243-B2BF-2C7DAE28DA7E}"/>
    <hyperlink ref="A54" location="RFI!E348" display="RFI!E348" xr:uid="{47794F94-7314-C944-A6FC-CC52DC38A0A7}"/>
    <hyperlink ref="A55" location="RFI!E349" display="RFI!E349" xr:uid="{6852BF83-FCB3-6E4A-A6DB-CE7DD089AD13}"/>
    <hyperlink ref="A56" location="RFI!E371" display="RFI!E371" xr:uid="{25035D69-C3D1-3144-A591-64E44494FD21}"/>
    <hyperlink ref="A57" location="RFI!E375" display="RFI!E375" xr:uid="{C44498F9-4D9F-1E4C-9D60-9D3FDBD67EAA}"/>
    <hyperlink ref="A58" location="RFI!E381" display="RFI!E381" xr:uid="{169A3FB9-06D9-BD48-9C70-E41B66C48B44}"/>
    <hyperlink ref="A59" location="RFI!E382" display="RFI!E382" xr:uid="{D8D6F6DC-F917-4F4D-8A05-71D942741C6B}"/>
    <hyperlink ref="A60" location="RFI!E383" display="RFI!E383" xr:uid="{BD60B7E4-FB71-0D49-8309-E976774B1A64}"/>
    <hyperlink ref="A61" location="RFI!E400" display="RFI!E400" xr:uid="{BE184528-E86C-194A-8345-1782168D5971}"/>
    <hyperlink ref="A62" location="RFI!E410" display="RFI!E410" xr:uid="{FA9B9D14-D796-8741-8402-CD7CC3AC3957}"/>
    <hyperlink ref="A63" location="RFI!E411" display="RFI!E411" xr:uid="{BBA59602-F9FB-5B47-BAF4-7ECCE0CAF3CE}"/>
    <hyperlink ref="A64" location="RFI!E435" display="RFI!E435" xr:uid="{3ACA3BD0-B47C-7F47-A8DB-BBC488462E49}"/>
    <hyperlink ref="A65" location="RFI!E442" display="RFI!E442" xr:uid="{C45F41A0-2605-F241-833E-DB102EFCDBAF}"/>
    <hyperlink ref="A66" location="RFI!E451" display="RFI!E451" xr:uid="{491E46A7-4849-E447-8FBB-954730F32D32}"/>
    <hyperlink ref="A67" location="RFI!E465" display="RFI!E465" xr:uid="{AAF4D42A-DEC1-9446-A382-B0A5FC4CCCAE}"/>
    <hyperlink ref="A68" location="RFI!E466" display="RFI!E466" xr:uid="{26D5D888-EB4C-B24B-8D00-A948BF906089}"/>
    <hyperlink ref="A69" location="RFI!E478" display="RFI!E478" xr:uid="{4F7AB8F6-D3F1-FF45-8F2B-453A374AB8A7}"/>
    <hyperlink ref="A70" location="RFI!E489" display="RFI!E489" xr:uid="{A3DEBDF0-E3EF-6C42-8D19-04E63FECF16E}"/>
    <hyperlink ref="A71" location="RFI!E497" display="RFI!E497" xr:uid="{F40897C4-41D2-184D-B3EC-F31E5F794075}"/>
    <hyperlink ref="A72" location="RFI!E498" display="RFI!E498" xr:uid="{59A4C42B-964F-8842-8A5B-82055B9ED74A}"/>
    <hyperlink ref="A73" location="RFI!E509" display="RFI!E509" xr:uid="{EE7D09E2-2E3A-2C47-BFEC-803E1E8D17FC}"/>
    <hyperlink ref="A74" location="RFI!E510" display="RFI!E510" xr:uid="{67EB82AD-BF3E-EF42-B827-0EBD0BB7ECD5}"/>
    <hyperlink ref="A75" location="RFI!E519" display="RFI!E519" xr:uid="{3C20922C-D161-4B46-8AC9-8919BBB7E728}"/>
    <hyperlink ref="A76" location="RFI!E520" display="RFI!E520" xr:uid="{B0988305-9A45-7D43-AC81-0CE25F0A04DB}"/>
    <hyperlink ref="A77" location="RFI!E544" display="RFI!E544" xr:uid="{ED5A19AC-5FCF-AC4B-954F-B71F1B3FB18D}"/>
    <hyperlink ref="A78" location="RFI!E545" display="RFI!E545" xr:uid="{5B1BFD28-0A78-DB43-B317-9BA23EDE68EE}"/>
    <hyperlink ref="A79" location="RFI!E553" display="RFI!E553" xr:uid="{9A4E75F5-9204-8B44-97B1-724E5DF2DFE4}"/>
    <hyperlink ref="A80" location="RFI!E561" display="RFI!E561" xr:uid="{98A870DC-9BDE-A241-A082-85EDB38C2CBF}"/>
    <hyperlink ref="A81" location="RFI!E568" display="RFI!E568" xr:uid="{4C4EB2B7-CAE9-7C41-B8C5-796D8A2E3615}"/>
    <hyperlink ref="A82" location="RFI!E569" display="RFI!E569" xr:uid="{A42451F7-65A7-2E4D-AB45-14CD511A12A5}"/>
    <hyperlink ref="A83" location="RFI!E590" display="RFI!E590" xr:uid="{EA63AAC9-0911-B34B-8689-2F3D8EC872FF}"/>
    <hyperlink ref="A84" location="RFI!E591" display="RFI!E591" xr:uid="{49A2332F-CD34-374E-8CEE-68EB2B61B3F3}"/>
    <hyperlink ref="A85" location="RFI!E603" display="RFI!E603" xr:uid="{6383E342-090F-C24C-9183-466324E697C0}"/>
    <hyperlink ref="A86" location="RFI!E617" display="RFI!E617" xr:uid="{AFEB82A0-A7F0-4B43-B4DF-4EC3C5F4F94B}"/>
    <hyperlink ref="A87" location="RFI!E618" display="RFI!E618" xr:uid="{D81CE7D6-4E27-374D-B4E1-3AE4B45B69EF}"/>
    <hyperlink ref="A88" location="RFI!E619" display="RFI!E619" xr:uid="{479D76CE-219F-A243-938A-A9A400AD55FE}"/>
    <hyperlink ref="A89" location="RFI!E633" display="RFI!E633" xr:uid="{CA368272-1390-5A44-A8DE-F53CC7C154D1}"/>
    <hyperlink ref="A90" location="RFI!E645" display="RFI!E645" xr:uid="{014C1836-3EBE-0249-81E2-4F719269E6C0}"/>
    <hyperlink ref="A91" location="RFI!E646" display="RFI!E646" xr:uid="{1250B140-7C84-B241-9C0D-44164166AA62}"/>
    <hyperlink ref="A92" location="RFI!E652" display="RFI!E652" xr:uid="{E8850016-089A-A748-B378-B0E7FA2C10AB}"/>
    <hyperlink ref="A93" location="RFI!E662" display="RFI!E662" xr:uid="{5B538D91-FAD4-2B44-8426-5F1F0AF23340}"/>
    <hyperlink ref="A94" location="RFI!E670" display="RFI!E670" xr:uid="{AB4711FC-11B7-214A-9C26-5B9381F6C259}"/>
    <hyperlink ref="A95" location="RFI!E676" display="RFI!E676" xr:uid="{D5568E6B-7D49-2842-9F76-D480EE6F2927}"/>
    <hyperlink ref="A96" location="RFI!E677" display="RFI!E677" xr:uid="{419ED93F-F149-9641-9057-17563B6F3B45}"/>
    <hyperlink ref="A97" location="RFI!E682" display="RFI!E682" xr:uid="{BE1C2E10-224E-BD4F-BE38-6EE8721FCED5}"/>
    <hyperlink ref="A98" location="RFI!E688" display="RFI!E688" xr:uid="{FEFBF5ED-9A72-8D43-8687-1580B702ABA8}"/>
    <hyperlink ref="A99" location="RFI!E689" display="RFI!E689" xr:uid="{2E198BBE-86CA-E04C-B718-315D66BC6952}"/>
    <hyperlink ref="A100" location="RFI!E690" display="RFI!E690" xr:uid="{43336D86-27DE-7242-8477-E40CDA4D6C7D}"/>
    <hyperlink ref="A101" location="RFI!E703" display="RFI!E703" xr:uid="{21936E97-7B87-1B4E-832E-948BEACCE4B9}"/>
    <hyperlink ref="A102" location="RFI!E709" display="RFI!E709" xr:uid="{5576D3A8-1B36-284E-A457-38851C6EC60B}"/>
    <hyperlink ref="A103" location="RFI!E718" display="RFI!E718" xr:uid="{98C282FE-7014-4145-8F3A-1193C0799256}"/>
    <hyperlink ref="A104" location="RFI!E722" display="RFI!E722" xr:uid="{0C71BC9B-8D13-FA45-A7C1-F6FB585BB782}"/>
    <hyperlink ref="A105" location="RFI!E726" display="RFI!E726" xr:uid="{EA6E733A-AEBB-B647-A117-085CB56C0D25}"/>
    <hyperlink ref="A106" location="RFI!E730" display="RFI!E730" xr:uid="{432DC5EE-3387-6C46-BC97-A55FA8E89C82}"/>
    <hyperlink ref="A107" location="RFI!E734" display="RFI!E734" xr:uid="{324C029B-9A72-A64F-A6FF-AD077E0E2AC3}"/>
    <hyperlink ref="A108" location="RFI!E738" display="RFI!E738" xr:uid="{D255B94B-6751-994F-8277-20735CFC52CE}"/>
    <hyperlink ref="A109" location="RFI!E742" display="RFI!E742" xr:uid="{B7F694A4-0E8B-3F49-8B86-627175913A37}"/>
    <hyperlink ref="A110" location="RFI!E743" display="RFI!E743" xr:uid="{0506A999-1841-2343-A68D-64ED525D043A}"/>
    <hyperlink ref="A111" location="RFI!E750" display="RFI!E750" xr:uid="{4814D768-7724-F643-80F9-E10E7E179155}"/>
    <hyperlink ref="A112" location="RFI!E755" display="RFI!E755" xr:uid="{D7A969E5-5153-8940-A5E4-7A7A4649E8A2}"/>
    <hyperlink ref="A113" location="RFI!E761" display="RFI!E761" xr:uid="{077EEAE3-70F6-0C44-9D5A-3143A257607E}"/>
    <hyperlink ref="A114" location="RFI!E771" display="RFI!E771" xr:uid="{58F35AB0-B873-9247-B11F-04E8DDF40510}"/>
    <hyperlink ref="A115" location="RFI!E778" display="RFI!E778" xr:uid="{F3511124-D54F-A741-AA10-261CC05B4516}"/>
    <hyperlink ref="A116" location="RFI!E793" display="RFI!E793" xr:uid="{C9B6FD1A-4212-F747-8017-8ED4AE27C009}"/>
    <hyperlink ref="A117" location="RFI!E799" display="RFI!E799" xr:uid="{38B0BE47-CFD9-7045-BC5C-628633669DEB}"/>
    <hyperlink ref="A118" location="RFI!E807" display="RFI!E807" xr:uid="{9B997762-2224-7646-9B3D-AE1DA6FA9B52}"/>
    <hyperlink ref="A119" location="RFI!E819" display="RFI!E819" xr:uid="{07D285B6-7327-B845-AE05-033DBB438996}"/>
    <hyperlink ref="A120" location="RFI!E825" display="RFI!E825" xr:uid="{12FCC35B-2816-CF46-9938-FC2AFFAD4894}"/>
    <hyperlink ref="A121" location="RFI!E836" display="RFI!E836" xr:uid="{EB34B9FC-3A60-AD4E-A902-3D39489325AB}"/>
    <hyperlink ref="A122" location="RFI!E840" display="RFI!E840" xr:uid="{5378CB60-1A79-8447-8B52-72B7FB439FB8}"/>
    <hyperlink ref="A123" location="RFI!E845" display="RFI!E845" xr:uid="{428739F5-E04F-7F44-AE8E-E958E65EF4E1}"/>
    <hyperlink ref="A124" location="RFI!E852" display="RFI!E852" xr:uid="{AB3BCA8E-6470-7F4F-AA8A-9AB5A188829B}"/>
    <hyperlink ref="A125" location="RFI!E856" display="RFI!E856" xr:uid="{642A48FB-5466-8A42-B915-B4EA8FD505DD}"/>
    <hyperlink ref="A126" location="RFI!E860" display="RFI!E860" xr:uid="{649CFFF7-AD45-C942-92EC-211048789C88}"/>
    <hyperlink ref="A127" location="RFI!E864" display="RFI!E864" xr:uid="{269296A3-4463-5746-9971-10247BBDA7BE}"/>
    <hyperlink ref="A128" location="RFI!E865" display="RFI!E865" xr:uid="{22A3D62E-3CA7-3349-A323-CA5EA4FC5B2A}"/>
    <hyperlink ref="A129" location="RFI!E870" display="RFI!E870" xr:uid="{01B8412A-E53D-7544-95A1-8C7027F069AD}"/>
    <hyperlink ref="A130" location="RFI!E881" display="RFI!E881" xr:uid="{CC2051E5-E165-F843-87E0-7416C3332C1E}"/>
    <hyperlink ref="A131" location="RFI!E885" display="RFI!E885" xr:uid="{CDA056F5-59E3-DB45-B70C-8FE8AA68DD95}"/>
    <hyperlink ref="A132" location="RFI!E893" display="RFI!E893" xr:uid="{238C5509-2016-D54A-AF9D-450124A4CC80}"/>
    <hyperlink ref="A133" location="RFI!E897" display="RFI!E897" xr:uid="{EA08CA02-6E10-FE46-B439-8E78230A9BDB}"/>
    <hyperlink ref="A134" location="RFI!E901" display="RFI!E901" xr:uid="{18FF8AAF-B7E0-DE4A-9E4C-A9909311E8DC}"/>
    <hyperlink ref="A135" location="RFI!E907" display="RFI!E907" xr:uid="{806E20A6-D052-7747-A743-1BABCA567A60}"/>
    <hyperlink ref="A136" location="RFI!E911" display="RFI!E911" xr:uid="{11DFEF02-D1AF-B445-AAAC-EBF184E6A31B}"/>
    <hyperlink ref="A137" location="RFI!E915" display="RFI!E915" xr:uid="{DDE0450B-3182-1046-94B8-3877D969BE3B}"/>
    <hyperlink ref="A138" location="RFI!E919" display="RFI!E919" xr:uid="{E1B1A84D-D6FA-364F-8B35-2161D4AF3144}"/>
    <hyperlink ref="A139" location="RFI!E920" display="RFI!E920" xr:uid="{1E2BDF82-8CDD-614D-ACB6-A565616B31F5}"/>
    <hyperlink ref="A140" location="RFI!E924" display="RFI!E924" xr:uid="{91C59DAE-3A46-5945-AD75-99946725AFF2}"/>
    <hyperlink ref="A141" location="RFI!E929" display="RFI!E929" xr:uid="{119EB454-2BB9-574F-AB83-82CB13D4D805}"/>
    <hyperlink ref="A142" location="RFI!E938" display="RFI!E938" xr:uid="{DDB1F205-8355-DB41-A140-8CF340126EA8}"/>
    <hyperlink ref="A143" location="RFI!E942" display="RFI!E942" xr:uid="{94CD000C-CD26-554E-B779-5A9A39D84254}"/>
    <hyperlink ref="A144" location="RFI!E946" display="RFI!E946" xr:uid="{1D2895C1-A678-7343-B800-9043D3D384C7}"/>
    <hyperlink ref="A145" location="RFI!E950" display="RFI!E950" xr:uid="{1D255FA8-FF85-9D4A-8B68-89C6EDFC9CE4}"/>
    <hyperlink ref="A146" location="RFI!E951" display="RFI!E951" xr:uid="{1492E940-802C-AF47-9C10-35037D139015}"/>
    <hyperlink ref="A147" location="RFI!E952" display="RFI!E952" xr:uid="{6C1738FF-B704-6F42-AB61-D90D2569BA3C}"/>
    <hyperlink ref="A148" location="RFI!E958" display="RFI!E958" xr:uid="{910DA5A2-9B02-7B43-B28A-E9129B0985E8}"/>
    <hyperlink ref="A149" location="RFI!E973" display="RFI!E973" xr:uid="{7D9ECC21-7CB7-0745-AEEE-09CBC439A688}"/>
    <hyperlink ref="A150" location="RFI!E979" display="RFI!E979" xr:uid="{916FFDE5-9B5C-E349-9D13-CB9268E2AB0A}"/>
    <hyperlink ref="A151" location="RFI!E992" display="RFI!E992" xr:uid="{52F08930-9393-2E4E-BE4F-4170FCF65779}"/>
    <hyperlink ref="A152" location="RFI!E1005" display="RFI!E1005" xr:uid="{2BB52927-7CC3-C140-9F63-7D81F4DD3370}"/>
    <hyperlink ref="A153" location="RFI!E1012" display="RFI!E1012" xr:uid="{571FC96C-CE2A-B047-96BB-9CF8DDA2D27F}"/>
    <hyperlink ref="A154" location="RFI!E1021" display="RFI!E1021" xr:uid="{50588817-F1E6-724E-BFB3-774BB8380544}"/>
    <hyperlink ref="A155" location="RFI!E1025" display="RFI!E1025" xr:uid="{2452CD2D-64FB-274A-AC1C-0AFA6BD91A31}"/>
    <hyperlink ref="A156" location="RFI!E1029" display="RFI!E1029" xr:uid="{0A5D5579-B134-F246-9484-A9E715C28588}"/>
    <hyperlink ref="A157" location="RFI!E1033" display="RFI!E1033" xr:uid="{C938B481-5681-CB47-B77C-CA336FB17A25}"/>
    <hyperlink ref="A158" location="RFI!E1034" display="RFI!E1034" xr:uid="{D730A5A6-DD75-2244-AC5B-7D68F2B2D6E8}"/>
    <hyperlink ref="A159" location="RFI!E1040" display="RFI!E1040" xr:uid="{66CDF651-0E44-244B-AEFE-11B3E686C632}"/>
    <hyperlink ref="A160" location="RFI!E1049" display="RFI!E1049" xr:uid="{321556AA-8934-E04A-A0D7-30D4F89441C3}"/>
    <hyperlink ref="A161" location="RFI!E1056" display="RFI!E1056" xr:uid="{5862B1A5-21C3-4149-98FA-94D846B96F10}"/>
    <hyperlink ref="A162" location="RFI!E1075" display="RFI!E1075" xr:uid="{75B65F48-068F-CC4E-90B8-D98207366865}"/>
    <hyperlink ref="A163" location="RFI!E1079" display="RFI!E1079" xr:uid="{DE898537-4911-2542-8BC0-5A50A8E8322F}"/>
    <hyperlink ref="A164" location="RFI!E1083" display="RFI!E1083" xr:uid="{F3646F45-C6E4-E749-80B4-FC803B6F8B73}"/>
    <hyperlink ref="A165" location="RFI!E1084" display="RFI!E1084" xr:uid="{FCADD5CA-1757-6E43-B54D-2EE74546828E}"/>
    <hyperlink ref="A166" location="RFI!E1094" display="RFI!E1094" xr:uid="{514D79AB-6A27-394D-A3BA-6B5DC39455C2}"/>
    <hyperlink ref="A167" location="RFI!E1103" display="RFI!E1103" xr:uid="{F779B134-971F-CC47-93EE-9F5F46237F98}"/>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72BF88D-1652-6C49-8578-85F08CAA2A0A}">
            <x14:dataBar minLength="0" maxLength="100" border="1" negativeBarBorderColorSameAsPositive="0">
              <x14:cfvo type="autoMin"/>
              <x14:cfvo type="autoMax"/>
              <x14:borderColor rgb="FF638EC6"/>
              <x14:negativeFillColor rgb="FFFF0000"/>
              <x14:negativeBorderColor rgb="FFFF0000"/>
              <x14:axisColor rgb="FF000000"/>
            </x14:dataBar>
          </x14:cfRule>
          <xm:sqref>I4:I167</xm:sqref>
        </x14:conditionalFormatting>
        <x14:conditionalFormatting xmlns:xm="http://schemas.microsoft.com/office/excel/2006/main">
          <x14:cfRule type="dataBar" id="{D0C11E18-0715-054C-8CA3-ACEF8AB90101}">
            <x14:dataBar minLength="0" maxLength="100" border="1" negativeBarBorderColorSameAsPositive="0">
              <x14:cfvo type="autoMin"/>
              <x14:cfvo type="autoMax"/>
              <x14:borderColor rgb="FF63C384"/>
              <x14:negativeFillColor rgb="FFFF0000"/>
              <x14:negativeBorderColor rgb="FFFF0000"/>
              <x14:axisColor rgb="FF000000"/>
            </x14:dataBar>
          </x14:cfRule>
          <xm:sqref>J3:J167</xm:sqref>
        </x14:conditionalFormatting>
        <x14:conditionalFormatting xmlns:xm="http://schemas.microsoft.com/office/excel/2006/main">
          <x14:cfRule type="dataBar" id="{8DB30415-E6B9-6A42-A549-E7D4FB2C4AAF}">
            <x14:dataBar minLength="0" maxLength="100" border="1" negativeBarBorderColorSameAsPositive="0">
              <x14:cfvo type="autoMin"/>
              <x14:cfvo type="autoMax"/>
              <x14:borderColor rgb="FFFFB628"/>
              <x14:negativeFillColor rgb="FFFF0000"/>
              <x14:negativeBorderColor rgb="FFFF0000"/>
              <x14:axisColor rgb="FF000000"/>
            </x14:dataBar>
          </x14:cfRule>
          <xm:sqref>K2:K167</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924F6-8FAB-954F-8E0E-BAC635C7DBDF}">
  <dimension ref="A1:AA1186"/>
  <sheetViews>
    <sheetView tabSelected="1" zoomScale="75" zoomScaleNormal="94" workbookViewId="0">
      <pane ySplit="2" topLeftCell="A1112" activePane="bottomLeft" state="frozen"/>
      <selection activeCell="E1" sqref="E1"/>
      <selection pane="bottomLeft" activeCell="G1113" sqref="G1113"/>
    </sheetView>
  </sheetViews>
  <sheetFormatPr baseColWidth="10" defaultColWidth="10.83203125" defaultRowHeight="408" customHeight="1"/>
  <cols>
    <col min="1" max="1" width="7.1640625" style="189" customWidth="1"/>
    <col min="2" max="2" width="24.5" style="189" hidden="1" customWidth="1"/>
    <col min="3" max="3" width="6.33203125" style="189" hidden="1" customWidth="1"/>
    <col min="4" max="4" width="8.33203125" style="190" hidden="1" customWidth="1"/>
    <col min="5" max="5" width="13" style="189" customWidth="1"/>
    <col min="6" max="6" width="26.5" style="189" customWidth="1"/>
    <col min="7" max="7" width="33.33203125" style="189" customWidth="1"/>
    <col min="8" max="8" width="133.5" style="189" hidden="1" customWidth="1"/>
    <col min="9" max="9" width="141.6640625" style="189" hidden="1" customWidth="1"/>
    <col min="10" max="10" width="145.33203125" style="189" hidden="1" customWidth="1"/>
    <col min="11" max="11" width="156.83203125" style="189" hidden="1" customWidth="1"/>
    <col min="12" max="12" width="141.1640625" style="189" hidden="1" customWidth="1"/>
    <col min="13" max="13" width="151.5" style="189" hidden="1" customWidth="1"/>
    <col min="14" max="14" width="6.83203125" style="190" hidden="1" customWidth="1"/>
    <col min="15" max="15" width="0.33203125" style="190" hidden="1" customWidth="1"/>
    <col min="16" max="16" width="6.33203125" style="189" customWidth="1"/>
    <col min="17" max="17" width="62.6640625" style="189" customWidth="1"/>
    <col min="18" max="18" width="8.6640625" style="189" customWidth="1"/>
    <col min="19" max="19" width="6.1640625" style="189" customWidth="1"/>
    <col min="20" max="20" width="9.33203125" style="189" customWidth="1"/>
    <col min="21" max="21" width="6.83203125" style="189" customWidth="1"/>
    <col min="22" max="22" width="38.6640625" style="189" customWidth="1"/>
    <col min="23" max="23" width="10.83203125" style="189" hidden="1" customWidth="1"/>
    <col min="24" max="24" width="6.83203125" style="189" customWidth="1"/>
    <col min="25" max="25" width="11.5" style="189" customWidth="1"/>
    <col min="26" max="26" width="6.83203125" style="189" customWidth="1"/>
    <col min="27" max="27" width="10.1640625" style="189" customWidth="1"/>
    <col min="28" max="16384" width="10.83203125" style="189"/>
  </cols>
  <sheetData>
    <row r="1" spans="1:27" ht="42" customHeight="1">
      <c r="H1" s="259" t="s">
        <v>1973</v>
      </c>
      <c r="I1" s="260"/>
      <c r="J1" s="260"/>
      <c r="K1" s="260"/>
      <c r="L1" s="260"/>
      <c r="M1" s="260"/>
      <c r="N1" s="260"/>
      <c r="O1" s="261"/>
      <c r="P1" s="191" t="s">
        <v>1974</v>
      </c>
      <c r="Q1" s="191" t="s">
        <v>1974</v>
      </c>
      <c r="R1" s="191" t="s">
        <v>1974</v>
      </c>
      <c r="S1" s="191" t="s">
        <v>1974</v>
      </c>
      <c r="T1" s="191" t="s">
        <v>1974</v>
      </c>
      <c r="U1" s="191" t="s">
        <v>1974</v>
      </c>
      <c r="V1" s="191" t="s">
        <v>1974</v>
      </c>
      <c r="W1" s="191" t="s">
        <v>1974</v>
      </c>
      <c r="X1" s="191" t="s">
        <v>1974</v>
      </c>
      <c r="Y1" s="191" t="s">
        <v>1974</v>
      </c>
    </row>
    <row r="2" spans="1:27" ht="59" customHeight="1">
      <c r="A2" s="189" t="s">
        <v>1975</v>
      </c>
      <c r="B2" s="189" t="s">
        <v>1976</v>
      </c>
      <c r="C2" s="189" t="s">
        <v>1977</v>
      </c>
      <c r="D2" s="190" t="s">
        <v>1978</v>
      </c>
      <c r="E2" s="74" t="s">
        <v>1979</v>
      </c>
      <c r="F2" s="74" t="s">
        <v>1980</v>
      </c>
      <c r="G2" s="74" t="s">
        <v>1981</v>
      </c>
      <c r="H2" s="192" t="s">
        <v>1200</v>
      </c>
      <c r="I2" s="192" t="s">
        <v>1213</v>
      </c>
      <c r="J2" s="192" t="s">
        <v>1191</v>
      </c>
      <c r="K2" s="192" t="s">
        <v>1982</v>
      </c>
      <c r="L2" s="192" t="s">
        <v>855</v>
      </c>
      <c r="M2" s="192" t="s">
        <v>1653</v>
      </c>
      <c r="N2" s="193" t="s">
        <v>1983</v>
      </c>
      <c r="O2" s="193" t="s">
        <v>1984</v>
      </c>
      <c r="P2" s="194" t="s">
        <v>127</v>
      </c>
      <c r="Q2" s="194" t="s">
        <v>1654</v>
      </c>
      <c r="R2" s="195" t="s">
        <v>231</v>
      </c>
      <c r="S2" s="77" t="s">
        <v>265</v>
      </c>
      <c r="T2" s="77" t="s">
        <v>856</v>
      </c>
      <c r="U2" s="194" t="s">
        <v>717</v>
      </c>
      <c r="V2" s="194" t="s">
        <v>1198</v>
      </c>
      <c r="W2" s="195" t="s">
        <v>231</v>
      </c>
      <c r="X2" s="77" t="s">
        <v>1188</v>
      </c>
      <c r="Y2" s="77" t="s">
        <v>1469</v>
      </c>
      <c r="Z2" s="196" t="s">
        <v>1655</v>
      </c>
      <c r="AA2" s="197" t="s">
        <v>1187</v>
      </c>
    </row>
    <row r="3" spans="1:27" s="198" customFormat="1" ht="36" customHeight="1">
      <c r="E3" s="199"/>
      <c r="F3" s="199"/>
      <c r="G3" s="199"/>
      <c r="H3" s="199"/>
      <c r="I3" s="199"/>
      <c r="J3" s="199"/>
      <c r="K3" s="199"/>
      <c r="L3" s="199"/>
      <c r="M3" s="199"/>
      <c r="N3" s="199"/>
      <c r="O3" s="199"/>
      <c r="P3" s="248"/>
      <c r="Q3" s="248"/>
      <c r="R3" s="248"/>
      <c r="S3" s="248"/>
      <c r="T3" s="248"/>
      <c r="U3" s="248"/>
      <c r="V3" s="248"/>
      <c r="W3" s="248"/>
      <c r="X3" s="248"/>
      <c r="Y3" s="248"/>
      <c r="Z3" s="199"/>
      <c r="AA3" s="199"/>
    </row>
    <row r="4" spans="1:27" ht="50" customHeight="1">
      <c r="E4" s="257" t="s">
        <v>1985</v>
      </c>
      <c r="F4" s="257"/>
      <c r="G4" s="257"/>
      <c r="H4" s="198"/>
      <c r="I4" s="198"/>
      <c r="J4" s="198"/>
      <c r="K4" s="198"/>
      <c r="L4" s="198"/>
      <c r="M4" s="198"/>
      <c r="P4" s="164"/>
      <c r="Q4" s="164"/>
      <c r="R4" s="164"/>
      <c r="S4" s="164"/>
      <c r="T4" s="164"/>
      <c r="U4" s="164"/>
      <c r="V4" s="164"/>
      <c r="W4" s="164"/>
      <c r="X4" s="164"/>
      <c r="Y4" s="164"/>
      <c r="Z4" s="198"/>
      <c r="AA4" s="198"/>
    </row>
    <row r="5" spans="1:27" ht="46" customHeight="1">
      <c r="E5" s="262" t="s">
        <v>70</v>
      </c>
      <c r="F5" s="262"/>
      <c r="G5" s="262"/>
      <c r="P5" s="13"/>
      <c r="Q5" s="13"/>
      <c r="R5" s="13"/>
      <c r="S5" s="13"/>
      <c r="T5" s="13"/>
      <c r="U5" s="13"/>
      <c r="V5" s="13"/>
      <c r="W5" s="13"/>
      <c r="X5" s="13"/>
      <c r="Y5" s="13"/>
    </row>
    <row r="6" spans="1:27" ht="43" customHeight="1">
      <c r="E6" s="200" t="s">
        <v>1986</v>
      </c>
      <c r="P6" s="164"/>
      <c r="Q6" s="164"/>
      <c r="R6" s="164"/>
      <c r="S6" s="164"/>
      <c r="T6" s="164"/>
      <c r="U6" s="164"/>
      <c r="V6" s="164"/>
      <c r="W6" s="164"/>
      <c r="X6" s="164"/>
      <c r="Y6" s="164"/>
      <c r="Z6" s="198"/>
      <c r="AA6" s="198"/>
    </row>
    <row r="7" spans="1:27" ht="408" customHeight="1">
      <c r="A7" s="189">
        <v>2000</v>
      </c>
      <c r="B7" s="189" t="s">
        <v>1987</v>
      </c>
      <c r="E7" s="230" t="s">
        <v>3610</v>
      </c>
      <c r="F7" s="2" t="s">
        <v>1988</v>
      </c>
      <c r="G7" s="2" t="s">
        <v>1989</v>
      </c>
      <c r="H7" s="229" t="s">
        <v>3608</v>
      </c>
      <c r="I7" s="13"/>
      <c r="J7" s="13"/>
      <c r="K7" s="13"/>
      <c r="L7" s="13"/>
      <c r="M7" s="229" t="s">
        <v>3609</v>
      </c>
      <c r="P7" s="233">
        <v>3</v>
      </c>
      <c r="Q7" s="234" t="s">
        <v>5270</v>
      </c>
      <c r="R7" s="42"/>
      <c r="S7" s="16">
        <v>3</v>
      </c>
      <c r="T7" s="201"/>
      <c r="U7" s="41"/>
      <c r="V7" s="42"/>
      <c r="W7" s="42"/>
      <c r="X7" s="202"/>
      <c r="Y7" s="201"/>
      <c r="Z7" s="203">
        <f>IF(U7&lt;&gt;"",U7,IF(P7&lt;&gt;"",P7,IF(N7&lt;&gt;"",N7,"")))</f>
        <v>3</v>
      </c>
      <c r="AA7" s="204">
        <f>IF(X7&lt;&gt;"",X7,IF(S7&lt;&gt;"",S7,IF(O7&lt;&gt;"",O7,"")))</f>
        <v>3</v>
      </c>
    </row>
    <row r="8" spans="1:27" s="198" customFormat="1" ht="408" customHeight="1">
      <c r="A8" s="189">
        <v>2001</v>
      </c>
      <c r="B8" s="189" t="s">
        <v>1990</v>
      </c>
      <c r="C8" s="189"/>
      <c r="D8" s="190"/>
      <c r="E8" s="230" t="s">
        <v>3612</v>
      </c>
      <c r="F8" s="2" t="s">
        <v>1991</v>
      </c>
      <c r="G8" s="2" t="s">
        <v>1992</v>
      </c>
      <c r="H8" s="229" t="s">
        <v>3608</v>
      </c>
      <c r="I8" s="13"/>
      <c r="J8" s="13"/>
      <c r="K8" s="13"/>
      <c r="L8" s="13"/>
      <c r="M8" s="229" t="s">
        <v>3611</v>
      </c>
      <c r="N8" s="190"/>
      <c r="O8" s="190"/>
      <c r="P8" s="233">
        <v>4</v>
      </c>
      <c r="Q8" s="234" t="s">
        <v>4625</v>
      </c>
      <c r="R8" s="42"/>
      <c r="S8" s="16">
        <v>4</v>
      </c>
      <c r="T8" s="201"/>
      <c r="U8" s="41"/>
      <c r="V8" s="42"/>
      <c r="W8" s="42"/>
      <c r="X8" s="202"/>
      <c r="Y8" s="201"/>
      <c r="Z8" s="203">
        <f t="shared" ref="Z8:Z70" si="0">IF(U8&lt;&gt;"",U8,IF(P8&lt;&gt;"",P8,IF(N8&lt;&gt;"",N8,"")))</f>
        <v>4</v>
      </c>
      <c r="AA8" s="204">
        <f t="shared" ref="AA8:AA70" si="1">IF(X8&lt;&gt;"",X8,IF(S8&lt;&gt;"",S8,IF(O8&lt;&gt;"",O8,"")))</f>
        <v>4</v>
      </c>
    </row>
    <row r="9" spans="1:27" s="198" customFormat="1" ht="408" customHeight="1">
      <c r="A9" s="189">
        <v>2002</v>
      </c>
      <c r="B9" s="189" t="s">
        <v>1993</v>
      </c>
      <c r="C9" s="189"/>
      <c r="D9" s="190"/>
      <c r="E9" s="230" t="s">
        <v>3614</v>
      </c>
      <c r="F9" s="2" t="s">
        <v>1994</v>
      </c>
      <c r="G9" s="2" t="s">
        <v>1995</v>
      </c>
      <c r="H9" s="229" t="s">
        <v>3608</v>
      </c>
      <c r="I9" s="13"/>
      <c r="J9" s="13"/>
      <c r="K9" s="13"/>
      <c r="L9" s="13"/>
      <c r="M9" s="229" t="s">
        <v>3613</v>
      </c>
      <c r="N9" s="190"/>
      <c r="O9" s="190"/>
      <c r="P9" s="233">
        <v>3</v>
      </c>
      <c r="Q9" s="234" t="s">
        <v>5272</v>
      </c>
      <c r="R9" s="42"/>
      <c r="S9" s="16">
        <v>3</v>
      </c>
      <c r="T9" s="201"/>
      <c r="U9" s="41"/>
      <c r="V9" s="42" t="s">
        <v>5271</v>
      </c>
      <c r="W9" s="42"/>
      <c r="X9" s="202"/>
      <c r="Y9" s="201"/>
      <c r="Z9" s="203">
        <f t="shared" si="0"/>
        <v>3</v>
      </c>
      <c r="AA9" s="204">
        <f t="shared" si="1"/>
        <v>3</v>
      </c>
    </row>
    <row r="10" spans="1:27" s="198" customFormat="1" ht="408" customHeight="1">
      <c r="A10" s="189">
        <v>2003</v>
      </c>
      <c r="B10" s="189" t="s">
        <v>1996</v>
      </c>
      <c r="C10" s="189"/>
      <c r="D10" s="190"/>
      <c r="E10" s="230" t="s">
        <v>3616</v>
      </c>
      <c r="F10" s="2" t="s">
        <v>1997</v>
      </c>
      <c r="G10" s="2" t="s">
        <v>1998</v>
      </c>
      <c r="H10" s="229" t="s">
        <v>3608</v>
      </c>
      <c r="I10" s="13"/>
      <c r="J10" s="13"/>
      <c r="K10" s="13"/>
      <c r="L10" s="13"/>
      <c r="M10" s="229" t="s">
        <v>3615</v>
      </c>
      <c r="N10" s="190"/>
      <c r="O10" s="190"/>
      <c r="P10" s="233">
        <v>3</v>
      </c>
      <c r="Q10" s="234" t="s">
        <v>4626</v>
      </c>
      <c r="R10" s="42"/>
      <c r="S10" s="16">
        <v>3</v>
      </c>
      <c r="T10" s="201"/>
      <c r="U10" s="41"/>
      <c r="V10" s="42"/>
      <c r="W10" s="42"/>
      <c r="X10" s="202"/>
      <c r="Y10" s="201"/>
      <c r="Z10" s="203">
        <f t="shared" si="0"/>
        <v>3</v>
      </c>
      <c r="AA10" s="204">
        <f t="shared" si="1"/>
        <v>3</v>
      </c>
    </row>
    <row r="11" spans="1:27" s="198" customFormat="1" ht="408" customHeight="1">
      <c r="A11" s="189">
        <v>2004</v>
      </c>
      <c r="B11" s="189" t="s">
        <v>1999</v>
      </c>
      <c r="C11" s="189"/>
      <c r="D11" s="190"/>
      <c r="E11" s="230" t="s">
        <v>3617</v>
      </c>
      <c r="F11" s="2" t="s">
        <v>2000</v>
      </c>
      <c r="G11" s="2" t="s">
        <v>2001</v>
      </c>
      <c r="H11" s="229" t="s">
        <v>3608</v>
      </c>
      <c r="I11" s="13"/>
      <c r="J11" s="13"/>
      <c r="K11" s="13"/>
      <c r="L11" s="13"/>
      <c r="M11" s="13"/>
      <c r="N11" s="190"/>
      <c r="O11" s="190"/>
      <c r="P11" s="233">
        <v>3</v>
      </c>
      <c r="Q11" s="234" t="s">
        <v>4627</v>
      </c>
      <c r="R11" s="42"/>
      <c r="S11" s="16">
        <v>3</v>
      </c>
      <c r="T11" s="201"/>
      <c r="U11" s="41"/>
      <c r="V11" s="42"/>
      <c r="W11" s="42"/>
      <c r="X11" s="202"/>
      <c r="Y11" s="201"/>
      <c r="Z11" s="203">
        <f t="shared" si="0"/>
        <v>3</v>
      </c>
      <c r="AA11" s="204">
        <f t="shared" si="1"/>
        <v>3</v>
      </c>
    </row>
    <row r="12" spans="1:27" s="198" customFormat="1" ht="408" customHeight="1">
      <c r="A12" s="189">
        <v>2005</v>
      </c>
      <c r="B12" s="189" t="s">
        <v>486</v>
      </c>
      <c r="C12" s="189"/>
      <c r="D12" s="190"/>
      <c r="E12" s="231" t="s">
        <v>3618</v>
      </c>
      <c r="F12" s="2" t="s">
        <v>2002</v>
      </c>
      <c r="G12" s="2" t="s">
        <v>2003</v>
      </c>
      <c r="H12" s="13"/>
      <c r="I12" s="13"/>
      <c r="J12" s="13"/>
      <c r="K12" s="13"/>
      <c r="L12" s="13"/>
      <c r="M12" s="13"/>
      <c r="N12" s="190"/>
      <c r="O12" s="190"/>
      <c r="P12" s="233">
        <v>2</v>
      </c>
      <c r="Q12" s="234" t="s">
        <v>4628</v>
      </c>
      <c r="R12" s="42"/>
      <c r="S12" s="16">
        <v>2</v>
      </c>
      <c r="T12" s="201"/>
      <c r="U12" s="41"/>
      <c r="V12" s="42"/>
      <c r="W12" s="42"/>
      <c r="X12" s="202"/>
      <c r="Y12" s="201"/>
      <c r="Z12" s="203">
        <f t="shared" si="0"/>
        <v>2</v>
      </c>
      <c r="AA12" s="204">
        <f t="shared" si="1"/>
        <v>2</v>
      </c>
    </row>
    <row r="13" spans="1:27" s="198" customFormat="1" ht="31" customHeight="1">
      <c r="A13" s="189"/>
      <c r="H13" s="189"/>
      <c r="P13" s="249"/>
      <c r="Q13" s="249"/>
      <c r="R13" s="164"/>
      <c r="S13" s="164"/>
      <c r="T13" s="164"/>
      <c r="U13" s="164"/>
      <c r="V13" s="164"/>
      <c r="W13" s="164"/>
      <c r="X13" s="164"/>
      <c r="Y13" s="164"/>
    </row>
    <row r="14" spans="1:27" s="198" customFormat="1" ht="42" customHeight="1">
      <c r="A14" s="189"/>
      <c r="H14" s="189"/>
      <c r="P14" s="249"/>
      <c r="Q14" s="249"/>
      <c r="R14" s="164"/>
      <c r="S14" s="164"/>
      <c r="T14" s="164"/>
      <c r="U14" s="164"/>
      <c r="V14" s="164"/>
      <c r="W14" s="164"/>
      <c r="X14" s="164"/>
      <c r="Y14" s="164"/>
    </row>
    <row r="15" spans="1:27" s="198" customFormat="1" ht="34">
      <c r="A15" s="189"/>
      <c r="E15" s="200" t="s">
        <v>2004</v>
      </c>
      <c r="H15" s="189"/>
      <c r="P15" s="249"/>
      <c r="Q15" s="249"/>
      <c r="R15" s="164"/>
      <c r="S15" s="164"/>
      <c r="T15" s="164"/>
      <c r="U15" s="164"/>
      <c r="V15" s="164"/>
      <c r="W15" s="164"/>
      <c r="X15" s="164"/>
      <c r="Y15" s="164"/>
    </row>
    <row r="16" spans="1:27" s="198" customFormat="1" ht="408" customHeight="1">
      <c r="A16" s="189">
        <v>2006</v>
      </c>
      <c r="B16" s="189" t="s">
        <v>2005</v>
      </c>
      <c r="C16" s="189"/>
      <c r="D16" s="190"/>
      <c r="E16" s="230" t="s">
        <v>3619</v>
      </c>
      <c r="F16" s="2" t="s">
        <v>2006</v>
      </c>
      <c r="G16" s="2" t="s">
        <v>2007</v>
      </c>
      <c r="H16" s="229" t="s">
        <v>3608</v>
      </c>
      <c r="I16" s="13"/>
      <c r="J16" s="13"/>
      <c r="K16" s="13"/>
      <c r="L16" s="13"/>
      <c r="M16" s="13"/>
      <c r="N16" s="190"/>
      <c r="O16" s="190"/>
      <c r="P16" s="233">
        <v>4</v>
      </c>
      <c r="Q16" s="234" t="s">
        <v>4629</v>
      </c>
      <c r="R16" s="42"/>
      <c r="S16" s="16">
        <v>4</v>
      </c>
      <c r="T16" s="201"/>
      <c r="U16" s="41"/>
      <c r="V16" s="42"/>
      <c r="W16" s="42"/>
      <c r="X16" s="202"/>
      <c r="Y16" s="201"/>
      <c r="Z16" s="203">
        <f t="shared" si="0"/>
        <v>4</v>
      </c>
      <c r="AA16" s="204">
        <f t="shared" si="1"/>
        <v>4</v>
      </c>
    </row>
    <row r="17" spans="1:27" s="198" customFormat="1" ht="408" customHeight="1">
      <c r="A17" s="189">
        <v>2007</v>
      </c>
      <c r="B17" s="189" t="s">
        <v>2008</v>
      </c>
      <c r="C17" s="189"/>
      <c r="D17" s="190"/>
      <c r="E17" s="230" t="s">
        <v>3621</v>
      </c>
      <c r="F17" s="2" t="s">
        <v>2009</v>
      </c>
      <c r="G17" s="2" t="s">
        <v>2010</v>
      </c>
      <c r="H17" s="229" t="s">
        <v>3608</v>
      </c>
      <c r="I17" s="13"/>
      <c r="J17" s="13"/>
      <c r="K17" s="13"/>
      <c r="L17" s="13"/>
      <c r="M17" s="229" t="s">
        <v>3620</v>
      </c>
      <c r="N17" s="190"/>
      <c r="O17" s="190"/>
      <c r="P17" s="233">
        <v>2</v>
      </c>
      <c r="Q17" s="234" t="s">
        <v>4630</v>
      </c>
      <c r="R17" s="42"/>
      <c r="S17" s="16">
        <v>2</v>
      </c>
      <c r="T17" s="201"/>
      <c r="U17" s="41"/>
      <c r="V17" s="42"/>
      <c r="W17" s="42"/>
      <c r="X17" s="202"/>
      <c r="Y17" s="201"/>
      <c r="Z17" s="203">
        <f t="shared" si="0"/>
        <v>2</v>
      </c>
      <c r="AA17" s="204">
        <f t="shared" si="1"/>
        <v>2</v>
      </c>
    </row>
    <row r="18" spans="1:27" s="198" customFormat="1" ht="408" customHeight="1">
      <c r="A18" s="189">
        <v>2008</v>
      </c>
      <c r="B18" s="189" t="s">
        <v>2005</v>
      </c>
      <c r="C18" s="189"/>
      <c r="D18" s="190"/>
      <c r="E18" s="230" t="s">
        <v>3622</v>
      </c>
      <c r="F18" s="2" t="s">
        <v>2011</v>
      </c>
      <c r="G18" s="2" t="s">
        <v>2012</v>
      </c>
      <c r="H18" s="229" t="s">
        <v>3608</v>
      </c>
      <c r="I18" s="13"/>
      <c r="J18" s="13"/>
      <c r="K18" s="13"/>
      <c r="L18" s="13"/>
      <c r="M18" s="13"/>
      <c r="N18" s="190"/>
      <c r="O18" s="190"/>
      <c r="P18" s="233">
        <v>3</v>
      </c>
      <c r="Q18" s="234" t="s">
        <v>4631</v>
      </c>
      <c r="R18" s="42"/>
      <c r="S18" s="16">
        <v>3</v>
      </c>
      <c r="T18" s="201"/>
      <c r="U18" s="41"/>
      <c r="V18" s="42"/>
      <c r="W18" s="42"/>
      <c r="X18" s="202"/>
      <c r="Y18" s="201"/>
      <c r="Z18" s="203">
        <f t="shared" si="0"/>
        <v>3</v>
      </c>
      <c r="AA18" s="204">
        <f t="shared" si="1"/>
        <v>3</v>
      </c>
    </row>
    <row r="19" spans="1:27" s="198" customFormat="1" ht="408" customHeight="1">
      <c r="A19" s="189">
        <v>2009</v>
      </c>
      <c r="B19" s="189" t="s">
        <v>2013</v>
      </c>
      <c r="C19" s="189"/>
      <c r="D19" s="190"/>
      <c r="E19" s="230" t="s">
        <v>3624</v>
      </c>
      <c r="F19" s="2" t="s">
        <v>2014</v>
      </c>
      <c r="G19" s="2" t="s">
        <v>2015</v>
      </c>
      <c r="H19" s="229" t="s">
        <v>3608</v>
      </c>
      <c r="I19" s="13"/>
      <c r="J19" s="13"/>
      <c r="K19" s="13"/>
      <c r="L19" s="13"/>
      <c r="M19" s="229" t="s">
        <v>3623</v>
      </c>
      <c r="N19" s="190"/>
      <c r="O19" s="190"/>
      <c r="P19" s="233">
        <v>3</v>
      </c>
      <c r="Q19" s="234" t="s">
        <v>5273</v>
      </c>
      <c r="R19" s="42"/>
      <c r="S19" s="16">
        <v>3</v>
      </c>
      <c r="T19" s="201"/>
      <c r="U19" s="41"/>
      <c r="V19" s="42"/>
      <c r="W19" s="42"/>
      <c r="X19" s="202"/>
      <c r="Y19" s="201"/>
      <c r="Z19" s="203">
        <f t="shared" si="0"/>
        <v>3</v>
      </c>
      <c r="AA19" s="204">
        <f t="shared" si="1"/>
        <v>3</v>
      </c>
    </row>
    <row r="20" spans="1:27" s="198" customFormat="1" ht="408" customHeight="1">
      <c r="A20" s="189">
        <v>2010</v>
      </c>
      <c r="B20" s="189" t="s">
        <v>2016</v>
      </c>
      <c r="C20" s="189"/>
      <c r="D20" s="190"/>
      <c r="E20" s="230" t="s">
        <v>3626</v>
      </c>
      <c r="F20" s="2" t="s">
        <v>2017</v>
      </c>
      <c r="G20" s="2" t="s">
        <v>2018</v>
      </c>
      <c r="H20" s="229" t="s">
        <v>3608</v>
      </c>
      <c r="I20" s="13"/>
      <c r="J20" s="13"/>
      <c r="K20" s="13"/>
      <c r="L20" s="13"/>
      <c r="M20" s="229" t="s">
        <v>3625</v>
      </c>
      <c r="N20" s="190"/>
      <c r="O20" s="190"/>
      <c r="P20" s="233">
        <v>4</v>
      </c>
      <c r="Q20" s="234" t="s">
        <v>5274</v>
      </c>
      <c r="R20" s="42"/>
      <c r="S20" s="16">
        <v>4</v>
      </c>
      <c r="T20" s="201"/>
      <c r="U20" s="41"/>
      <c r="V20" s="42"/>
      <c r="W20" s="42"/>
      <c r="X20" s="202"/>
      <c r="Y20" s="201"/>
      <c r="Z20" s="203">
        <f t="shared" si="0"/>
        <v>4</v>
      </c>
      <c r="AA20" s="204">
        <f t="shared" si="1"/>
        <v>4</v>
      </c>
    </row>
    <row r="21" spans="1:27" s="198" customFormat="1" ht="27" customHeight="1">
      <c r="A21" s="189"/>
      <c r="H21" s="189"/>
      <c r="P21" s="249"/>
      <c r="Q21" s="249"/>
      <c r="R21" s="164"/>
      <c r="S21" s="164"/>
      <c r="T21" s="164"/>
      <c r="U21" s="164"/>
      <c r="V21" s="164"/>
      <c r="W21" s="164"/>
      <c r="X21" s="164"/>
      <c r="Y21" s="164"/>
    </row>
    <row r="22" spans="1:27" s="198" customFormat="1" ht="28" customHeight="1">
      <c r="A22" s="189"/>
      <c r="H22" s="189"/>
      <c r="P22" s="249"/>
      <c r="Q22" s="249"/>
      <c r="R22" s="164"/>
      <c r="S22" s="164"/>
      <c r="T22" s="164"/>
      <c r="U22" s="164"/>
      <c r="V22" s="164"/>
      <c r="W22" s="164"/>
      <c r="X22" s="164"/>
      <c r="Y22" s="164"/>
    </row>
    <row r="23" spans="1:27" s="198" customFormat="1" ht="34">
      <c r="A23" s="189"/>
      <c r="E23" s="200" t="s">
        <v>2019</v>
      </c>
      <c r="H23" s="189"/>
      <c r="P23" s="249"/>
      <c r="Q23" s="249"/>
      <c r="R23" s="164"/>
      <c r="S23" s="164"/>
      <c r="T23" s="164"/>
      <c r="U23" s="164"/>
      <c r="V23" s="164"/>
      <c r="W23" s="164"/>
      <c r="X23" s="164"/>
      <c r="Y23" s="164"/>
    </row>
    <row r="24" spans="1:27" s="198" customFormat="1" ht="408" customHeight="1">
      <c r="A24" s="189">
        <v>2011</v>
      </c>
      <c r="B24" s="189" t="s">
        <v>2020</v>
      </c>
      <c r="C24" s="189"/>
      <c r="D24" s="190"/>
      <c r="E24" s="230" t="s">
        <v>3630</v>
      </c>
      <c r="F24" s="2" t="s">
        <v>2021</v>
      </c>
      <c r="G24" s="2" t="s">
        <v>2022</v>
      </c>
      <c r="H24" s="229" t="s">
        <v>3627</v>
      </c>
      <c r="I24" s="229" t="s">
        <v>3628</v>
      </c>
      <c r="J24" s="13"/>
      <c r="K24" s="13"/>
      <c r="L24" s="13"/>
      <c r="M24" s="229" t="s">
        <v>3629</v>
      </c>
      <c r="N24" s="190"/>
      <c r="O24" s="190"/>
      <c r="P24" s="235">
        <v>4</v>
      </c>
      <c r="Q24" s="236" t="s">
        <v>5011</v>
      </c>
      <c r="R24" s="42"/>
      <c r="S24" s="16">
        <v>3</v>
      </c>
      <c r="T24" s="201" t="s">
        <v>5016</v>
      </c>
      <c r="U24" s="41"/>
      <c r="V24" s="42"/>
      <c r="W24" s="42"/>
      <c r="X24" s="202"/>
      <c r="Y24" s="201"/>
      <c r="Z24" s="203">
        <f t="shared" si="0"/>
        <v>4</v>
      </c>
      <c r="AA24" s="204">
        <f t="shared" si="1"/>
        <v>3</v>
      </c>
    </row>
    <row r="25" spans="1:27" s="198" customFormat="1" ht="408" customHeight="1">
      <c r="A25" s="189">
        <v>2012</v>
      </c>
      <c r="B25" s="198" t="s">
        <v>2023</v>
      </c>
      <c r="E25" s="230" t="s">
        <v>3632</v>
      </c>
      <c r="F25" s="2" t="s">
        <v>2024</v>
      </c>
      <c r="G25" s="2" t="s">
        <v>2025</v>
      </c>
      <c r="H25" s="229" t="s">
        <v>3627</v>
      </c>
      <c r="I25" s="229" t="s">
        <v>3631</v>
      </c>
      <c r="J25" s="13"/>
      <c r="K25" s="13"/>
      <c r="L25" s="13"/>
      <c r="M25" s="13"/>
      <c r="N25" s="190"/>
      <c r="O25" s="190"/>
      <c r="P25" s="235">
        <v>3</v>
      </c>
      <c r="Q25" s="236" t="s">
        <v>5012</v>
      </c>
      <c r="R25" s="42"/>
      <c r="S25" s="16">
        <v>3</v>
      </c>
      <c r="T25" s="201"/>
      <c r="U25" s="41"/>
      <c r="V25" s="42"/>
      <c r="W25" s="42"/>
      <c r="X25" s="202"/>
      <c r="Y25" s="201"/>
      <c r="Z25" s="203">
        <f t="shared" si="0"/>
        <v>3</v>
      </c>
      <c r="AA25" s="204">
        <f t="shared" si="1"/>
        <v>3</v>
      </c>
    </row>
    <row r="26" spans="1:27" s="198" customFormat="1" ht="408" customHeight="1">
      <c r="A26" s="189">
        <v>2013</v>
      </c>
      <c r="B26" s="198" t="s">
        <v>2026</v>
      </c>
      <c r="E26" s="230" t="s">
        <v>3635</v>
      </c>
      <c r="F26" s="2" t="s">
        <v>2027</v>
      </c>
      <c r="G26" s="2" t="s">
        <v>2028</v>
      </c>
      <c r="H26" s="229" t="s">
        <v>3627</v>
      </c>
      <c r="I26" s="229" t="s">
        <v>3633</v>
      </c>
      <c r="J26" s="13"/>
      <c r="K26" s="13"/>
      <c r="L26" s="13"/>
      <c r="M26" s="229" t="s">
        <v>3634</v>
      </c>
      <c r="N26" s="190"/>
      <c r="O26" s="190"/>
      <c r="P26" s="235">
        <v>4</v>
      </c>
      <c r="Q26" s="236" t="s">
        <v>5013</v>
      </c>
      <c r="R26" s="42"/>
      <c r="S26" s="16">
        <v>4</v>
      </c>
      <c r="T26" s="201" t="s">
        <v>5017</v>
      </c>
      <c r="U26" s="41"/>
      <c r="V26" s="42"/>
      <c r="W26" s="42"/>
      <c r="X26" s="202"/>
      <c r="Y26" s="201"/>
      <c r="Z26" s="203">
        <f t="shared" si="0"/>
        <v>4</v>
      </c>
      <c r="AA26" s="204">
        <f t="shared" si="1"/>
        <v>4</v>
      </c>
    </row>
    <row r="27" spans="1:27" s="198" customFormat="1" ht="408" customHeight="1">
      <c r="A27" s="189">
        <v>2014</v>
      </c>
      <c r="B27" s="198" t="s">
        <v>2029</v>
      </c>
      <c r="E27" s="230" t="s">
        <v>3637</v>
      </c>
      <c r="F27" s="2" t="s">
        <v>2030</v>
      </c>
      <c r="G27" s="2" t="s">
        <v>2031</v>
      </c>
      <c r="H27" s="229" t="s">
        <v>3627</v>
      </c>
      <c r="I27" s="13"/>
      <c r="J27" s="13"/>
      <c r="K27" s="13"/>
      <c r="L27" s="13"/>
      <c r="M27" s="229" t="s">
        <v>3636</v>
      </c>
      <c r="N27" s="190"/>
      <c r="O27" s="190"/>
      <c r="P27" s="235">
        <v>4</v>
      </c>
      <c r="Q27" s="236" t="s">
        <v>5014</v>
      </c>
      <c r="R27" s="42"/>
      <c r="S27" s="16">
        <v>4</v>
      </c>
      <c r="T27" s="201"/>
      <c r="U27" s="41"/>
      <c r="V27" s="42"/>
      <c r="W27" s="42"/>
      <c r="X27" s="202"/>
      <c r="Y27" s="201"/>
      <c r="Z27" s="203">
        <f t="shared" si="0"/>
        <v>4</v>
      </c>
      <c r="AA27" s="204">
        <f t="shared" si="1"/>
        <v>4</v>
      </c>
    </row>
    <row r="28" spans="1:27" s="198" customFormat="1" ht="408" customHeight="1">
      <c r="A28" s="189">
        <v>2015</v>
      </c>
      <c r="B28" s="198" t="s">
        <v>2032</v>
      </c>
      <c r="E28" s="230" t="s">
        <v>3638</v>
      </c>
      <c r="F28" s="2" t="s">
        <v>2033</v>
      </c>
      <c r="G28" s="2" t="s">
        <v>2034</v>
      </c>
      <c r="H28" s="229" t="s">
        <v>3627</v>
      </c>
      <c r="I28" s="13"/>
      <c r="J28" s="13"/>
      <c r="K28" s="13"/>
      <c r="L28" s="13"/>
      <c r="M28" s="13"/>
      <c r="N28" s="190"/>
      <c r="O28" s="190"/>
      <c r="P28" s="235">
        <v>4</v>
      </c>
      <c r="Q28" s="236" t="s">
        <v>5015</v>
      </c>
      <c r="R28" s="42"/>
      <c r="S28" s="16">
        <v>4</v>
      </c>
      <c r="T28" s="201"/>
      <c r="U28" s="41"/>
      <c r="V28" s="42"/>
      <c r="W28" s="42"/>
      <c r="X28" s="202"/>
      <c r="Y28" s="201"/>
      <c r="Z28" s="203">
        <f t="shared" si="0"/>
        <v>4</v>
      </c>
      <c r="AA28" s="204">
        <f t="shared" si="1"/>
        <v>4</v>
      </c>
    </row>
    <row r="29" spans="1:27" s="198" customFormat="1" ht="27" customHeight="1">
      <c r="A29" s="189"/>
      <c r="H29" s="189"/>
      <c r="P29" s="249"/>
      <c r="Q29" s="249"/>
      <c r="R29" s="164"/>
      <c r="S29" s="164"/>
      <c r="T29" s="164"/>
      <c r="U29" s="164"/>
      <c r="V29" s="164"/>
      <c r="W29" s="164"/>
      <c r="X29" s="164"/>
      <c r="Y29" s="164"/>
    </row>
    <row r="30" spans="1:27" s="198" customFormat="1" ht="32" customHeight="1">
      <c r="A30" s="189"/>
      <c r="H30" s="189"/>
      <c r="P30" s="249"/>
      <c r="Q30" s="249"/>
      <c r="R30" s="164"/>
      <c r="S30" s="164"/>
      <c r="T30" s="164"/>
      <c r="U30" s="164"/>
      <c r="V30" s="164"/>
      <c r="W30" s="164"/>
      <c r="X30" s="164"/>
      <c r="Y30" s="164"/>
    </row>
    <row r="31" spans="1:27" s="198" customFormat="1" ht="43" customHeight="1">
      <c r="A31" s="189"/>
      <c r="E31" s="200" t="s">
        <v>2035</v>
      </c>
      <c r="H31" s="189"/>
      <c r="P31" s="249"/>
      <c r="Q31" s="249"/>
      <c r="R31" s="164"/>
      <c r="S31" s="164"/>
      <c r="T31" s="164"/>
      <c r="U31" s="164"/>
      <c r="V31" s="164"/>
      <c r="W31" s="164"/>
      <c r="X31" s="164"/>
      <c r="Y31" s="164"/>
    </row>
    <row r="32" spans="1:27" ht="408" customHeight="1">
      <c r="A32" s="189">
        <v>2016</v>
      </c>
      <c r="B32" s="189" t="s">
        <v>2036</v>
      </c>
      <c r="E32" s="230" t="s">
        <v>3641</v>
      </c>
      <c r="F32" s="2" t="s">
        <v>2037</v>
      </c>
      <c r="G32" s="2" t="s">
        <v>2038</v>
      </c>
      <c r="H32" s="229" t="s">
        <v>3627</v>
      </c>
      <c r="I32" s="229" t="s">
        <v>3639</v>
      </c>
      <c r="J32" s="13"/>
      <c r="K32" s="13"/>
      <c r="L32" s="13"/>
      <c r="M32" s="229" t="s">
        <v>3640</v>
      </c>
      <c r="P32" s="233">
        <v>4</v>
      </c>
      <c r="Q32" s="234" t="s">
        <v>4632</v>
      </c>
      <c r="R32" s="42"/>
      <c r="S32" s="16">
        <v>4</v>
      </c>
      <c r="T32" s="201"/>
      <c r="U32" s="41"/>
      <c r="V32" s="42"/>
      <c r="W32" s="42"/>
      <c r="X32" s="202"/>
      <c r="Y32" s="201"/>
      <c r="Z32" s="203">
        <f t="shared" si="0"/>
        <v>4</v>
      </c>
      <c r="AA32" s="204">
        <f t="shared" si="1"/>
        <v>4</v>
      </c>
    </row>
    <row r="33" spans="1:27" ht="408" customHeight="1">
      <c r="A33" s="189">
        <v>2017</v>
      </c>
      <c r="B33" s="189" t="s">
        <v>2039</v>
      </c>
      <c r="E33" s="230" t="s">
        <v>3643</v>
      </c>
      <c r="F33" s="2" t="s">
        <v>2040</v>
      </c>
      <c r="G33" s="2" t="s">
        <v>2041</v>
      </c>
      <c r="H33" s="229" t="s">
        <v>3627</v>
      </c>
      <c r="I33" s="229" t="s">
        <v>3642</v>
      </c>
      <c r="J33" s="13"/>
      <c r="K33" s="13"/>
      <c r="L33" s="13"/>
      <c r="M33" s="13"/>
      <c r="P33" s="233">
        <v>4</v>
      </c>
      <c r="Q33" s="234" t="s">
        <v>5275</v>
      </c>
      <c r="R33" s="42"/>
      <c r="S33" s="16">
        <v>4</v>
      </c>
      <c r="T33" s="201"/>
      <c r="U33" s="41"/>
      <c r="V33" s="42"/>
      <c r="W33" s="42"/>
      <c r="X33" s="202"/>
      <c r="Y33" s="201"/>
      <c r="Z33" s="203">
        <f t="shared" si="0"/>
        <v>4</v>
      </c>
      <c r="AA33" s="204">
        <f t="shared" si="1"/>
        <v>4</v>
      </c>
    </row>
    <row r="34" spans="1:27" ht="408" customHeight="1">
      <c r="A34" s="189">
        <v>2018</v>
      </c>
      <c r="B34" s="189" t="s">
        <v>2042</v>
      </c>
      <c r="E34" s="230" t="s">
        <v>3646</v>
      </c>
      <c r="F34" s="2" t="s">
        <v>2043</v>
      </c>
      <c r="G34" s="2" t="s">
        <v>2044</v>
      </c>
      <c r="H34" s="229" t="s">
        <v>3644</v>
      </c>
      <c r="I34" s="229" t="s">
        <v>3645</v>
      </c>
      <c r="J34" s="13"/>
      <c r="K34" s="13"/>
      <c r="L34" s="13"/>
      <c r="M34" s="13"/>
      <c r="P34" s="233">
        <v>3</v>
      </c>
      <c r="Q34" s="234" t="s">
        <v>4594</v>
      </c>
      <c r="R34" s="42"/>
      <c r="S34" s="16">
        <v>3</v>
      </c>
      <c r="T34" s="201"/>
      <c r="U34" s="41"/>
      <c r="V34" s="42"/>
      <c r="W34" s="42"/>
      <c r="X34" s="202"/>
      <c r="Y34" s="201"/>
      <c r="Z34" s="203">
        <f t="shared" si="0"/>
        <v>3</v>
      </c>
      <c r="AA34" s="204">
        <f t="shared" si="1"/>
        <v>3</v>
      </c>
    </row>
    <row r="35" spans="1:27" ht="408" customHeight="1">
      <c r="A35" s="189">
        <v>2019</v>
      </c>
      <c r="B35" s="189" t="s">
        <v>2045</v>
      </c>
      <c r="E35" s="230" t="s">
        <v>3648</v>
      </c>
      <c r="F35" s="2" t="s">
        <v>2046</v>
      </c>
      <c r="G35" s="2" t="s">
        <v>2047</v>
      </c>
      <c r="H35" s="229" t="s">
        <v>3627</v>
      </c>
      <c r="I35" s="13"/>
      <c r="J35" s="13"/>
      <c r="K35" s="13"/>
      <c r="L35" s="13"/>
      <c r="M35" s="229" t="s">
        <v>3647</v>
      </c>
      <c r="P35" s="233">
        <v>2</v>
      </c>
      <c r="Q35" s="234" t="s">
        <v>4595</v>
      </c>
      <c r="R35" s="42"/>
      <c r="S35" s="16">
        <v>2</v>
      </c>
      <c r="T35" s="201"/>
      <c r="U35" s="41"/>
      <c r="V35" s="42"/>
      <c r="W35" s="42"/>
      <c r="X35" s="202"/>
      <c r="Y35" s="201"/>
      <c r="Z35" s="203">
        <f t="shared" si="0"/>
        <v>2</v>
      </c>
      <c r="AA35" s="204">
        <f t="shared" si="1"/>
        <v>2</v>
      </c>
    </row>
    <row r="36" spans="1:27" ht="408" customHeight="1">
      <c r="A36" s="189">
        <v>2020</v>
      </c>
      <c r="B36" s="189" t="s">
        <v>2032</v>
      </c>
      <c r="E36" s="230" t="s">
        <v>3649</v>
      </c>
      <c r="F36" s="2" t="s">
        <v>2048</v>
      </c>
      <c r="G36" s="2" t="s">
        <v>2049</v>
      </c>
      <c r="H36" s="229" t="s">
        <v>3627</v>
      </c>
      <c r="I36" s="13"/>
      <c r="J36" s="13"/>
      <c r="K36" s="13"/>
      <c r="L36" s="13"/>
      <c r="M36" s="13"/>
      <c r="P36" s="233">
        <v>3</v>
      </c>
      <c r="Q36" s="234" t="s">
        <v>4633</v>
      </c>
      <c r="R36" s="42"/>
      <c r="S36" s="16">
        <v>3</v>
      </c>
      <c r="T36" s="201"/>
      <c r="U36" s="41"/>
      <c r="V36" s="42"/>
      <c r="W36" s="42"/>
      <c r="X36" s="202"/>
      <c r="Y36" s="201"/>
      <c r="Z36" s="203">
        <f t="shared" si="0"/>
        <v>3</v>
      </c>
      <c r="AA36" s="204">
        <f t="shared" si="1"/>
        <v>3</v>
      </c>
    </row>
    <row r="37" spans="1:27" ht="408" customHeight="1">
      <c r="A37" s="189">
        <v>2021</v>
      </c>
      <c r="B37" s="189" t="s">
        <v>2032</v>
      </c>
      <c r="E37" s="230" t="s">
        <v>3650</v>
      </c>
      <c r="F37" s="2" t="s">
        <v>2050</v>
      </c>
      <c r="G37" s="2" t="s">
        <v>2051</v>
      </c>
      <c r="H37" s="229" t="s">
        <v>3627</v>
      </c>
      <c r="I37" s="13"/>
      <c r="J37" s="13"/>
      <c r="K37" s="13"/>
      <c r="L37" s="13"/>
      <c r="M37" s="13"/>
      <c r="P37" s="233">
        <v>3</v>
      </c>
      <c r="Q37" s="234" t="s">
        <v>4634</v>
      </c>
      <c r="R37" s="42"/>
      <c r="S37" s="16">
        <v>3</v>
      </c>
      <c r="T37" s="201"/>
      <c r="U37" s="41"/>
      <c r="V37" s="42"/>
      <c r="W37" s="42"/>
      <c r="X37" s="202"/>
      <c r="Y37" s="201"/>
      <c r="Z37" s="203">
        <f t="shared" si="0"/>
        <v>3</v>
      </c>
      <c r="AA37" s="204">
        <f t="shared" si="1"/>
        <v>3</v>
      </c>
    </row>
    <row r="38" spans="1:27" ht="408" customHeight="1">
      <c r="A38" s="189">
        <v>2022</v>
      </c>
      <c r="B38" s="189" t="s">
        <v>486</v>
      </c>
      <c r="E38" s="231" t="s">
        <v>3651</v>
      </c>
      <c r="F38" s="2" t="s">
        <v>2052</v>
      </c>
      <c r="G38" s="2" t="s">
        <v>2053</v>
      </c>
      <c r="H38" s="13"/>
      <c r="I38" s="13"/>
      <c r="J38" s="13"/>
      <c r="K38" s="13"/>
      <c r="L38" s="13"/>
      <c r="M38" s="13"/>
      <c r="P38" s="233">
        <v>1</v>
      </c>
      <c r="Q38" s="234" t="s">
        <v>4635</v>
      </c>
      <c r="R38" s="42"/>
      <c r="S38" s="16">
        <v>1</v>
      </c>
      <c r="T38" s="201"/>
      <c r="U38" s="41"/>
      <c r="V38" s="42"/>
      <c r="W38" s="42"/>
      <c r="X38" s="202"/>
      <c r="Y38" s="201"/>
      <c r="Z38" s="203">
        <f t="shared" si="0"/>
        <v>1</v>
      </c>
      <c r="AA38" s="204">
        <f t="shared" si="1"/>
        <v>1</v>
      </c>
    </row>
    <row r="39" spans="1:27" ht="408" customHeight="1">
      <c r="A39" s="189">
        <v>2023</v>
      </c>
      <c r="B39" s="189" t="s">
        <v>2054</v>
      </c>
      <c r="E39" s="230" t="s">
        <v>3653</v>
      </c>
      <c r="F39" s="2" t="s">
        <v>2055</v>
      </c>
      <c r="G39" s="2" t="s">
        <v>2056</v>
      </c>
      <c r="H39" s="229" t="s">
        <v>3627</v>
      </c>
      <c r="I39" s="13"/>
      <c r="J39" s="13"/>
      <c r="K39" s="13"/>
      <c r="L39" s="13"/>
      <c r="M39" s="229" t="s">
        <v>3652</v>
      </c>
      <c r="P39" s="233">
        <v>3</v>
      </c>
      <c r="Q39" s="234" t="s">
        <v>4636</v>
      </c>
      <c r="R39" s="42"/>
      <c r="S39" s="16">
        <v>3</v>
      </c>
      <c r="T39" s="201"/>
      <c r="U39" s="41"/>
      <c r="V39" s="42"/>
      <c r="W39" s="42"/>
      <c r="X39" s="202"/>
      <c r="Y39" s="201"/>
      <c r="Z39" s="203">
        <f t="shared" si="0"/>
        <v>3</v>
      </c>
      <c r="AA39" s="204">
        <f t="shared" si="1"/>
        <v>3</v>
      </c>
    </row>
    <row r="40" spans="1:27" ht="408" customHeight="1">
      <c r="A40" s="189">
        <v>2024</v>
      </c>
      <c r="B40" s="189" t="s">
        <v>2057</v>
      </c>
      <c r="E40" s="230" t="s">
        <v>3654</v>
      </c>
      <c r="F40" s="2" t="s">
        <v>2058</v>
      </c>
      <c r="G40" s="2" t="s">
        <v>2059</v>
      </c>
      <c r="H40" s="229" t="s">
        <v>3627</v>
      </c>
      <c r="I40" s="13"/>
      <c r="J40" s="13"/>
      <c r="K40" s="13"/>
      <c r="L40" s="13"/>
      <c r="M40" s="13"/>
      <c r="P40" s="233">
        <v>4</v>
      </c>
      <c r="Q40" s="234" t="s">
        <v>4637</v>
      </c>
      <c r="R40" s="42"/>
      <c r="S40" s="16">
        <v>4</v>
      </c>
      <c r="T40" s="201"/>
      <c r="U40" s="41"/>
      <c r="V40" s="42"/>
      <c r="W40" s="42"/>
      <c r="X40" s="202"/>
      <c r="Y40" s="201"/>
      <c r="Z40" s="203">
        <f t="shared" si="0"/>
        <v>4</v>
      </c>
      <c r="AA40" s="204">
        <f t="shared" si="1"/>
        <v>4</v>
      </c>
    </row>
    <row r="41" spans="1:27" ht="408" customHeight="1">
      <c r="A41" s="189">
        <v>2025</v>
      </c>
      <c r="B41" s="189" t="s">
        <v>486</v>
      </c>
      <c r="E41" s="231" t="s">
        <v>3655</v>
      </c>
      <c r="F41" s="2" t="s">
        <v>2060</v>
      </c>
      <c r="G41" s="2" t="s">
        <v>2061</v>
      </c>
      <c r="H41" s="13"/>
      <c r="I41" s="13"/>
      <c r="J41" s="13"/>
      <c r="K41" s="13"/>
      <c r="L41" s="13"/>
      <c r="M41" s="13"/>
      <c r="P41" s="233">
        <v>4</v>
      </c>
      <c r="Q41" s="234" t="s">
        <v>5276</v>
      </c>
      <c r="R41" s="42"/>
      <c r="S41" s="16">
        <v>3.5</v>
      </c>
      <c r="T41" s="201" t="s">
        <v>5240</v>
      </c>
      <c r="U41" s="41"/>
      <c r="V41" s="42"/>
      <c r="W41" s="42"/>
      <c r="X41" s="202"/>
      <c r="Y41" s="13"/>
      <c r="Z41" s="203">
        <f t="shared" si="0"/>
        <v>4</v>
      </c>
      <c r="AA41" s="204">
        <f t="shared" si="1"/>
        <v>3.5</v>
      </c>
    </row>
    <row r="42" spans="1:27" ht="408" customHeight="1">
      <c r="A42" s="189">
        <v>2026</v>
      </c>
      <c r="B42" s="189" t="s">
        <v>486</v>
      </c>
      <c r="E42" s="231" t="s">
        <v>3656</v>
      </c>
      <c r="F42" s="2" t="s">
        <v>2062</v>
      </c>
      <c r="G42" s="2" t="s">
        <v>2063</v>
      </c>
      <c r="H42" s="13"/>
      <c r="I42" s="13"/>
      <c r="J42" s="13"/>
      <c r="K42" s="13"/>
      <c r="L42" s="13"/>
      <c r="M42" s="13"/>
      <c r="P42" s="233">
        <v>3</v>
      </c>
      <c r="Q42" s="234" t="s">
        <v>4638</v>
      </c>
      <c r="R42" s="42"/>
      <c r="S42" s="16">
        <v>4</v>
      </c>
      <c r="T42" s="201"/>
      <c r="U42" s="41"/>
      <c r="V42" s="42"/>
      <c r="W42" s="42"/>
      <c r="X42" s="202"/>
      <c r="Y42" s="201"/>
      <c r="Z42" s="203">
        <f t="shared" si="0"/>
        <v>3</v>
      </c>
      <c r="AA42" s="204">
        <f t="shared" si="1"/>
        <v>4</v>
      </c>
    </row>
    <row r="43" spans="1:27" s="198" customFormat="1" ht="39" customHeight="1">
      <c r="A43" s="189"/>
      <c r="H43" s="189"/>
      <c r="P43" s="249"/>
      <c r="Q43" s="249"/>
      <c r="R43" s="164"/>
      <c r="S43" s="164"/>
      <c r="T43" s="164"/>
      <c r="U43" s="164"/>
      <c r="V43" s="164"/>
      <c r="W43" s="164"/>
      <c r="X43" s="164"/>
      <c r="Y43" s="164"/>
    </row>
    <row r="44" spans="1:27" s="198" customFormat="1" ht="38" customHeight="1">
      <c r="A44" s="189"/>
      <c r="H44" s="189"/>
      <c r="P44" s="249"/>
      <c r="Q44" s="249"/>
      <c r="R44" s="164"/>
      <c r="S44" s="164"/>
      <c r="T44" s="164"/>
      <c r="U44" s="164"/>
      <c r="V44" s="164"/>
      <c r="W44" s="164"/>
      <c r="X44" s="164"/>
      <c r="Y44" s="164"/>
    </row>
    <row r="45" spans="1:27" s="198" customFormat="1" ht="19">
      <c r="A45" s="189"/>
      <c r="E45" s="256" t="s">
        <v>41</v>
      </c>
      <c r="F45" s="256"/>
      <c r="G45" s="256"/>
      <c r="H45" s="189"/>
      <c r="P45" s="249"/>
      <c r="Q45" s="249"/>
      <c r="R45" s="164"/>
      <c r="S45" s="164"/>
      <c r="T45" s="164"/>
      <c r="U45" s="164"/>
      <c r="V45" s="164"/>
      <c r="W45" s="164"/>
      <c r="X45" s="164"/>
      <c r="Y45" s="164"/>
    </row>
    <row r="46" spans="1:27" s="198" customFormat="1" ht="17">
      <c r="A46" s="189"/>
      <c r="E46" s="200" t="s">
        <v>402</v>
      </c>
      <c r="H46" s="189"/>
      <c r="P46" s="249"/>
      <c r="Q46" s="249"/>
      <c r="R46" s="164"/>
      <c r="S46" s="164"/>
      <c r="T46" s="164"/>
      <c r="U46" s="164"/>
      <c r="V46" s="164"/>
      <c r="W46" s="164"/>
      <c r="X46" s="164"/>
      <c r="Y46" s="164"/>
    </row>
    <row r="47" spans="1:27" ht="408" customHeight="1">
      <c r="A47" s="189">
        <v>2027</v>
      </c>
      <c r="B47" s="189" t="s">
        <v>2064</v>
      </c>
      <c r="E47" s="230" t="s">
        <v>3660</v>
      </c>
      <c r="F47" s="2" t="s">
        <v>2065</v>
      </c>
      <c r="G47" s="2" t="s">
        <v>2066</v>
      </c>
      <c r="H47" s="229" t="s">
        <v>3657</v>
      </c>
      <c r="I47" s="229" t="s">
        <v>3658</v>
      </c>
      <c r="J47" s="13"/>
      <c r="K47" s="13"/>
      <c r="L47" s="13"/>
      <c r="M47" s="229" t="s">
        <v>3659</v>
      </c>
      <c r="P47" s="233">
        <v>3</v>
      </c>
      <c r="Q47" s="234" t="s">
        <v>4639</v>
      </c>
      <c r="R47" s="42"/>
      <c r="S47" s="16">
        <v>3</v>
      </c>
      <c r="T47" s="201"/>
      <c r="U47" s="41"/>
      <c r="V47" s="42"/>
      <c r="W47" s="42"/>
      <c r="X47" s="202"/>
      <c r="Y47" s="201"/>
      <c r="Z47" s="203">
        <f t="shared" si="0"/>
        <v>3</v>
      </c>
      <c r="AA47" s="204">
        <f t="shared" si="1"/>
        <v>3</v>
      </c>
    </row>
    <row r="48" spans="1:27" ht="408" customHeight="1">
      <c r="A48" s="189">
        <v>2028</v>
      </c>
      <c r="B48" s="189" t="s">
        <v>2067</v>
      </c>
      <c r="E48" s="230" t="s">
        <v>3663</v>
      </c>
      <c r="F48" s="2" t="s">
        <v>2068</v>
      </c>
      <c r="G48" s="2" t="s">
        <v>2069</v>
      </c>
      <c r="H48" s="229" t="s">
        <v>3657</v>
      </c>
      <c r="I48" s="229" t="s">
        <v>3661</v>
      </c>
      <c r="J48" s="13"/>
      <c r="K48" s="13"/>
      <c r="L48" s="13"/>
      <c r="M48" s="229" t="s">
        <v>3662</v>
      </c>
      <c r="P48" s="233">
        <v>4</v>
      </c>
      <c r="Q48" s="234" t="s">
        <v>4936</v>
      </c>
      <c r="R48" s="42"/>
      <c r="S48" s="16">
        <v>4</v>
      </c>
      <c r="T48" s="201"/>
      <c r="U48" s="41"/>
      <c r="V48" s="42"/>
      <c r="W48" s="42"/>
      <c r="X48" s="202"/>
      <c r="Y48" s="201"/>
      <c r="Z48" s="203">
        <f t="shared" si="0"/>
        <v>4</v>
      </c>
      <c r="AA48" s="204">
        <f t="shared" si="1"/>
        <v>4</v>
      </c>
    </row>
    <row r="49" spans="1:27" ht="408" customHeight="1">
      <c r="A49" s="189">
        <v>2029</v>
      </c>
      <c r="B49" s="189" t="s">
        <v>2070</v>
      </c>
      <c r="E49" s="230" t="s">
        <v>3665</v>
      </c>
      <c r="F49" s="2" t="s">
        <v>2071</v>
      </c>
      <c r="G49" s="2" t="s">
        <v>2072</v>
      </c>
      <c r="H49" s="229" t="s">
        <v>3664</v>
      </c>
      <c r="I49" s="13"/>
      <c r="J49" s="13"/>
      <c r="K49" s="13"/>
      <c r="L49" s="13"/>
      <c r="M49" s="13"/>
      <c r="P49" s="233">
        <v>4</v>
      </c>
      <c r="Q49" s="234" t="s">
        <v>5277</v>
      </c>
      <c r="R49" s="42"/>
      <c r="S49" s="16">
        <v>4</v>
      </c>
      <c r="T49" s="201"/>
      <c r="U49" s="41"/>
      <c r="V49" s="42"/>
      <c r="W49" s="42"/>
      <c r="X49" s="202"/>
      <c r="Y49" s="201"/>
      <c r="Z49" s="203">
        <f t="shared" si="0"/>
        <v>4</v>
      </c>
      <c r="AA49" s="204">
        <f t="shared" si="1"/>
        <v>4</v>
      </c>
    </row>
    <row r="50" spans="1:27" ht="408" customHeight="1">
      <c r="A50" s="189">
        <v>2030</v>
      </c>
      <c r="B50" s="189" t="s">
        <v>2073</v>
      </c>
      <c r="E50" s="230" t="s">
        <v>3667</v>
      </c>
      <c r="F50" s="2" t="s">
        <v>2074</v>
      </c>
      <c r="G50" s="2" t="s">
        <v>2075</v>
      </c>
      <c r="H50" s="229" t="s">
        <v>3666</v>
      </c>
      <c r="I50" s="13"/>
      <c r="J50" s="13"/>
      <c r="K50" s="13"/>
      <c r="L50" s="13"/>
      <c r="M50" s="13"/>
      <c r="P50" s="233">
        <v>4</v>
      </c>
      <c r="Q50" s="234" t="s">
        <v>5278</v>
      </c>
      <c r="R50" s="42"/>
      <c r="S50" s="16">
        <v>3</v>
      </c>
      <c r="T50" s="201" t="s">
        <v>5241</v>
      </c>
      <c r="U50" s="41"/>
      <c r="V50" s="42"/>
      <c r="W50" s="42"/>
      <c r="X50" s="202"/>
      <c r="Y50" s="13"/>
      <c r="Z50" s="203">
        <f t="shared" si="0"/>
        <v>4</v>
      </c>
      <c r="AA50" s="204">
        <f t="shared" si="1"/>
        <v>3</v>
      </c>
    </row>
    <row r="51" spans="1:27" ht="408" customHeight="1">
      <c r="A51" s="189">
        <v>2031</v>
      </c>
      <c r="B51" s="189" t="s">
        <v>2073</v>
      </c>
      <c r="E51" s="230" t="s">
        <v>3668</v>
      </c>
      <c r="F51" s="2" t="s">
        <v>2076</v>
      </c>
      <c r="G51" s="2" t="s">
        <v>2077</v>
      </c>
      <c r="H51" s="229" t="s">
        <v>3666</v>
      </c>
      <c r="I51" s="13"/>
      <c r="J51" s="13"/>
      <c r="K51" s="13"/>
      <c r="L51" s="13"/>
      <c r="M51" s="13"/>
      <c r="P51" s="233">
        <v>4</v>
      </c>
      <c r="Q51" s="234" t="s">
        <v>4937</v>
      </c>
      <c r="R51" s="42"/>
      <c r="S51" s="16">
        <v>4</v>
      </c>
      <c r="T51" s="201"/>
      <c r="U51" s="41"/>
      <c r="V51" s="42"/>
      <c r="W51" s="42"/>
      <c r="X51" s="202"/>
      <c r="Y51" s="201"/>
      <c r="Z51" s="203">
        <f t="shared" si="0"/>
        <v>4</v>
      </c>
      <c r="AA51" s="204">
        <f t="shared" si="1"/>
        <v>4</v>
      </c>
    </row>
    <row r="52" spans="1:27" ht="408" customHeight="1">
      <c r="A52" s="189">
        <v>2032</v>
      </c>
      <c r="B52" s="189" t="s">
        <v>2078</v>
      </c>
      <c r="E52" s="230" t="s">
        <v>3672</v>
      </c>
      <c r="F52" s="2" t="s">
        <v>2079</v>
      </c>
      <c r="G52" s="2" t="s">
        <v>2080</v>
      </c>
      <c r="H52" s="229" t="s">
        <v>3669</v>
      </c>
      <c r="I52" s="229" t="s">
        <v>3670</v>
      </c>
      <c r="J52" s="13"/>
      <c r="K52" s="13"/>
      <c r="L52" s="13"/>
      <c r="M52" s="229" t="s">
        <v>3671</v>
      </c>
      <c r="P52" s="233">
        <v>4</v>
      </c>
      <c r="Q52" s="234" t="s">
        <v>5279</v>
      </c>
      <c r="R52" s="42"/>
      <c r="S52" s="16">
        <v>4</v>
      </c>
      <c r="T52" s="201" t="s">
        <v>4942</v>
      </c>
      <c r="U52" s="41"/>
      <c r="V52" s="42"/>
      <c r="W52" s="42"/>
      <c r="X52" s="202"/>
      <c r="Y52" s="201"/>
      <c r="Z52" s="203">
        <f t="shared" si="0"/>
        <v>4</v>
      </c>
      <c r="AA52" s="204">
        <f t="shared" si="1"/>
        <v>4</v>
      </c>
    </row>
    <row r="53" spans="1:27" ht="408" customHeight="1">
      <c r="A53" s="189">
        <v>2033</v>
      </c>
      <c r="B53" s="189" t="s">
        <v>486</v>
      </c>
      <c r="E53" s="231" t="s">
        <v>3673</v>
      </c>
      <c r="F53" s="2" t="s">
        <v>2081</v>
      </c>
      <c r="G53" s="2" t="s">
        <v>2080</v>
      </c>
      <c r="H53" s="13"/>
      <c r="I53" s="13"/>
      <c r="J53" s="13"/>
      <c r="K53" s="13"/>
      <c r="L53" s="13"/>
      <c r="M53" s="13"/>
      <c r="P53" s="233">
        <v>4</v>
      </c>
      <c r="Q53" s="234" t="s">
        <v>5280</v>
      </c>
      <c r="R53" s="42"/>
      <c r="S53" s="16">
        <v>4</v>
      </c>
      <c r="T53" s="201" t="s">
        <v>5281</v>
      </c>
      <c r="U53" s="41"/>
      <c r="V53" s="42"/>
      <c r="W53" s="42"/>
      <c r="X53" s="202"/>
      <c r="Y53" s="201"/>
      <c r="Z53" s="203">
        <f t="shared" si="0"/>
        <v>4</v>
      </c>
      <c r="AA53" s="204">
        <f t="shared" si="1"/>
        <v>4</v>
      </c>
    </row>
    <row r="54" spans="1:27" s="198" customFormat="1" ht="34" customHeight="1">
      <c r="A54" s="189"/>
      <c r="G54" s="198" t="s">
        <v>486</v>
      </c>
      <c r="H54" s="189"/>
      <c r="P54" s="249"/>
      <c r="Q54" s="249"/>
      <c r="R54" s="164"/>
      <c r="S54" s="164"/>
      <c r="T54" s="164"/>
      <c r="U54" s="164"/>
      <c r="V54" s="164"/>
      <c r="W54" s="164"/>
      <c r="X54" s="164"/>
      <c r="Y54" s="164"/>
    </row>
    <row r="55" spans="1:27" s="198" customFormat="1" ht="43" customHeight="1">
      <c r="A55" s="189"/>
      <c r="G55" s="198" t="s">
        <v>486</v>
      </c>
      <c r="H55" s="189"/>
      <c r="P55" s="249"/>
      <c r="Q55" s="249"/>
      <c r="R55" s="164"/>
      <c r="S55" s="164"/>
      <c r="T55" s="164"/>
      <c r="U55" s="164"/>
      <c r="V55" s="164"/>
      <c r="W55" s="164"/>
      <c r="X55" s="164"/>
      <c r="Y55" s="164"/>
    </row>
    <row r="56" spans="1:27" s="198" customFormat="1" ht="34">
      <c r="A56" s="189"/>
      <c r="E56" s="200" t="s">
        <v>2082</v>
      </c>
      <c r="G56" s="198" t="s">
        <v>486</v>
      </c>
      <c r="H56" s="189"/>
      <c r="P56" s="249"/>
      <c r="Q56" s="249"/>
      <c r="R56" s="164"/>
      <c r="S56" s="164"/>
      <c r="T56" s="164"/>
      <c r="U56" s="164"/>
      <c r="V56" s="164"/>
      <c r="W56" s="164"/>
      <c r="X56" s="164"/>
      <c r="Y56" s="164"/>
    </row>
    <row r="57" spans="1:27" ht="408" customHeight="1">
      <c r="A57" s="189">
        <v>2034</v>
      </c>
      <c r="B57" s="189" t="s">
        <v>2083</v>
      </c>
      <c r="E57" s="230" t="s">
        <v>3675</v>
      </c>
      <c r="F57" s="2" t="s">
        <v>2084</v>
      </c>
      <c r="G57" s="2" t="s">
        <v>2085</v>
      </c>
      <c r="H57" s="229" t="s">
        <v>3674</v>
      </c>
      <c r="I57" s="13"/>
      <c r="J57" s="13"/>
      <c r="K57" s="13"/>
      <c r="L57" s="13"/>
      <c r="M57" s="13"/>
      <c r="P57" s="233">
        <v>4</v>
      </c>
      <c r="Q57" s="234" t="s">
        <v>5283</v>
      </c>
      <c r="R57" s="42"/>
      <c r="S57" s="16">
        <v>3</v>
      </c>
      <c r="T57" s="201" t="s">
        <v>5282</v>
      </c>
      <c r="U57" s="41"/>
      <c r="V57" s="42"/>
      <c r="W57" s="42"/>
      <c r="X57" s="202"/>
      <c r="Y57" s="201"/>
      <c r="Z57" s="203">
        <f t="shared" si="0"/>
        <v>4</v>
      </c>
      <c r="AA57" s="204">
        <f t="shared" si="1"/>
        <v>3</v>
      </c>
    </row>
    <row r="58" spans="1:27" ht="408" customHeight="1">
      <c r="A58" s="189">
        <v>2035</v>
      </c>
      <c r="B58" s="189" t="s">
        <v>2083</v>
      </c>
      <c r="E58" s="230" t="s">
        <v>3676</v>
      </c>
      <c r="F58" s="2" t="s">
        <v>2086</v>
      </c>
      <c r="G58" s="2" t="s">
        <v>2087</v>
      </c>
      <c r="H58" s="229" t="s">
        <v>3674</v>
      </c>
      <c r="I58" s="13"/>
      <c r="J58" s="13"/>
      <c r="K58" s="13"/>
      <c r="L58" s="13"/>
      <c r="M58" s="13"/>
      <c r="P58" s="233">
        <v>4</v>
      </c>
      <c r="Q58" s="234" t="s">
        <v>4640</v>
      </c>
      <c r="R58" s="42"/>
      <c r="S58" s="16">
        <v>4</v>
      </c>
      <c r="T58" s="201"/>
      <c r="U58" s="41"/>
      <c r="V58" s="42"/>
      <c r="W58" s="42"/>
      <c r="X58" s="202"/>
      <c r="Y58" s="201"/>
      <c r="Z58" s="203">
        <f t="shared" si="0"/>
        <v>4</v>
      </c>
      <c r="AA58" s="204">
        <f t="shared" si="1"/>
        <v>4</v>
      </c>
    </row>
    <row r="59" spans="1:27" ht="408" customHeight="1">
      <c r="A59" s="189">
        <v>2036</v>
      </c>
      <c r="B59" s="189" t="s">
        <v>2088</v>
      </c>
      <c r="E59" s="230" t="s">
        <v>3680</v>
      </c>
      <c r="F59" s="2" t="s">
        <v>2089</v>
      </c>
      <c r="G59" s="2" t="s">
        <v>2090</v>
      </c>
      <c r="H59" s="229" t="s">
        <v>3677</v>
      </c>
      <c r="I59" s="229" t="s">
        <v>3678</v>
      </c>
      <c r="J59" s="13"/>
      <c r="K59" s="13"/>
      <c r="L59" s="13"/>
      <c r="M59" s="229" t="s">
        <v>3679</v>
      </c>
      <c r="P59" s="233">
        <v>4</v>
      </c>
      <c r="Q59" s="234" t="s">
        <v>4641</v>
      </c>
      <c r="R59" s="42"/>
      <c r="S59" s="16">
        <v>3</v>
      </c>
      <c r="T59" s="244"/>
      <c r="U59" s="41"/>
      <c r="V59" s="42"/>
      <c r="W59" s="42"/>
      <c r="X59" s="202"/>
      <c r="Y59" s="201"/>
      <c r="Z59" s="203">
        <f t="shared" si="0"/>
        <v>4</v>
      </c>
      <c r="AA59" s="204">
        <f t="shared" si="1"/>
        <v>3</v>
      </c>
    </row>
    <row r="60" spans="1:27" ht="408" customHeight="1">
      <c r="A60" s="189">
        <v>2037</v>
      </c>
      <c r="B60" s="189" t="s">
        <v>2091</v>
      </c>
      <c r="E60" s="230" t="s">
        <v>3682</v>
      </c>
      <c r="F60" s="2" t="s">
        <v>2092</v>
      </c>
      <c r="G60" s="2" t="s">
        <v>2093</v>
      </c>
      <c r="H60" s="229" t="s">
        <v>3674</v>
      </c>
      <c r="I60" s="229" t="s">
        <v>3681</v>
      </c>
      <c r="J60" s="13"/>
      <c r="K60" s="13"/>
      <c r="L60" s="13"/>
      <c r="M60" s="13"/>
      <c r="P60" s="233">
        <v>4</v>
      </c>
      <c r="Q60" s="234" t="s">
        <v>4642</v>
      </c>
      <c r="R60" s="42"/>
      <c r="S60" s="16">
        <v>4</v>
      </c>
      <c r="T60" s="201"/>
      <c r="U60" s="41"/>
      <c r="V60" s="42"/>
      <c r="W60" s="42"/>
      <c r="X60" s="202"/>
      <c r="Y60" s="201"/>
      <c r="Z60" s="203">
        <f t="shared" si="0"/>
        <v>4</v>
      </c>
      <c r="AA60" s="204">
        <f t="shared" si="1"/>
        <v>4</v>
      </c>
    </row>
    <row r="61" spans="1:27" ht="408" customHeight="1">
      <c r="A61" s="189">
        <v>2038</v>
      </c>
      <c r="B61" s="189" t="s">
        <v>486</v>
      </c>
      <c r="E61" s="231" t="s">
        <v>3683</v>
      </c>
      <c r="F61" s="2" t="s">
        <v>2094</v>
      </c>
      <c r="G61" s="2" t="s">
        <v>2095</v>
      </c>
      <c r="H61" s="13"/>
      <c r="I61" s="13"/>
      <c r="J61" s="13"/>
      <c r="K61" s="13"/>
      <c r="L61" s="13"/>
      <c r="M61" s="13"/>
      <c r="P61" s="233">
        <v>4</v>
      </c>
      <c r="Q61" s="234" t="s">
        <v>5284</v>
      </c>
      <c r="R61" s="42"/>
      <c r="S61" s="16">
        <v>3</v>
      </c>
      <c r="T61" s="201" t="s">
        <v>5242</v>
      </c>
      <c r="U61" s="41"/>
      <c r="V61" s="42" t="s">
        <v>5429</v>
      </c>
      <c r="W61" s="42"/>
      <c r="X61" s="202"/>
      <c r="Y61" s="13"/>
      <c r="Z61" s="203">
        <f t="shared" si="0"/>
        <v>4</v>
      </c>
      <c r="AA61" s="204">
        <f t="shared" si="1"/>
        <v>3</v>
      </c>
    </row>
    <row r="62" spans="1:27" ht="408" customHeight="1">
      <c r="A62" s="189">
        <v>2039</v>
      </c>
      <c r="B62" s="189" t="s">
        <v>2096</v>
      </c>
      <c r="E62" s="230" t="s">
        <v>3685</v>
      </c>
      <c r="F62" s="2" t="s">
        <v>2097</v>
      </c>
      <c r="G62" s="2" t="s">
        <v>2098</v>
      </c>
      <c r="H62" s="229" t="s">
        <v>3684</v>
      </c>
      <c r="I62" s="13"/>
      <c r="J62" s="13"/>
      <c r="K62" s="13"/>
      <c r="L62" s="13"/>
      <c r="M62" s="13"/>
      <c r="P62" s="233">
        <v>2</v>
      </c>
      <c r="Q62" s="234" t="s">
        <v>4643</v>
      </c>
      <c r="R62" s="42"/>
      <c r="S62" s="16">
        <v>2</v>
      </c>
      <c r="T62" s="201"/>
      <c r="U62" s="41"/>
      <c r="V62" s="42"/>
      <c r="W62" s="42"/>
      <c r="X62" s="202"/>
      <c r="Y62" s="201"/>
      <c r="Z62" s="203">
        <f t="shared" si="0"/>
        <v>2</v>
      </c>
      <c r="AA62" s="204">
        <f t="shared" si="1"/>
        <v>2</v>
      </c>
    </row>
    <row r="63" spans="1:27" s="198" customFormat="1" ht="28" customHeight="1">
      <c r="A63" s="189"/>
      <c r="G63" s="198" t="s">
        <v>486</v>
      </c>
      <c r="H63" s="189"/>
      <c r="P63" s="249"/>
      <c r="Q63" s="249"/>
      <c r="R63" s="164"/>
      <c r="S63" s="164"/>
      <c r="T63" s="164"/>
      <c r="U63" s="164"/>
      <c r="V63" s="164"/>
      <c r="W63" s="164"/>
      <c r="X63" s="164"/>
      <c r="Y63" s="164"/>
    </row>
    <row r="64" spans="1:27" s="198" customFormat="1" ht="26" customHeight="1">
      <c r="A64" s="189"/>
      <c r="G64" s="198" t="s">
        <v>486</v>
      </c>
      <c r="H64" s="189"/>
      <c r="P64" s="249"/>
      <c r="Q64" s="249"/>
      <c r="R64" s="164"/>
      <c r="S64" s="164"/>
      <c r="T64" s="164"/>
      <c r="U64" s="164"/>
      <c r="V64" s="164"/>
      <c r="W64" s="164"/>
      <c r="X64" s="164"/>
      <c r="Y64" s="164"/>
    </row>
    <row r="65" spans="1:27" s="198" customFormat="1" ht="34">
      <c r="A65" s="189"/>
      <c r="E65" s="200" t="s">
        <v>106</v>
      </c>
      <c r="G65" s="198" t="s">
        <v>486</v>
      </c>
      <c r="H65" s="189"/>
      <c r="P65" s="249"/>
      <c r="Q65" s="249"/>
      <c r="R65" s="164"/>
      <c r="S65" s="164"/>
      <c r="T65" s="164"/>
      <c r="U65" s="164"/>
      <c r="V65" s="164"/>
      <c r="W65" s="164"/>
      <c r="X65" s="164"/>
      <c r="Y65" s="164"/>
    </row>
    <row r="66" spans="1:27" ht="408" customHeight="1">
      <c r="A66" s="189">
        <v>2040</v>
      </c>
      <c r="B66" s="189" t="s">
        <v>2099</v>
      </c>
      <c r="E66" s="230" t="s">
        <v>3689</v>
      </c>
      <c r="F66" s="2" t="s">
        <v>2100</v>
      </c>
      <c r="G66" s="2" t="s">
        <v>2101</v>
      </c>
      <c r="H66" s="229" t="s">
        <v>3686</v>
      </c>
      <c r="I66" s="229" t="s">
        <v>3687</v>
      </c>
      <c r="J66" s="13"/>
      <c r="K66" s="13"/>
      <c r="L66" s="13"/>
      <c r="M66" s="229" t="s">
        <v>3688</v>
      </c>
      <c r="P66" s="233">
        <v>4</v>
      </c>
      <c r="Q66" s="234" t="s">
        <v>4938</v>
      </c>
      <c r="R66" s="42"/>
      <c r="S66" s="16">
        <v>4</v>
      </c>
      <c r="T66" s="201"/>
      <c r="U66" s="41"/>
      <c r="V66" s="42"/>
      <c r="W66" s="42"/>
      <c r="X66" s="202"/>
      <c r="Y66" s="201"/>
      <c r="Z66" s="203">
        <f t="shared" si="0"/>
        <v>4</v>
      </c>
      <c r="AA66" s="204">
        <f t="shared" si="1"/>
        <v>4</v>
      </c>
    </row>
    <row r="67" spans="1:27" ht="408" customHeight="1">
      <c r="A67" s="189">
        <v>2041</v>
      </c>
      <c r="B67" s="189" t="s">
        <v>2102</v>
      </c>
      <c r="E67" s="230" t="s">
        <v>3690</v>
      </c>
      <c r="F67" s="2" t="s">
        <v>2103</v>
      </c>
      <c r="G67" s="2" t="s">
        <v>2104</v>
      </c>
      <c r="H67" s="229" t="s">
        <v>3686</v>
      </c>
      <c r="I67" s="229" t="s">
        <v>3687</v>
      </c>
      <c r="J67" s="13"/>
      <c r="K67" s="13"/>
      <c r="L67" s="13"/>
      <c r="M67" s="13"/>
      <c r="P67" s="233">
        <v>3</v>
      </c>
      <c r="Q67" s="234" t="s">
        <v>4644</v>
      </c>
      <c r="R67" s="42"/>
      <c r="S67" s="16">
        <v>3</v>
      </c>
      <c r="T67" s="201"/>
      <c r="U67" s="41"/>
      <c r="V67" s="42"/>
      <c r="W67" s="42"/>
      <c r="X67" s="202"/>
      <c r="Y67" s="201"/>
      <c r="Z67" s="203">
        <f t="shared" si="0"/>
        <v>3</v>
      </c>
      <c r="AA67" s="204">
        <f t="shared" si="1"/>
        <v>3</v>
      </c>
    </row>
    <row r="68" spans="1:27" ht="408" customHeight="1">
      <c r="A68" s="189">
        <v>2042</v>
      </c>
      <c r="B68" s="189" t="s">
        <v>2105</v>
      </c>
      <c r="E68" s="230" t="s">
        <v>3693</v>
      </c>
      <c r="F68" s="2" t="s">
        <v>2106</v>
      </c>
      <c r="G68" s="2" t="s">
        <v>2107</v>
      </c>
      <c r="H68" s="229" t="s">
        <v>3686</v>
      </c>
      <c r="I68" s="229" t="s">
        <v>3691</v>
      </c>
      <c r="J68" s="13"/>
      <c r="K68" s="13"/>
      <c r="L68" s="13"/>
      <c r="M68" s="229" t="s">
        <v>3692</v>
      </c>
      <c r="P68" s="233">
        <v>3</v>
      </c>
      <c r="Q68" s="234" t="s">
        <v>4596</v>
      </c>
      <c r="R68" s="42"/>
      <c r="S68" s="16">
        <v>3</v>
      </c>
      <c r="T68" s="201"/>
      <c r="U68" s="41"/>
      <c r="V68" s="42"/>
      <c r="W68" s="42"/>
      <c r="X68" s="202"/>
      <c r="Y68" s="201"/>
      <c r="Z68" s="203">
        <f t="shared" si="0"/>
        <v>3</v>
      </c>
      <c r="AA68" s="204">
        <f t="shared" si="1"/>
        <v>3</v>
      </c>
    </row>
    <row r="69" spans="1:27" ht="408" customHeight="1">
      <c r="A69" s="189">
        <v>2043</v>
      </c>
      <c r="B69" s="189" t="s">
        <v>2108</v>
      </c>
      <c r="E69" s="230" t="s">
        <v>3695</v>
      </c>
      <c r="F69" s="2" t="s">
        <v>2109</v>
      </c>
      <c r="G69" s="2" t="s">
        <v>2110</v>
      </c>
      <c r="H69" s="229" t="s">
        <v>3686</v>
      </c>
      <c r="I69" s="229" t="s">
        <v>3694</v>
      </c>
      <c r="J69" s="13"/>
      <c r="K69" s="13"/>
      <c r="L69" s="13"/>
      <c r="M69" s="13"/>
      <c r="P69" s="233">
        <v>3</v>
      </c>
      <c r="Q69" s="234" t="s">
        <v>4645</v>
      </c>
      <c r="R69" s="42"/>
      <c r="S69" s="16">
        <v>3</v>
      </c>
      <c r="T69" s="201"/>
      <c r="U69" s="41"/>
      <c r="V69" s="42"/>
      <c r="W69" s="42"/>
      <c r="X69" s="202"/>
      <c r="Y69" s="201"/>
      <c r="Z69" s="203">
        <f t="shared" si="0"/>
        <v>3</v>
      </c>
      <c r="AA69" s="204">
        <f t="shared" si="1"/>
        <v>3</v>
      </c>
    </row>
    <row r="70" spans="1:27" ht="408" customHeight="1">
      <c r="A70" s="189">
        <v>2044</v>
      </c>
      <c r="B70" s="189" t="s">
        <v>2111</v>
      </c>
      <c r="E70" s="230" t="s">
        <v>3696</v>
      </c>
      <c r="F70" s="2" t="s">
        <v>2112</v>
      </c>
      <c r="G70" s="2" t="s">
        <v>2080</v>
      </c>
      <c r="H70" s="229" t="s">
        <v>3686</v>
      </c>
      <c r="I70" s="13"/>
      <c r="J70" s="13"/>
      <c r="K70" s="13"/>
      <c r="L70" s="13"/>
      <c r="M70" s="13"/>
      <c r="P70" s="233">
        <v>4</v>
      </c>
      <c r="Q70" s="234" t="s">
        <v>4939</v>
      </c>
      <c r="R70" s="42"/>
      <c r="S70" s="16">
        <v>4.5</v>
      </c>
      <c r="T70" s="201"/>
      <c r="U70" s="41"/>
      <c r="V70" s="42"/>
      <c r="W70" s="42"/>
      <c r="X70" s="202"/>
      <c r="Y70" s="201"/>
      <c r="Z70" s="203">
        <f t="shared" si="0"/>
        <v>4</v>
      </c>
      <c r="AA70" s="204">
        <f t="shared" si="1"/>
        <v>4.5</v>
      </c>
    </row>
    <row r="71" spans="1:27" s="198" customFormat="1" ht="17">
      <c r="A71" s="189"/>
      <c r="G71" s="198" t="s">
        <v>486</v>
      </c>
      <c r="H71" s="189"/>
      <c r="P71" s="249"/>
      <c r="Q71" s="249"/>
      <c r="R71" s="164"/>
      <c r="S71" s="164"/>
      <c r="T71" s="164"/>
      <c r="U71" s="164"/>
      <c r="V71" s="164"/>
      <c r="W71" s="164"/>
      <c r="X71" s="164"/>
      <c r="Y71" s="164"/>
    </row>
    <row r="72" spans="1:27" s="198" customFormat="1" ht="17">
      <c r="A72" s="189"/>
      <c r="G72" s="198" t="s">
        <v>486</v>
      </c>
      <c r="H72" s="189"/>
      <c r="P72" s="249"/>
      <c r="Q72" s="249"/>
      <c r="R72" s="164"/>
      <c r="S72" s="164"/>
      <c r="T72" s="164"/>
      <c r="U72" s="164"/>
      <c r="V72" s="164"/>
      <c r="W72" s="164"/>
      <c r="X72" s="164"/>
      <c r="Y72" s="164"/>
    </row>
    <row r="73" spans="1:27" s="198" customFormat="1" ht="34">
      <c r="A73" s="189"/>
      <c r="E73" s="200" t="s">
        <v>256</v>
      </c>
      <c r="G73" s="198" t="s">
        <v>486</v>
      </c>
      <c r="H73" s="189"/>
      <c r="P73" s="249"/>
      <c r="Q73" s="249"/>
      <c r="R73" s="164"/>
      <c r="S73" s="164"/>
      <c r="T73" s="164"/>
      <c r="U73" s="164"/>
      <c r="V73" s="164"/>
      <c r="W73" s="164"/>
      <c r="X73" s="164"/>
      <c r="Y73" s="164"/>
    </row>
    <row r="74" spans="1:27" ht="408" customHeight="1">
      <c r="A74" s="189">
        <v>2045</v>
      </c>
      <c r="B74" s="189" t="s">
        <v>2113</v>
      </c>
      <c r="E74" s="230" t="s">
        <v>3699</v>
      </c>
      <c r="F74" s="2" t="s">
        <v>2114</v>
      </c>
      <c r="G74" s="2" t="s">
        <v>2115</v>
      </c>
      <c r="H74" s="229" t="s">
        <v>3697</v>
      </c>
      <c r="I74" s="229" t="s">
        <v>3698</v>
      </c>
      <c r="J74" s="13"/>
      <c r="K74" s="13"/>
      <c r="L74" s="13"/>
      <c r="M74" s="13"/>
      <c r="P74" s="233">
        <v>4</v>
      </c>
      <c r="Q74" s="234" t="s">
        <v>4646</v>
      </c>
      <c r="R74" s="42"/>
      <c r="S74" s="16">
        <v>4</v>
      </c>
      <c r="T74" s="201" t="s">
        <v>5266</v>
      </c>
      <c r="U74" s="41"/>
      <c r="V74" s="42"/>
      <c r="W74" s="42"/>
      <c r="X74" s="202"/>
      <c r="Y74" s="201"/>
      <c r="Z74" s="203">
        <f t="shared" ref="Z74:Z125" si="2">IF(U74&lt;&gt;"",U74,IF(P74&lt;&gt;"",P74,IF(N74&lt;&gt;"",N74,"")))</f>
        <v>4</v>
      </c>
      <c r="AA74" s="204">
        <f t="shared" ref="AA74:AA125" si="3">IF(X74&lt;&gt;"",X74,IF(S74&lt;&gt;"",S74,IF(O74&lt;&gt;"",O74,"")))</f>
        <v>4</v>
      </c>
    </row>
    <row r="75" spans="1:27" ht="408" customHeight="1">
      <c r="A75" s="189">
        <v>2046</v>
      </c>
      <c r="B75" s="189" t="s">
        <v>486</v>
      </c>
      <c r="E75" s="231" t="s">
        <v>3700</v>
      </c>
      <c r="F75" s="2" t="s">
        <v>2116</v>
      </c>
      <c r="G75" s="2" t="s">
        <v>2117</v>
      </c>
      <c r="H75" s="13"/>
      <c r="I75" s="13"/>
      <c r="J75" s="13"/>
      <c r="K75" s="13"/>
      <c r="L75" s="13"/>
      <c r="M75" s="13"/>
      <c r="P75" s="233">
        <v>2</v>
      </c>
      <c r="Q75" s="234" t="s">
        <v>4647</v>
      </c>
      <c r="R75" s="42"/>
      <c r="S75" s="16">
        <v>2</v>
      </c>
      <c r="T75" s="201"/>
      <c r="U75" s="41"/>
      <c r="V75" s="42"/>
      <c r="W75" s="42"/>
      <c r="X75" s="202"/>
      <c r="Y75" s="201"/>
      <c r="Z75" s="203">
        <f t="shared" si="2"/>
        <v>2</v>
      </c>
      <c r="AA75" s="204">
        <f t="shared" si="3"/>
        <v>2</v>
      </c>
    </row>
    <row r="76" spans="1:27" ht="408" customHeight="1">
      <c r="A76" s="189">
        <v>2047</v>
      </c>
      <c r="B76" s="189" t="s">
        <v>486</v>
      </c>
      <c r="E76" s="231" t="s">
        <v>3701</v>
      </c>
      <c r="F76" s="2" t="s">
        <v>2118</v>
      </c>
      <c r="G76" s="2" t="s">
        <v>2119</v>
      </c>
      <c r="H76" s="13"/>
      <c r="I76" s="13"/>
      <c r="J76" s="13"/>
      <c r="K76" s="13"/>
      <c r="L76" s="13"/>
      <c r="M76" s="13"/>
      <c r="P76" s="233">
        <v>4</v>
      </c>
      <c r="Q76" s="234" t="s">
        <v>5286</v>
      </c>
      <c r="R76" s="42"/>
      <c r="S76" s="16">
        <v>4</v>
      </c>
      <c r="T76" s="201" t="s">
        <v>5285</v>
      </c>
      <c r="U76" s="41"/>
      <c r="V76" s="42"/>
      <c r="W76" s="42"/>
      <c r="X76" s="202"/>
      <c r="Y76" s="201"/>
      <c r="Z76" s="203">
        <f t="shared" si="2"/>
        <v>4</v>
      </c>
      <c r="AA76" s="204">
        <f t="shared" si="3"/>
        <v>4</v>
      </c>
    </row>
    <row r="77" spans="1:27" ht="408" customHeight="1">
      <c r="A77" s="189">
        <v>2048</v>
      </c>
      <c r="B77" s="189" t="s">
        <v>486</v>
      </c>
      <c r="E77" s="231" t="s">
        <v>3702</v>
      </c>
      <c r="F77" s="2" t="s">
        <v>2120</v>
      </c>
      <c r="G77" s="2" t="s">
        <v>2121</v>
      </c>
      <c r="H77" s="13"/>
      <c r="I77" s="13"/>
      <c r="J77" s="13"/>
      <c r="K77" s="13"/>
      <c r="L77" s="13"/>
      <c r="M77" s="13"/>
      <c r="P77" s="233">
        <v>4</v>
      </c>
      <c r="Q77" s="234" t="s">
        <v>4648</v>
      </c>
      <c r="R77" s="42"/>
      <c r="S77" s="16">
        <v>3</v>
      </c>
      <c r="T77" s="201" t="s">
        <v>4944</v>
      </c>
      <c r="U77" s="41"/>
      <c r="V77" s="42" t="s">
        <v>5430</v>
      </c>
      <c r="W77" s="42"/>
      <c r="X77" s="202">
        <v>4</v>
      </c>
      <c r="Y77" s="201"/>
      <c r="Z77" s="203">
        <f t="shared" si="2"/>
        <v>4</v>
      </c>
      <c r="AA77" s="204">
        <f t="shared" si="3"/>
        <v>4</v>
      </c>
    </row>
    <row r="78" spans="1:27" ht="408" customHeight="1">
      <c r="A78" s="189">
        <v>2049</v>
      </c>
      <c r="B78" s="189" t="s">
        <v>486</v>
      </c>
      <c r="E78" s="231" t="s">
        <v>3703</v>
      </c>
      <c r="F78" s="2" t="s">
        <v>2122</v>
      </c>
      <c r="G78" s="2" t="s">
        <v>2123</v>
      </c>
      <c r="H78" s="13"/>
      <c r="I78" s="13"/>
      <c r="J78" s="13"/>
      <c r="K78" s="13"/>
      <c r="L78" s="13"/>
      <c r="M78" s="13"/>
      <c r="P78" s="233">
        <v>2</v>
      </c>
      <c r="Q78" s="234" t="s">
        <v>4649</v>
      </c>
      <c r="R78" s="42"/>
      <c r="S78" s="16">
        <v>2</v>
      </c>
      <c r="T78" s="201"/>
      <c r="U78" s="41"/>
      <c r="V78" s="42"/>
      <c r="W78" s="42"/>
      <c r="X78" s="202"/>
      <c r="Y78" s="201"/>
      <c r="Z78" s="203">
        <f t="shared" si="2"/>
        <v>2</v>
      </c>
      <c r="AA78" s="204">
        <f t="shared" si="3"/>
        <v>2</v>
      </c>
    </row>
    <row r="79" spans="1:27" s="198" customFormat="1" ht="17">
      <c r="A79" s="189"/>
      <c r="G79" s="198" t="s">
        <v>486</v>
      </c>
      <c r="H79" s="189"/>
      <c r="P79" s="249"/>
      <c r="Q79" s="249"/>
      <c r="R79" s="164"/>
      <c r="S79" s="164"/>
      <c r="T79" s="164"/>
      <c r="U79" s="164"/>
      <c r="V79" s="164"/>
      <c r="W79" s="164"/>
      <c r="X79" s="164"/>
      <c r="Y79" s="164"/>
    </row>
    <row r="80" spans="1:27" s="198" customFormat="1" ht="17">
      <c r="A80" s="189"/>
      <c r="G80" s="198" t="s">
        <v>486</v>
      </c>
      <c r="H80" s="189"/>
      <c r="P80" s="249"/>
      <c r="Q80" s="249"/>
      <c r="R80" s="164"/>
      <c r="S80" s="164"/>
      <c r="T80" s="164"/>
      <c r="U80" s="164"/>
      <c r="V80" s="164"/>
      <c r="W80" s="164"/>
      <c r="X80" s="164"/>
      <c r="Y80" s="164"/>
    </row>
    <row r="81" spans="1:27" s="198" customFormat="1" ht="17">
      <c r="A81" s="189"/>
      <c r="E81" s="200" t="s">
        <v>398</v>
      </c>
      <c r="G81" s="198" t="s">
        <v>486</v>
      </c>
      <c r="H81" s="189"/>
      <c r="P81" s="249"/>
      <c r="Q81" s="249"/>
      <c r="R81" s="164"/>
      <c r="S81" s="164"/>
      <c r="T81" s="164"/>
      <c r="U81" s="164"/>
      <c r="V81" s="164"/>
      <c r="W81" s="164"/>
      <c r="X81" s="164"/>
      <c r="Y81" s="164"/>
    </row>
    <row r="82" spans="1:27" ht="408" customHeight="1">
      <c r="A82" s="189">
        <v>2050</v>
      </c>
      <c r="B82" s="189" t="s">
        <v>2124</v>
      </c>
      <c r="E82" s="230" t="s">
        <v>3707</v>
      </c>
      <c r="F82" s="2" t="s">
        <v>2125</v>
      </c>
      <c r="G82" s="2" t="s">
        <v>2126</v>
      </c>
      <c r="H82" s="229" t="s">
        <v>3704</v>
      </c>
      <c r="I82" s="229" t="s">
        <v>3705</v>
      </c>
      <c r="J82" s="13"/>
      <c r="K82" s="13"/>
      <c r="L82" s="13"/>
      <c r="M82" s="229" t="s">
        <v>3706</v>
      </c>
      <c r="P82" s="233">
        <v>4</v>
      </c>
      <c r="Q82" s="234" t="s">
        <v>4650</v>
      </c>
      <c r="R82" s="42"/>
      <c r="S82" s="16">
        <v>4</v>
      </c>
      <c r="T82" s="201"/>
      <c r="U82" s="41"/>
      <c r="V82" s="42"/>
      <c r="W82" s="42"/>
      <c r="X82" s="202"/>
      <c r="Y82" s="201"/>
      <c r="Z82" s="203">
        <f t="shared" si="2"/>
        <v>4</v>
      </c>
      <c r="AA82" s="204">
        <f t="shared" si="3"/>
        <v>4</v>
      </c>
    </row>
    <row r="83" spans="1:27" ht="408" customHeight="1">
      <c r="A83" s="189">
        <v>2051</v>
      </c>
      <c r="B83" s="189" t="s">
        <v>2127</v>
      </c>
      <c r="E83" s="230" t="s">
        <v>3709</v>
      </c>
      <c r="F83" s="2" t="s">
        <v>2128</v>
      </c>
      <c r="G83" s="2" t="s">
        <v>2129</v>
      </c>
      <c r="H83" s="229" t="s">
        <v>3708</v>
      </c>
      <c r="I83" s="13"/>
      <c r="J83" s="13"/>
      <c r="K83" s="13"/>
      <c r="L83" s="13"/>
      <c r="M83" s="229" t="s">
        <v>3706</v>
      </c>
      <c r="P83" s="233">
        <v>4</v>
      </c>
      <c r="Q83" s="234" t="s">
        <v>5287</v>
      </c>
      <c r="R83" s="42"/>
      <c r="S83" s="16">
        <v>4</v>
      </c>
      <c r="T83" s="201" t="s">
        <v>5243</v>
      </c>
      <c r="U83" s="41"/>
      <c r="V83" s="42"/>
      <c r="W83" s="42"/>
      <c r="X83" s="202"/>
      <c r="Y83" s="13"/>
      <c r="Z83" s="203">
        <f t="shared" si="2"/>
        <v>4</v>
      </c>
      <c r="AA83" s="204">
        <f t="shared" si="3"/>
        <v>4</v>
      </c>
    </row>
    <row r="84" spans="1:27" ht="408" customHeight="1">
      <c r="A84" s="189">
        <v>2052</v>
      </c>
      <c r="B84" s="189" t="s">
        <v>2130</v>
      </c>
      <c r="E84" s="230" t="s">
        <v>3711</v>
      </c>
      <c r="F84" s="2" t="s">
        <v>2131</v>
      </c>
      <c r="G84" s="2" t="s">
        <v>2132</v>
      </c>
      <c r="H84" s="229" t="s">
        <v>3704</v>
      </c>
      <c r="I84" s="13"/>
      <c r="J84" s="13"/>
      <c r="K84" s="13"/>
      <c r="L84" s="13"/>
      <c r="M84" s="229" t="s">
        <v>3710</v>
      </c>
      <c r="P84" s="233">
        <v>3</v>
      </c>
      <c r="Q84" s="234" t="s">
        <v>4651</v>
      </c>
      <c r="R84" s="42"/>
      <c r="S84" s="16">
        <v>3</v>
      </c>
      <c r="T84" s="201"/>
      <c r="U84" s="41"/>
      <c r="V84" s="42"/>
      <c r="W84" s="42"/>
      <c r="X84" s="202"/>
      <c r="Y84" s="201"/>
      <c r="Z84" s="203">
        <f t="shared" si="2"/>
        <v>3</v>
      </c>
      <c r="AA84" s="204">
        <f t="shared" si="3"/>
        <v>3</v>
      </c>
    </row>
    <row r="85" spans="1:27" ht="408" customHeight="1">
      <c r="A85" s="189">
        <v>2053</v>
      </c>
      <c r="B85" s="189" t="s">
        <v>2133</v>
      </c>
      <c r="E85" s="230" t="s">
        <v>3713</v>
      </c>
      <c r="F85" s="2" t="s">
        <v>2134</v>
      </c>
      <c r="G85" s="2" t="s">
        <v>2135</v>
      </c>
      <c r="H85" s="229" t="s">
        <v>3704</v>
      </c>
      <c r="I85" s="13"/>
      <c r="J85" s="13"/>
      <c r="K85" s="13"/>
      <c r="L85" s="13"/>
      <c r="M85" s="229" t="s">
        <v>3712</v>
      </c>
      <c r="P85" s="233">
        <v>2</v>
      </c>
      <c r="Q85" s="234" t="s">
        <v>4652</v>
      </c>
      <c r="R85" s="42"/>
      <c r="S85" s="16">
        <v>1.5</v>
      </c>
      <c r="T85" s="201" t="s">
        <v>4975</v>
      </c>
      <c r="U85" s="41"/>
      <c r="V85" s="42"/>
      <c r="W85" s="42"/>
      <c r="X85" s="202"/>
      <c r="Y85" s="201"/>
      <c r="Z85" s="203">
        <f t="shared" si="2"/>
        <v>2</v>
      </c>
      <c r="AA85" s="204">
        <f t="shared" si="3"/>
        <v>1.5</v>
      </c>
    </row>
    <row r="86" spans="1:27" ht="408" customHeight="1">
      <c r="A86" s="189">
        <v>2054</v>
      </c>
      <c r="B86" s="189" t="s">
        <v>2133</v>
      </c>
      <c r="E86" s="230" t="s">
        <v>3714</v>
      </c>
      <c r="F86" s="2" t="s">
        <v>2136</v>
      </c>
      <c r="G86" s="2" t="s">
        <v>2137</v>
      </c>
      <c r="H86" s="229" t="s">
        <v>3704</v>
      </c>
      <c r="I86" s="13"/>
      <c r="J86" s="13"/>
      <c r="K86" s="13"/>
      <c r="L86" s="13"/>
      <c r="M86" s="229" t="s">
        <v>3712</v>
      </c>
      <c r="P86" s="233">
        <v>4</v>
      </c>
      <c r="Q86" s="234" t="s">
        <v>5289</v>
      </c>
      <c r="R86" s="42"/>
      <c r="S86" s="16">
        <v>3</v>
      </c>
      <c r="T86" s="244" t="s">
        <v>5288</v>
      </c>
      <c r="U86" s="41">
        <v>4</v>
      </c>
      <c r="V86" s="42" t="s">
        <v>5431</v>
      </c>
      <c r="W86" s="42"/>
      <c r="X86" s="202">
        <v>4</v>
      </c>
      <c r="Y86" s="201"/>
      <c r="Z86" s="203">
        <f t="shared" si="2"/>
        <v>4</v>
      </c>
      <c r="AA86" s="204">
        <f t="shared" si="3"/>
        <v>4</v>
      </c>
    </row>
    <row r="87" spans="1:27" ht="408" customHeight="1">
      <c r="A87" s="189">
        <v>2055</v>
      </c>
      <c r="B87" s="189" t="s">
        <v>486</v>
      </c>
      <c r="E87" s="231" t="s">
        <v>3715</v>
      </c>
      <c r="F87" s="2" t="s">
        <v>2138</v>
      </c>
      <c r="G87" s="2" t="s">
        <v>2139</v>
      </c>
      <c r="H87" s="13"/>
      <c r="I87" s="13"/>
      <c r="J87" s="13"/>
      <c r="K87" s="13"/>
      <c r="L87" s="13"/>
      <c r="M87" s="13"/>
      <c r="P87" s="233">
        <v>4</v>
      </c>
      <c r="Q87" s="234" t="s">
        <v>5291</v>
      </c>
      <c r="R87" s="42"/>
      <c r="S87" s="16">
        <v>3</v>
      </c>
      <c r="T87" s="244" t="s">
        <v>5290</v>
      </c>
      <c r="U87" s="41">
        <v>4</v>
      </c>
      <c r="V87" s="42" t="s">
        <v>5432</v>
      </c>
      <c r="W87" s="42"/>
      <c r="X87" s="202">
        <v>4</v>
      </c>
      <c r="Y87" s="201"/>
      <c r="Z87" s="203">
        <f t="shared" si="2"/>
        <v>4</v>
      </c>
      <c r="AA87" s="204">
        <f t="shared" si="3"/>
        <v>4</v>
      </c>
    </row>
    <row r="88" spans="1:27" ht="408" customHeight="1">
      <c r="A88" s="189">
        <v>2056</v>
      </c>
      <c r="B88" s="189" t="s">
        <v>486</v>
      </c>
      <c r="E88" s="231" t="s">
        <v>3716</v>
      </c>
      <c r="F88" s="2" t="s">
        <v>2140</v>
      </c>
      <c r="G88" s="2" t="s">
        <v>2141</v>
      </c>
      <c r="H88" s="13"/>
      <c r="I88" s="13"/>
      <c r="J88" s="13"/>
      <c r="K88" s="13"/>
      <c r="L88" s="13"/>
      <c r="M88" s="13"/>
      <c r="P88" s="233">
        <v>4</v>
      </c>
      <c r="Q88" s="234" t="s">
        <v>5293</v>
      </c>
      <c r="R88" s="42"/>
      <c r="S88" s="16">
        <v>3</v>
      </c>
      <c r="T88" s="201" t="s">
        <v>5292</v>
      </c>
      <c r="U88" s="41"/>
      <c r="V88" s="42"/>
      <c r="W88" s="42"/>
      <c r="X88" s="202"/>
      <c r="Y88" s="201"/>
      <c r="Z88" s="203">
        <f t="shared" si="2"/>
        <v>4</v>
      </c>
      <c r="AA88" s="204">
        <f t="shared" si="3"/>
        <v>3</v>
      </c>
    </row>
    <row r="89" spans="1:27" s="198" customFormat="1" ht="16">
      <c r="A89" s="189"/>
      <c r="H89" s="189"/>
      <c r="P89" s="249"/>
      <c r="Q89" s="249"/>
      <c r="R89" s="164"/>
      <c r="S89" s="164"/>
      <c r="T89" s="164"/>
      <c r="U89" s="164"/>
      <c r="V89" s="164"/>
      <c r="W89" s="164"/>
      <c r="X89" s="164"/>
      <c r="Y89" s="164"/>
    </row>
    <row r="90" spans="1:27" s="198" customFormat="1" ht="16">
      <c r="A90" s="189"/>
      <c r="H90" s="189"/>
      <c r="P90" s="249"/>
      <c r="Q90" s="249"/>
      <c r="R90" s="164"/>
      <c r="S90" s="164"/>
      <c r="T90" s="164"/>
      <c r="U90" s="164"/>
      <c r="V90" s="164"/>
      <c r="W90" s="164"/>
      <c r="X90" s="164"/>
      <c r="Y90" s="164"/>
    </row>
    <row r="91" spans="1:27" s="198" customFormat="1" ht="19">
      <c r="A91" s="189"/>
      <c r="E91" s="256" t="s">
        <v>257</v>
      </c>
      <c r="F91" s="256"/>
      <c r="G91" s="256"/>
      <c r="H91" s="189"/>
      <c r="P91" s="249"/>
      <c r="Q91" s="249"/>
      <c r="R91" s="164"/>
      <c r="S91" s="164"/>
      <c r="T91" s="164"/>
      <c r="U91" s="164"/>
      <c r="V91" s="164"/>
      <c r="W91" s="164"/>
      <c r="X91" s="164"/>
      <c r="Y91" s="164"/>
    </row>
    <row r="92" spans="1:27" s="198" customFormat="1" ht="34">
      <c r="A92" s="189"/>
      <c r="E92" s="200" t="s">
        <v>2142</v>
      </c>
      <c r="H92" s="189"/>
      <c r="P92" s="249"/>
      <c r="Q92" s="249"/>
      <c r="R92" s="164"/>
      <c r="S92" s="164"/>
      <c r="T92" s="164"/>
      <c r="U92" s="164"/>
      <c r="V92" s="164"/>
      <c r="W92" s="164"/>
      <c r="X92" s="164"/>
      <c r="Y92" s="164"/>
    </row>
    <row r="93" spans="1:27" ht="408" customHeight="1">
      <c r="A93" s="189">
        <v>2057</v>
      </c>
      <c r="B93" s="189" t="s">
        <v>2143</v>
      </c>
      <c r="E93" s="230" t="s">
        <v>3718</v>
      </c>
      <c r="F93" s="2" t="s">
        <v>2144</v>
      </c>
      <c r="G93" s="2" t="s">
        <v>2145</v>
      </c>
      <c r="H93" s="13"/>
      <c r="I93" s="13"/>
      <c r="J93" s="13"/>
      <c r="K93" s="13"/>
      <c r="L93" s="13"/>
      <c r="M93" s="229" t="s">
        <v>3717</v>
      </c>
      <c r="P93" s="233">
        <v>3</v>
      </c>
      <c r="Q93" s="234" t="s">
        <v>4653</v>
      </c>
      <c r="R93" s="42"/>
      <c r="S93" s="16">
        <v>3</v>
      </c>
      <c r="T93" s="201"/>
      <c r="U93" s="41"/>
      <c r="V93" s="42"/>
      <c r="W93" s="42"/>
      <c r="X93" s="202"/>
      <c r="Y93" s="201"/>
      <c r="Z93" s="203">
        <f t="shared" si="2"/>
        <v>3</v>
      </c>
      <c r="AA93" s="204">
        <f t="shared" si="3"/>
        <v>3</v>
      </c>
    </row>
    <row r="94" spans="1:27" ht="408" customHeight="1">
      <c r="A94" s="189">
        <v>2058</v>
      </c>
      <c r="B94" s="189" t="s">
        <v>2146</v>
      </c>
      <c r="E94" s="230" t="s">
        <v>3721</v>
      </c>
      <c r="F94" s="2" t="s">
        <v>2147</v>
      </c>
      <c r="G94" s="2" t="s">
        <v>2148</v>
      </c>
      <c r="H94" s="13"/>
      <c r="I94" s="229" t="s">
        <v>3719</v>
      </c>
      <c r="J94" s="13"/>
      <c r="K94" s="13"/>
      <c r="L94" s="13"/>
      <c r="M94" s="229" t="s">
        <v>3720</v>
      </c>
      <c r="P94" s="233">
        <v>2</v>
      </c>
      <c r="Q94" s="234" t="s">
        <v>4654</v>
      </c>
      <c r="R94" s="42"/>
      <c r="S94" s="16">
        <v>2</v>
      </c>
      <c r="T94" s="201"/>
      <c r="U94" s="41"/>
      <c r="V94" s="42"/>
      <c r="W94" s="42"/>
      <c r="X94" s="202"/>
      <c r="Y94" s="201"/>
      <c r="Z94" s="203">
        <f t="shared" si="2"/>
        <v>2</v>
      </c>
      <c r="AA94" s="204">
        <f t="shared" si="3"/>
        <v>2</v>
      </c>
    </row>
    <row r="95" spans="1:27" ht="408" customHeight="1">
      <c r="A95" s="189">
        <v>2059</v>
      </c>
      <c r="B95" s="189" t="s">
        <v>2149</v>
      </c>
      <c r="E95" s="230" t="s">
        <v>3724</v>
      </c>
      <c r="F95" s="2" t="s">
        <v>2150</v>
      </c>
      <c r="G95" s="2" t="s">
        <v>2151</v>
      </c>
      <c r="H95" s="13"/>
      <c r="I95" s="229" t="s">
        <v>3722</v>
      </c>
      <c r="J95" s="13"/>
      <c r="K95" s="13"/>
      <c r="L95" s="13"/>
      <c r="M95" s="229" t="s">
        <v>3723</v>
      </c>
      <c r="P95" s="233">
        <v>3</v>
      </c>
      <c r="Q95" s="234" t="s">
        <v>4655</v>
      </c>
      <c r="R95" s="42"/>
      <c r="S95" s="16">
        <v>3</v>
      </c>
      <c r="T95" s="201"/>
      <c r="U95" s="41"/>
      <c r="V95" s="42"/>
      <c r="W95" s="42"/>
      <c r="X95" s="202"/>
      <c r="Y95" s="201"/>
      <c r="Z95" s="203">
        <f t="shared" si="2"/>
        <v>3</v>
      </c>
      <c r="AA95" s="204">
        <f t="shared" si="3"/>
        <v>3</v>
      </c>
    </row>
    <row r="96" spans="1:27" ht="408" customHeight="1">
      <c r="A96" s="189">
        <v>2060</v>
      </c>
      <c r="B96" s="189" t="s">
        <v>486</v>
      </c>
      <c r="E96" s="231" t="s">
        <v>3725</v>
      </c>
      <c r="F96" s="2" t="s">
        <v>2152</v>
      </c>
      <c r="G96" s="2" t="s">
        <v>2153</v>
      </c>
      <c r="H96" s="13"/>
      <c r="I96" s="13"/>
      <c r="J96" s="13"/>
      <c r="K96" s="13"/>
      <c r="L96" s="13"/>
      <c r="M96" s="13"/>
      <c r="P96" s="233">
        <v>3</v>
      </c>
      <c r="Q96" s="234" t="s">
        <v>4656</v>
      </c>
      <c r="R96" s="42"/>
      <c r="S96" s="16">
        <v>3</v>
      </c>
      <c r="T96" s="201"/>
      <c r="U96" s="41"/>
      <c r="V96" s="42"/>
      <c r="W96" s="42"/>
      <c r="X96" s="202"/>
      <c r="Y96" s="201"/>
      <c r="Z96" s="203">
        <f t="shared" si="2"/>
        <v>3</v>
      </c>
      <c r="AA96" s="204">
        <f t="shared" si="3"/>
        <v>3</v>
      </c>
    </row>
    <row r="97" spans="1:27" ht="408" customHeight="1">
      <c r="A97" s="189">
        <v>2061</v>
      </c>
      <c r="B97" s="189" t="s">
        <v>2154</v>
      </c>
      <c r="E97" s="230" t="s">
        <v>3727</v>
      </c>
      <c r="F97" s="2" t="s">
        <v>2155</v>
      </c>
      <c r="G97" s="2" t="s">
        <v>2156</v>
      </c>
      <c r="H97" s="13"/>
      <c r="I97" s="13"/>
      <c r="J97" s="13"/>
      <c r="K97" s="13"/>
      <c r="L97" s="13"/>
      <c r="M97" s="229" t="s">
        <v>3726</v>
      </c>
      <c r="P97" s="233">
        <v>2</v>
      </c>
      <c r="Q97" s="234" t="s">
        <v>4657</v>
      </c>
      <c r="R97" s="42"/>
      <c r="S97" s="16">
        <v>2</v>
      </c>
      <c r="T97" s="201"/>
      <c r="U97" s="41"/>
      <c r="V97" s="42"/>
      <c r="W97" s="42"/>
      <c r="X97" s="202"/>
      <c r="Y97" s="201"/>
      <c r="Z97" s="203">
        <f t="shared" si="2"/>
        <v>2</v>
      </c>
      <c r="AA97" s="204">
        <f t="shared" si="3"/>
        <v>2</v>
      </c>
    </row>
    <row r="98" spans="1:27" s="198" customFormat="1" ht="17">
      <c r="A98" s="189"/>
      <c r="G98" s="198" t="s">
        <v>486</v>
      </c>
      <c r="H98" s="189"/>
      <c r="P98" s="249"/>
      <c r="Q98" s="249"/>
      <c r="R98" s="164"/>
      <c r="S98" s="164"/>
      <c r="T98" s="164"/>
      <c r="U98" s="164"/>
      <c r="V98" s="164"/>
      <c r="W98" s="164"/>
      <c r="X98" s="164"/>
      <c r="Y98" s="164"/>
    </row>
    <row r="99" spans="1:27" s="198" customFormat="1" ht="17">
      <c r="A99" s="189"/>
      <c r="G99" s="198" t="s">
        <v>486</v>
      </c>
      <c r="H99" s="189"/>
      <c r="P99" s="249"/>
      <c r="Q99" s="249"/>
      <c r="R99" s="164"/>
      <c r="S99" s="164"/>
      <c r="T99" s="164"/>
      <c r="U99" s="164"/>
      <c r="V99" s="164"/>
      <c r="W99" s="164"/>
      <c r="X99" s="164"/>
      <c r="Y99" s="164"/>
    </row>
    <row r="100" spans="1:27" s="198" customFormat="1" ht="34">
      <c r="A100" s="189"/>
      <c r="E100" s="200" t="s">
        <v>922</v>
      </c>
      <c r="G100" s="198" t="s">
        <v>486</v>
      </c>
      <c r="H100" s="189"/>
      <c r="P100" s="249"/>
      <c r="Q100" s="249"/>
      <c r="R100" s="164"/>
      <c r="S100" s="164"/>
      <c r="T100" s="164"/>
      <c r="U100" s="164"/>
      <c r="V100" s="164"/>
      <c r="W100" s="164"/>
      <c r="X100" s="164"/>
      <c r="Y100" s="164"/>
    </row>
    <row r="101" spans="1:27" ht="408" customHeight="1">
      <c r="A101" s="189">
        <v>2062</v>
      </c>
      <c r="B101" s="189" t="s">
        <v>2157</v>
      </c>
      <c r="E101" s="230" t="s">
        <v>3729</v>
      </c>
      <c r="F101" s="2" t="s">
        <v>2158</v>
      </c>
      <c r="G101" s="2" t="s">
        <v>2159</v>
      </c>
      <c r="H101" s="229" t="s">
        <v>3728</v>
      </c>
      <c r="I101" s="13"/>
      <c r="J101" s="13"/>
      <c r="K101" s="13"/>
      <c r="L101" s="13"/>
      <c r="M101" s="13"/>
      <c r="P101" s="233">
        <v>2</v>
      </c>
      <c r="Q101" s="234" t="s">
        <v>4658</v>
      </c>
      <c r="R101" s="42"/>
      <c r="S101" s="16">
        <v>2</v>
      </c>
      <c r="T101" s="201"/>
      <c r="U101" s="41"/>
      <c r="V101" s="42"/>
      <c r="W101" s="42"/>
      <c r="X101" s="202"/>
      <c r="Y101" s="201"/>
      <c r="Z101" s="203">
        <f t="shared" si="2"/>
        <v>2</v>
      </c>
      <c r="AA101" s="204">
        <f t="shared" si="3"/>
        <v>2</v>
      </c>
    </row>
    <row r="102" spans="1:27" ht="408" customHeight="1">
      <c r="A102" s="189">
        <v>2063</v>
      </c>
      <c r="B102" s="189" t="s">
        <v>486</v>
      </c>
      <c r="E102" s="231" t="s">
        <v>3730</v>
      </c>
      <c r="F102" s="2" t="s">
        <v>2160</v>
      </c>
      <c r="G102" s="2" t="s">
        <v>2161</v>
      </c>
      <c r="H102" s="13"/>
      <c r="I102" s="13"/>
      <c r="J102" s="13"/>
      <c r="K102" s="13"/>
      <c r="L102" s="13"/>
      <c r="M102" s="13"/>
      <c r="P102" s="233">
        <v>1</v>
      </c>
      <c r="Q102" s="234" t="s">
        <v>4659</v>
      </c>
      <c r="R102" s="42"/>
      <c r="S102" s="16">
        <v>1</v>
      </c>
      <c r="T102" s="201"/>
      <c r="U102" s="41"/>
      <c r="V102" s="42"/>
      <c r="W102" s="42"/>
      <c r="X102" s="202"/>
      <c r="Y102" s="201"/>
      <c r="Z102" s="203">
        <f t="shared" si="2"/>
        <v>1</v>
      </c>
      <c r="AA102" s="204">
        <f t="shared" si="3"/>
        <v>1</v>
      </c>
    </row>
    <row r="103" spans="1:27" s="198" customFormat="1" ht="17">
      <c r="A103" s="189"/>
      <c r="G103" s="198" t="s">
        <v>486</v>
      </c>
      <c r="H103" s="189"/>
      <c r="P103" s="249"/>
      <c r="Q103" s="249"/>
      <c r="R103" s="164"/>
      <c r="S103" s="164"/>
      <c r="T103" s="164"/>
      <c r="U103" s="164"/>
      <c r="V103" s="164"/>
      <c r="W103" s="164"/>
      <c r="X103" s="164"/>
      <c r="Y103" s="164"/>
    </row>
    <row r="104" spans="1:27" s="198" customFormat="1" ht="17">
      <c r="A104" s="189"/>
      <c r="G104" s="198" t="s">
        <v>486</v>
      </c>
      <c r="H104" s="189"/>
      <c r="P104" s="249"/>
      <c r="Q104" s="249"/>
      <c r="R104" s="164"/>
      <c r="S104" s="164"/>
      <c r="T104" s="164"/>
      <c r="U104" s="164"/>
      <c r="V104" s="164"/>
      <c r="W104" s="164"/>
      <c r="X104" s="164"/>
      <c r="Y104" s="164"/>
    </row>
    <row r="105" spans="1:27" s="198" customFormat="1" ht="35" thickBot="1">
      <c r="A105" s="189"/>
      <c r="E105" s="200" t="s">
        <v>2162</v>
      </c>
      <c r="G105" s="198" t="s">
        <v>486</v>
      </c>
      <c r="H105" s="189"/>
      <c r="P105" s="249"/>
      <c r="Q105" s="249"/>
      <c r="R105" s="164"/>
      <c r="S105" s="164"/>
      <c r="T105" s="164"/>
      <c r="U105" s="164"/>
      <c r="V105" s="164"/>
      <c r="W105" s="164"/>
      <c r="X105" s="164"/>
      <c r="Y105" s="164"/>
    </row>
    <row r="106" spans="1:27" ht="408" customHeight="1" thickBot="1">
      <c r="A106" s="189">
        <v>2064</v>
      </c>
      <c r="B106" s="189" t="s">
        <v>2163</v>
      </c>
      <c r="E106" s="230" t="s">
        <v>3733</v>
      </c>
      <c r="F106" s="2" t="s">
        <v>2164</v>
      </c>
      <c r="G106" s="2" t="s">
        <v>2165</v>
      </c>
      <c r="H106" s="229" t="s">
        <v>3728</v>
      </c>
      <c r="I106" s="229" t="s">
        <v>3731</v>
      </c>
      <c r="J106" s="13"/>
      <c r="K106" s="13"/>
      <c r="L106" s="13"/>
      <c r="M106" s="229" t="s">
        <v>3732</v>
      </c>
      <c r="P106" s="235">
        <v>4</v>
      </c>
      <c r="Q106" s="250" t="s">
        <v>5008</v>
      </c>
      <c r="R106" s="42"/>
      <c r="S106" s="16">
        <v>3</v>
      </c>
      <c r="T106" s="201" t="s">
        <v>5018</v>
      </c>
      <c r="U106" s="41">
        <v>4</v>
      </c>
      <c r="V106" s="42" t="s">
        <v>5433</v>
      </c>
      <c r="W106" s="42"/>
      <c r="X106" s="202"/>
      <c r="Y106" s="201"/>
      <c r="Z106" s="203">
        <f t="shared" si="2"/>
        <v>4</v>
      </c>
      <c r="AA106" s="204">
        <f t="shared" si="3"/>
        <v>3</v>
      </c>
    </row>
    <row r="107" spans="1:27" ht="408" customHeight="1" thickBot="1">
      <c r="A107" s="189">
        <v>2065</v>
      </c>
      <c r="B107" s="189" t="s">
        <v>486</v>
      </c>
      <c r="E107" s="231" t="s">
        <v>3734</v>
      </c>
      <c r="F107" s="2" t="s">
        <v>2166</v>
      </c>
      <c r="G107" s="2" t="s">
        <v>2167</v>
      </c>
      <c r="H107" s="13"/>
      <c r="I107" s="13"/>
      <c r="J107" s="13"/>
      <c r="K107" s="13"/>
      <c r="L107" s="13"/>
      <c r="M107" s="13"/>
      <c r="P107" s="235">
        <v>4</v>
      </c>
      <c r="Q107" s="251" t="s">
        <v>5009</v>
      </c>
      <c r="R107" s="42"/>
      <c r="S107" s="16">
        <v>3</v>
      </c>
      <c r="T107" s="201" t="s">
        <v>5019</v>
      </c>
      <c r="U107" s="41"/>
      <c r="V107" s="42"/>
      <c r="W107" s="42"/>
      <c r="X107" s="202"/>
      <c r="Y107" s="201"/>
      <c r="Z107" s="203">
        <f t="shared" si="2"/>
        <v>4</v>
      </c>
      <c r="AA107" s="204">
        <f t="shared" si="3"/>
        <v>3</v>
      </c>
    </row>
    <row r="108" spans="1:27" ht="408" customHeight="1" thickBot="1">
      <c r="A108" s="189">
        <v>2066</v>
      </c>
      <c r="B108" s="189" t="s">
        <v>2168</v>
      </c>
      <c r="E108" s="230" t="s">
        <v>3736</v>
      </c>
      <c r="F108" s="2" t="s">
        <v>2169</v>
      </c>
      <c r="G108" s="2" t="s">
        <v>2170</v>
      </c>
      <c r="H108" s="229" t="s">
        <v>3728</v>
      </c>
      <c r="I108" s="229" t="s">
        <v>3731</v>
      </c>
      <c r="J108" s="13"/>
      <c r="K108" s="13"/>
      <c r="L108" s="13"/>
      <c r="M108" s="229" t="s">
        <v>3735</v>
      </c>
      <c r="P108" s="235">
        <v>1</v>
      </c>
      <c r="Q108" s="251" t="s">
        <v>5010</v>
      </c>
      <c r="R108" s="42"/>
      <c r="S108" s="16">
        <v>1</v>
      </c>
      <c r="T108" s="201"/>
      <c r="U108" s="41"/>
      <c r="V108" s="42"/>
      <c r="W108" s="42"/>
      <c r="X108" s="202"/>
      <c r="Y108" s="201"/>
      <c r="Z108" s="203">
        <f t="shared" si="2"/>
        <v>1</v>
      </c>
      <c r="AA108" s="204">
        <f t="shared" si="3"/>
        <v>1</v>
      </c>
    </row>
    <row r="109" spans="1:27" s="198" customFormat="1" ht="16">
      <c r="A109" s="189"/>
      <c r="H109" s="189"/>
      <c r="P109" s="249"/>
      <c r="Q109" s="249"/>
      <c r="R109" s="164"/>
      <c r="S109" s="164"/>
      <c r="T109" s="164"/>
      <c r="U109" s="164"/>
      <c r="V109" s="164"/>
      <c r="W109" s="164"/>
      <c r="X109" s="164"/>
      <c r="Y109" s="164"/>
    </row>
    <row r="110" spans="1:27" s="198" customFormat="1" ht="16">
      <c r="A110" s="189"/>
      <c r="H110" s="189"/>
      <c r="P110" s="249"/>
      <c r="Q110" s="249"/>
      <c r="R110" s="164"/>
      <c r="S110" s="164"/>
      <c r="T110" s="164"/>
      <c r="U110" s="164"/>
      <c r="V110" s="164"/>
      <c r="W110" s="164"/>
      <c r="X110" s="164"/>
      <c r="Y110" s="164"/>
    </row>
    <row r="111" spans="1:27" s="198" customFormat="1" ht="19">
      <c r="A111" s="189"/>
      <c r="E111" s="256" t="s">
        <v>33</v>
      </c>
      <c r="F111" s="256"/>
      <c r="G111" s="256"/>
      <c r="H111" s="189"/>
      <c r="P111" s="249"/>
      <c r="Q111" s="249"/>
      <c r="R111" s="164"/>
      <c r="S111" s="164"/>
      <c r="T111" s="164"/>
      <c r="U111" s="164"/>
      <c r="V111" s="164"/>
      <c r="W111" s="164"/>
      <c r="X111" s="164"/>
      <c r="Y111" s="164"/>
    </row>
    <row r="112" spans="1:27" s="198" customFormat="1" ht="51">
      <c r="A112" s="189"/>
      <c r="E112" s="200" t="s">
        <v>90</v>
      </c>
      <c r="H112" s="189"/>
      <c r="P112" s="249"/>
      <c r="Q112" s="249"/>
      <c r="R112" s="164"/>
      <c r="S112" s="164"/>
      <c r="T112" s="164"/>
      <c r="U112" s="164"/>
      <c r="V112" s="164"/>
      <c r="W112" s="164"/>
      <c r="X112" s="164"/>
      <c r="Y112" s="164"/>
    </row>
    <row r="113" spans="1:27" ht="408" customHeight="1">
      <c r="A113" s="189">
        <v>2067</v>
      </c>
      <c r="B113" s="189" t="s">
        <v>486</v>
      </c>
      <c r="E113" s="231" t="s">
        <v>3737</v>
      </c>
      <c r="F113" s="2" t="s">
        <v>2171</v>
      </c>
      <c r="G113" s="2" t="s">
        <v>2172</v>
      </c>
      <c r="H113" s="13"/>
      <c r="I113" s="13"/>
      <c r="J113" s="13"/>
      <c r="K113" s="13"/>
      <c r="L113" s="13"/>
      <c r="M113" s="13"/>
      <c r="P113" s="233">
        <v>4</v>
      </c>
      <c r="Q113" s="234" t="s">
        <v>4660</v>
      </c>
      <c r="R113" s="42"/>
      <c r="S113" s="16">
        <v>4</v>
      </c>
      <c r="T113" s="201"/>
      <c r="U113" s="41"/>
      <c r="V113" s="42"/>
      <c r="W113" s="42"/>
      <c r="X113" s="202"/>
      <c r="Y113" s="201"/>
      <c r="Z113" s="203">
        <f t="shared" si="2"/>
        <v>4</v>
      </c>
      <c r="AA113" s="204">
        <f t="shared" si="3"/>
        <v>4</v>
      </c>
    </row>
    <row r="114" spans="1:27" ht="408" customHeight="1">
      <c r="A114" s="189">
        <v>2068</v>
      </c>
      <c r="B114" s="189" t="s">
        <v>486</v>
      </c>
      <c r="E114" s="231" t="s">
        <v>3738</v>
      </c>
      <c r="F114" s="2" t="s">
        <v>2173</v>
      </c>
      <c r="G114" s="2" t="s">
        <v>2174</v>
      </c>
      <c r="H114" s="13"/>
      <c r="I114" s="13"/>
      <c r="J114" s="13"/>
      <c r="K114" s="13"/>
      <c r="L114" s="13"/>
      <c r="M114" s="13"/>
      <c r="P114" s="233">
        <v>3</v>
      </c>
      <c r="Q114" s="234" t="s">
        <v>5294</v>
      </c>
      <c r="R114" s="42"/>
      <c r="S114" s="16">
        <v>3</v>
      </c>
      <c r="T114" s="201"/>
      <c r="U114" s="41"/>
      <c r="V114" s="42"/>
      <c r="W114" s="42"/>
      <c r="X114" s="202"/>
      <c r="Y114" s="201"/>
      <c r="Z114" s="203">
        <f t="shared" si="2"/>
        <v>3</v>
      </c>
      <c r="AA114" s="204">
        <f t="shared" si="3"/>
        <v>3</v>
      </c>
    </row>
    <row r="115" spans="1:27" ht="408" customHeight="1">
      <c r="A115" s="189">
        <v>2069</v>
      </c>
      <c r="B115" s="189" t="s">
        <v>2157</v>
      </c>
      <c r="E115" s="230" t="s">
        <v>3739</v>
      </c>
      <c r="F115" s="2" t="s">
        <v>2175</v>
      </c>
      <c r="G115" s="2" t="s">
        <v>2176</v>
      </c>
      <c r="H115" s="229" t="s">
        <v>3728</v>
      </c>
      <c r="I115" s="13"/>
      <c r="J115" s="13"/>
      <c r="K115" s="13"/>
      <c r="L115" s="13"/>
      <c r="M115" s="13"/>
      <c r="P115" s="233">
        <v>4</v>
      </c>
      <c r="Q115" s="234" t="s">
        <v>5296</v>
      </c>
      <c r="R115" s="42"/>
      <c r="S115" s="16">
        <v>3</v>
      </c>
      <c r="T115" s="201" t="s">
        <v>5295</v>
      </c>
      <c r="U115" s="41"/>
      <c r="V115" s="42" t="s">
        <v>5434</v>
      </c>
      <c r="W115" s="42"/>
      <c r="X115" s="202"/>
      <c r="Y115" s="201"/>
      <c r="Z115" s="203">
        <f t="shared" si="2"/>
        <v>4</v>
      </c>
      <c r="AA115" s="204">
        <f t="shared" si="3"/>
        <v>3</v>
      </c>
    </row>
    <row r="116" spans="1:27" ht="408" customHeight="1">
      <c r="A116" s="189">
        <v>2070</v>
      </c>
      <c r="B116" s="189" t="s">
        <v>2177</v>
      </c>
      <c r="E116" s="230" t="s">
        <v>3742</v>
      </c>
      <c r="F116" s="2" t="s">
        <v>2178</v>
      </c>
      <c r="G116" s="2" t="s">
        <v>2179</v>
      </c>
      <c r="H116" s="229" t="s">
        <v>3740</v>
      </c>
      <c r="I116" s="13"/>
      <c r="J116" s="13"/>
      <c r="K116" s="13"/>
      <c r="L116" s="13"/>
      <c r="M116" s="229" t="s">
        <v>3741</v>
      </c>
      <c r="P116" s="233">
        <v>2</v>
      </c>
      <c r="Q116" s="234" t="s">
        <v>4661</v>
      </c>
      <c r="R116" s="42"/>
      <c r="S116" s="16">
        <v>2</v>
      </c>
      <c r="T116" s="201"/>
      <c r="U116" s="41"/>
      <c r="V116" s="42"/>
      <c r="W116" s="42"/>
      <c r="X116" s="202"/>
      <c r="Y116" s="201"/>
      <c r="Z116" s="203">
        <f t="shared" si="2"/>
        <v>2</v>
      </c>
      <c r="AA116" s="204">
        <f t="shared" si="3"/>
        <v>2</v>
      </c>
    </row>
    <row r="117" spans="1:27" ht="408" customHeight="1">
      <c r="A117" s="189">
        <v>2071</v>
      </c>
      <c r="B117" s="189" t="s">
        <v>2180</v>
      </c>
      <c r="E117" s="230" t="s">
        <v>3744</v>
      </c>
      <c r="F117" s="2" t="s">
        <v>2173</v>
      </c>
      <c r="G117" s="2" t="s">
        <v>2181</v>
      </c>
      <c r="H117" s="229" t="s">
        <v>3740</v>
      </c>
      <c r="I117" s="13"/>
      <c r="J117" s="13"/>
      <c r="K117" s="13"/>
      <c r="L117" s="13"/>
      <c r="M117" s="229" t="s">
        <v>3743</v>
      </c>
      <c r="P117" s="233">
        <v>3</v>
      </c>
      <c r="Q117" s="234" t="s">
        <v>5297</v>
      </c>
      <c r="R117" s="42"/>
      <c r="S117" s="16">
        <v>2.5</v>
      </c>
      <c r="T117" s="201" t="s">
        <v>5298</v>
      </c>
      <c r="U117" s="41"/>
      <c r="V117" s="42"/>
      <c r="W117" s="42"/>
      <c r="X117" s="202"/>
      <c r="Y117" s="201"/>
      <c r="Z117" s="203">
        <f t="shared" si="2"/>
        <v>3</v>
      </c>
      <c r="AA117" s="204">
        <f t="shared" si="3"/>
        <v>2.5</v>
      </c>
    </row>
    <row r="118" spans="1:27" ht="408" customHeight="1">
      <c r="A118" s="189">
        <v>2072</v>
      </c>
      <c r="B118" s="189" t="s">
        <v>2182</v>
      </c>
      <c r="E118" s="230" t="s">
        <v>3746</v>
      </c>
      <c r="F118" s="2" t="s">
        <v>2183</v>
      </c>
      <c r="G118" s="2" t="s">
        <v>2184</v>
      </c>
      <c r="H118" s="229" t="s">
        <v>3740</v>
      </c>
      <c r="I118" s="13"/>
      <c r="J118" s="13"/>
      <c r="K118" s="13"/>
      <c r="L118" s="13"/>
      <c r="M118" s="229" t="s">
        <v>3745</v>
      </c>
      <c r="P118" s="233">
        <v>3</v>
      </c>
      <c r="Q118" s="234" t="s">
        <v>4662</v>
      </c>
      <c r="R118" s="42"/>
      <c r="S118" s="16">
        <v>3</v>
      </c>
      <c r="T118" s="201"/>
      <c r="U118" s="41"/>
      <c r="V118" s="42"/>
      <c r="W118" s="42"/>
      <c r="X118" s="202"/>
      <c r="Y118" s="201"/>
      <c r="Z118" s="203">
        <f t="shared" si="2"/>
        <v>3</v>
      </c>
      <c r="AA118" s="204">
        <f t="shared" si="3"/>
        <v>3</v>
      </c>
    </row>
    <row r="119" spans="1:27" ht="408" customHeight="1">
      <c r="A119" s="189">
        <v>2073</v>
      </c>
      <c r="B119" s="189" t="s">
        <v>2185</v>
      </c>
      <c r="E119" s="230" t="s">
        <v>3750</v>
      </c>
      <c r="F119" s="2" t="s">
        <v>2186</v>
      </c>
      <c r="G119" s="2" t="s">
        <v>2187</v>
      </c>
      <c r="H119" s="229" t="s">
        <v>3747</v>
      </c>
      <c r="I119" s="13"/>
      <c r="J119" s="229" t="s">
        <v>3748</v>
      </c>
      <c r="K119" s="13"/>
      <c r="L119" s="13"/>
      <c r="M119" s="229" t="s">
        <v>3749</v>
      </c>
      <c r="P119" s="233">
        <v>4</v>
      </c>
      <c r="Q119" s="234" t="s">
        <v>4663</v>
      </c>
      <c r="R119" s="42"/>
      <c r="S119" s="16">
        <v>4</v>
      </c>
      <c r="T119" s="201" t="s">
        <v>4945</v>
      </c>
      <c r="U119" s="41"/>
      <c r="V119" s="42"/>
      <c r="W119" s="42"/>
      <c r="X119" s="202"/>
      <c r="Y119" s="201"/>
      <c r="Z119" s="203">
        <f t="shared" si="2"/>
        <v>4</v>
      </c>
      <c r="AA119" s="204">
        <f t="shared" si="3"/>
        <v>4</v>
      </c>
    </row>
    <row r="120" spans="1:27" s="198" customFormat="1" ht="17">
      <c r="A120" s="189"/>
      <c r="G120" s="198" t="s">
        <v>486</v>
      </c>
      <c r="H120" s="189"/>
      <c r="P120" s="249"/>
      <c r="Q120" s="249"/>
      <c r="R120" s="164"/>
      <c r="S120" s="164"/>
      <c r="T120" s="164"/>
      <c r="U120" s="164"/>
      <c r="V120" s="164"/>
      <c r="W120" s="164"/>
      <c r="X120" s="164"/>
      <c r="Y120" s="164"/>
    </row>
    <row r="121" spans="1:27" s="198" customFormat="1" ht="17">
      <c r="A121" s="189"/>
      <c r="G121" s="198" t="s">
        <v>486</v>
      </c>
      <c r="H121" s="189"/>
      <c r="P121" s="249"/>
      <c r="Q121" s="249"/>
      <c r="R121" s="164"/>
      <c r="S121" s="164"/>
      <c r="T121" s="164"/>
      <c r="U121" s="164"/>
      <c r="V121" s="164"/>
      <c r="W121" s="164"/>
      <c r="X121" s="164"/>
      <c r="Y121" s="164"/>
    </row>
    <row r="122" spans="1:27" s="198" customFormat="1" ht="34">
      <c r="A122" s="189"/>
      <c r="E122" s="200" t="s">
        <v>2188</v>
      </c>
      <c r="G122" s="198" t="s">
        <v>486</v>
      </c>
      <c r="H122" s="189"/>
      <c r="P122" s="249"/>
      <c r="Q122" s="249"/>
      <c r="R122" s="164"/>
      <c r="S122" s="164"/>
      <c r="T122" s="164"/>
      <c r="U122" s="164"/>
      <c r="V122" s="164"/>
      <c r="W122" s="164"/>
      <c r="X122" s="164"/>
      <c r="Y122" s="164"/>
    </row>
    <row r="123" spans="1:27" ht="408" customHeight="1">
      <c r="A123" s="189">
        <v>2074</v>
      </c>
      <c r="B123" s="189" t="s">
        <v>486</v>
      </c>
      <c r="E123" s="231" t="s">
        <v>3751</v>
      </c>
      <c r="F123" s="2" t="s">
        <v>2189</v>
      </c>
      <c r="G123" s="2" t="s">
        <v>2190</v>
      </c>
      <c r="H123" s="13"/>
      <c r="I123" s="13"/>
      <c r="J123" s="13"/>
      <c r="K123" s="13"/>
      <c r="L123" s="13"/>
      <c r="M123" s="13"/>
      <c r="P123" s="233">
        <v>4</v>
      </c>
      <c r="Q123" s="234" t="s">
        <v>5299</v>
      </c>
      <c r="R123" s="42"/>
      <c r="S123" s="16">
        <v>4</v>
      </c>
      <c r="T123" s="244" t="s">
        <v>5244</v>
      </c>
      <c r="U123" s="41"/>
      <c r="V123" s="42"/>
      <c r="W123" s="42"/>
      <c r="X123" s="202"/>
      <c r="Y123" s="201"/>
      <c r="Z123" s="203">
        <f t="shared" si="2"/>
        <v>4</v>
      </c>
      <c r="AA123" s="204">
        <f t="shared" si="3"/>
        <v>4</v>
      </c>
    </row>
    <row r="124" spans="1:27" ht="408" customHeight="1">
      <c r="A124" s="189">
        <v>2075</v>
      </c>
      <c r="B124" s="189" t="s">
        <v>486</v>
      </c>
      <c r="E124" s="231" t="s">
        <v>3752</v>
      </c>
      <c r="F124" s="2" t="s">
        <v>2191</v>
      </c>
      <c r="G124" s="2" t="s">
        <v>2192</v>
      </c>
      <c r="H124" s="13"/>
      <c r="I124" s="13"/>
      <c r="J124" s="13"/>
      <c r="K124" s="13"/>
      <c r="L124" s="13"/>
      <c r="M124" s="13"/>
      <c r="P124" s="233">
        <v>2</v>
      </c>
      <c r="Q124" s="234" t="s">
        <v>4664</v>
      </c>
      <c r="R124" s="42"/>
      <c r="S124" s="16">
        <v>2.5</v>
      </c>
      <c r="T124" s="201" t="s">
        <v>4976</v>
      </c>
      <c r="U124" s="41"/>
      <c r="V124" s="42"/>
      <c r="W124" s="42"/>
      <c r="X124" s="202"/>
      <c r="Y124" s="201"/>
      <c r="Z124" s="203">
        <f t="shared" si="2"/>
        <v>2</v>
      </c>
      <c r="AA124" s="204">
        <f t="shared" si="3"/>
        <v>2.5</v>
      </c>
    </row>
    <row r="125" spans="1:27" ht="408" customHeight="1">
      <c r="A125" s="189">
        <v>2076</v>
      </c>
      <c r="B125" s="189" t="s">
        <v>486</v>
      </c>
      <c r="E125" s="231" t="s">
        <v>3753</v>
      </c>
      <c r="F125" s="2" t="s">
        <v>2193</v>
      </c>
      <c r="G125" s="2" t="s">
        <v>2194</v>
      </c>
      <c r="H125" s="13"/>
      <c r="I125" s="13"/>
      <c r="J125" s="13"/>
      <c r="K125" s="13"/>
      <c r="L125" s="13"/>
      <c r="M125" s="13"/>
      <c r="P125" s="233">
        <v>4</v>
      </c>
      <c r="Q125" s="234" t="s">
        <v>4665</v>
      </c>
      <c r="R125" s="42"/>
      <c r="S125" s="16">
        <v>4</v>
      </c>
      <c r="T125" s="201"/>
      <c r="U125" s="41"/>
      <c r="V125" s="42"/>
      <c r="W125" s="42"/>
      <c r="X125" s="202"/>
      <c r="Y125" s="201"/>
      <c r="Z125" s="203">
        <f t="shared" si="2"/>
        <v>4</v>
      </c>
      <c r="AA125" s="204">
        <f t="shared" si="3"/>
        <v>4</v>
      </c>
    </row>
    <row r="126" spans="1:27" s="198" customFormat="1" ht="16">
      <c r="A126" s="189"/>
      <c r="H126" s="189"/>
      <c r="P126" s="249"/>
      <c r="Q126" s="249"/>
      <c r="R126" s="164"/>
      <c r="S126" s="164"/>
      <c r="T126" s="164"/>
      <c r="U126" s="164"/>
      <c r="V126" s="164"/>
      <c r="W126" s="164"/>
      <c r="X126" s="164"/>
      <c r="Y126" s="164"/>
    </row>
    <row r="127" spans="1:27" s="198" customFormat="1" ht="16">
      <c r="A127" s="189"/>
      <c r="H127" s="189"/>
      <c r="P127" s="249"/>
      <c r="Q127" s="249"/>
      <c r="R127" s="164"/>
      <c r="S127" s="164"/>
      <c r="T127" s="164"/>
      <c r="U127" s="164"/>
      <c r="V127" s="164"/>
      <c r="W127" s="164"/>
      <c r="X127" s="164"/>
      <c r="Y127" s="164"/>
    </row>
    <row r="128" spans="1:27" s="198" customFormat="1" ht="19">
      <c r="A128" s="189"/>
      <c r="E128" s="256" t="s">
        <v>42</v>
      </c>
      <c r="F128" s="256"/>
      <c r="G128" s="256"/>
      <c r="H128" s="189"/>
      <c r="P128" s="249"/>
      <c r="Q128" s="249"/>
      <c r="R128" s="164"/>
      <c r="S128" s="164"/>
      <c r="T128" s="164"/>
      <c r="U128" s="164"/>
      <c r="V128" s="164"/>
      <c r="W128" s="164"/>
      <c r="X128" s="164"/>
      <c r="Y128" s="164"/>
    </row>
    <row r="129" spans="1:27" s="198" customFormat="1" ht="17">
      <c r="A129" s="189"/>
      <c r="E129" s="200" t="s">
        <v>2195</v>
      </c>
      <c r="H129" s="189"/>
      <c r="P129" s="249"/>
      <c r="Q129" s="249"/>
      <c r="R129" s="164"/>
      <c r="S129" s="164"/>
      <c r="T129" s="164"/>
      <c r="U129" s="164"/>
      <c r="V129" s="164"/>
      <c r="W129" s="164"/>
      <c r="X129" s="164"/>
      <c r="Y129" s="164"/>
    </row>
    <row r="130" spans="1:27" ht="408" customHeight="1">
      <c r="A130" s="189">
        <v>2077</v>
      </c>
      <c r="B130" s="189" t="s">
        <v>2196</v>
      </c>
      <c r="E130" s="230" t="s">
        <v>3756</v>
      </c>
      <c r="F130" s="2" t="s">
        <v>2197</v>
      </c>
      <c r="G130" s="2" t="s">
        <v>2198</v>
      </c>
      <c r="H130" s="229" t="s">
        <v>3754</v>
      </c>
      <c r="I130" s="13"/>
      <c r="J130" s="13"/>
      <c r="K130" s="13"/>
      <c r="L130" s="13"/>
      <c r="M130" s="229" t="s">
        <v>3755</v>
      </c>
      <c r="P130" s="233">
        <v>4</v>
      </c>
      <c r="Q130" s="234" t="s">
        <v>4666</v>
      </c>
      <c r="R130" s="42"/>
      <c r="S130" s="16">
        <v>4</v>
      </c>
      <c r="T130" s="201"/>
      <c r="U130" s="41"/>
      <c r="V130" s="42"/>
      <c r="W130" s="42"/>
      <c r="X130" s="202"/>
      <c r="Y130" s="201"/>
      <c r="Z130" s="203">
        <f t="shared" ref="Z130:Z136" si="4">IF(U130&lt;&gt;"",U130,IF(P130&lt;&gt;"",P130,IF(N130&lt;&gt;"",N130,"")))</f>
        <v>4</v>
      </c>
      <c r="AA130" s="204">
        <f t="shared" ref="AA130:AA136" si="5">IF(X130&lt;&gt;"",X130,IF(S130&lt;&gt;"",S130,IF(O130&lt;&gt;"",O130,"")))</f>
        <v>4</v>
      </c>
    </row>
    <row r="131" spans="1:27" ht="408" customHeight="1">
      <c r="A131" s="189">
        <v>2078</v>
      </c>
      <c r="B131" s="189" t="s">
        <v>2199</v>
      </c>
      <c r="E131" s="230" t="s">
        <v>3759</v>
      </c>
      <c r="F131" s="2" t="s">
        <v>2200</v>
      </c>
      <c r="G131" s="2" t="s">
        <v>2201</v>
      </c>
      <c r="H131" s="229" t="s">
        <v>3757</v>
      </c>
      <c r="I131" s="13"/>
      <c r="J131" s="13"/>
      <c r="K131" s="13"/>
      <c r="L131" s="13"/>
      <c r="M131" s="229" t="s">
        <v>3758</v>
      </c>
      <c r="P131" s="233">
        <v>4</v>
      </c>
      <c r="Q131" s="234" t="s">
        <v>5301</v>
      </c>
      <c r="R131" s="42"/>
      <c r="S131" s="16">
        <v>3</v>
      </c>
      <c r="T131" s="201" t="s">
        <v>5300</v>
      </c>
      <c r="U131" s="41"/>
      <c r="V131" s="42" t="s">
        <v>5435</v>
      </c>
      <c r="W131" s="42"/>
      <c r="X131" s="202"/>
      <c r="Y131" s="201"/>
      <c r="Z131" s="203">
        <f t="shared" si="4"/>
        <v>4</v>
      </c>
      <c r="AA131" s="204">
        <f t="shared" si="5"/>
        <v>3</v>
      </c>
    </row>
    <row r="132" spans="1:27" ht="408" customHeight="1">
      <c r="A132" s="189">
        <v>2079</v>
      </c>
      <c r="B132" s="189" t="s">
        <v>2202</v>
      </c>
      <c r="E132" s="230" t="s">
        <v>3761</v>
      </c>
      <c r="F132" s="2" t="s">
        <v>2203</v>
      </c>
      <c r="G132" s="2" t="s">
        <v>2204</v>
      </c>
      <c r="H132" s="229" t="s">
        <v>3760</v>
      </c>
      <c r="I132" s="13"/>
      <c r="J132" s="13"/>
      <c r="K132" s="13"/>
      <c r="L132" s="13"/>
      <c r="M132" s="13"/>
      <c r="P132" s="233">
        <v>1</v>
      </c>
      <c r="Q132" s="234" t="s">
        <v>4667</v>
      </c>
      <c r="R132" s="42"/>
      <c r="S132" s="16">
        <v>1.5</v>
      </c>
      <c r="T132" s="201" t="s">
        <v>4977</v>
      </c>
      <c r="U132" s="41"/>
      <c r="V132" s="42"/>
      <c r="W132" s="42"/>
      <c r="X132" s="202"/>
      <c r="Y132" s="201"/>
      <c r="Z132" s="203">
        <f t="shared" si="4"/>
        <v>1</v>
      </c>
      <c r="AA132" s="204">
        <f t="shared" si="5"/>
        <v>1.5</v>
      </c>
    </row>
    <row r="133" spans="1:27" ht="408" customHeight="1">
      <c r="A133" s="189">
        <v>2080</v>
      </c>
      <c r="B133" s="189" t="s">
        <v>2205</v>
      </c>
      <c r="E133" s="230" t="s">
        <v>3763</v>
      </c>
      <c r="F133" s="2" t="s">
        <v>2206</v>
      </c>
      <c r="G133" s="2" t="s">
        <v>2207</v>
      </c>
      <c r="H133" s="229" t="s">
        <v>3757</v>
      </c>
      <c r="I133" s="13"/>
      <c r="J133" s="13"/>
      <c r="K133" s="13"/>
      <c r="L133" s="13"/>
      <c r="M133" s="229" t="s">
        <v>3762</v>
      </c>
      <c r="P133" s="233">
        <v>3</v>
      </c>
      <c r="Q133" s="234" t="s">
        <v>4668</v>
      </c>
      <c r="R133" s="42"/>
      <c r="S133" s="16">
        <v>3</v>
      </c>
      <c r="T133" s="201"/>
      <c r="U133" s="41"/>
      <c r="V133" s="42"/>
      <c r="W133" s="42"/>
      <c r="X133" s="202"/>
      <c r="Y133" s="201"/>
      <c r="Z133" s="203">
        <f t="shared" si="4"/>
        <v>3</v>
      </c>
      <c r="AA133" s="204">
        <f t="shared" si="5"/>
        <v>3</v>
      </c>
    </row>
    <row r="134" spans="1:27" ht="408" customHeight="1">
      <c r="A134" s="189">
        <v>2081</v>
      </c>
      <c r="B134" s="189" t="s">
        <v>486</v>
      </c>
      <c r="E134" s="231" t="s">
        <v>3764</v>
      </c>
      <c r="F134" s="2" t="s">
        <v>2208</v>
      </c>
      <c r="G134" s="2" t="s">
        <v>2209</v>
      </c>
      <c r="H134" s="13"/>
      <c r="I134" s="13"/>
      <c r="J134" s="13"/>
      <c r="K134" s="13"/>
      <c r="L134" s="13"/>
      <c r="M134" s="13"/>
      <c r="P134" s="233">
        <v>2</v>
      </c>
      <c r="Q134" s="234" t="s">
        <v>4669</v>
      </c>
      <c r="R134" s="42"/>
      <c r="S134" s="16">
        <v>2</v>
      </c>
      <c r="T134" s="201"/>
      <c r="U134" s="41"/>
      <c r="V134" s="42"/>
      <c r="W134" s="42"/>
      <c r="X134" s="202"/>
      <c r="Y134" s="201"/>
      <c r="Z134" s="203">
        <f t="shared" si="4"/>
        <v>2</v>
      </c>
      <c r="AA134" s="204">
        <f t="shared" si="5"/>
        <v>2</v>
      </c>
    </row>
    <row r="135" spans="1:27" ht="408" customHeight="1">
      <c r="A135" s="189">
        <v>2082</v>
      </c>
      <c r="B135" s="189" t="s">
        <v>2210</v>
      </c>
      <c r="E135" s="230" t="s">
        <v>3765</v>
      </c>
      <c r="F135" s="2" t="s">
        <v>2211</v>
      </c>
      <c r="G135" s="2" t="s">
        <v>2212</v>
      </c>
      <c r="H135" s="229" t="s">
        <v>3757</v>
      </c>
      <c r="I135" s="13"/>
      <c r="J135" s="13"/>
      <c r="K135" s="13"/>
      <c r="L135" s="13"/>
      <c r="M135" s="229" t="s">
        <v>3762</v>
      </c>
      <c r="P135" s="233">
        <v>3</v>
      </c>
      <c r="Q135" s="234" t="s">
        <v>5302</v>
      </c>
      <c r="R135" s="42"/>
      <c r="S135" s="16">
        <v>3</v>
      </c>
      <c r="T135" s="201"/>
      <c r="U135" s="41"/>
      <c r="V135" s="42"/>
      <c r="W135" s="42"/>
      <c r="X135" s="202"/>
      <c r="Y135" s="201"/>
      <c r="Z135" s="203">
        <f t="shared" si="4"/>
        <v>3</v>
      </c>
      <c r="AA135" s="204">
        <f t="shared" si="5"/>
        <v>3</v>
      </c>
    </row>
    <row r="136" spans="1:27" ht="408" customHeight="1">
      <c r="A136" s="189">
        <v>2083</v>
      </c>
      <c r="B136" s="189" t="s">
        <v>2213</v>
      </c>
      <c r="E136" s="230" t="s">
        <v>3767</v>
      </c>
      <c r="F136" s="2" t="s">
        <v>2214</v>
      </c>
      <c r="G136" s="2" t="s">
        <v>2215</v>
      </c>
      <c r="H136" s="229" t="s">
        <v>3766</v>
      </c>
      <c r="I136" s="13"/>
      <c r="J136" s="13"/>
      <c r="K136" s="13"/>
      <c r="L136" s="13"/>
      <c r="M136" s="13"/>
      <c r="P136" s="233">
        <v>4</v>
      </c>
      <c r="Q136" s="234" t="s">
        <v>4670</v>
      </c>
      <c r="R136" s="42"/>
      <c r="S136" s="16">
        <v>4</v>
      </c>
      <c r="T136" s="201"/>
      <c r="U136" s="41"/>
      <c r="V136" s="42"/>
      <c r="W136" s="42"/>
      <c r="X136" s="202"/>
      <c r="Y136" s="201"/>
      <c r="Z136" s="203">
        <f t="shared" si="4"/>
        <v>4</v>
      </c>
      <c r="AA136" s="204">
        <f t="shared" si="5"/>
        <v>4</v>
      </c>
    </row>
    <row r="137" spans="1:27" s="198" customFormat="1" ht="17">
      <c r="A137" s="189"/>
      <c r="G137" s="198" t="s">
        <v>486</v>
      </c>
      <c r="H137" s="189"/>
      <c r="P137" s="249"/>
      <c r="Q137" s="249"/>
      <c r="R137" s="164"/>
      <c r="S137" s="164"/>
      <c r="T137" s="164"/>
      <c r="U137" s="164"/>
      <c r="V137" s="164"/>
      <c r="W137" s="164"/>
      <c r="X137" s="164"/>
      <c r="Y137" s="164"/>
    </row>
    <row r="138" spans="1:27" s="198" customFormat="1" ht="17">
      <c r="A138" s="189"/>
      <c r="G138" s="198" t="s">
        <v>486</v>
      </c>
      <c r="H138" s="189"/>
      <c r="P138" s="249"/>
      <c r="Q138" s="249"/>
      <c r="R138" s="164"/>
      <c r="S138" s="164"/>
      <c r="T138" s="164"/>
      <c r="U138" s="164"/>
      <c r="V138" s="164"/>
      <c r="W138" s="164"/>
      <c r="X138" s="164"/>
      <c r="Y138" s="164"/>
    </row>
    <row r="139" spans="1:27" s="198" customFormat="1" ht="17">
      <c r="A139" s="189"/>
      <c r="E139" s="200" t="s">
        <v>2216</v>
      </c>
      <c r="G139" s="198" t="s">
        <v>486</v>
      </c>
      <c r="H139" s="189"/>
      <c r="P139" s="249"/>
      <c r="Q139" s="249"/>
      <c r="R139" s="164"/>
      <c r="S139" s="164"/>
      <c r="T139" s="164"/>
      <c r="U139" s="164"/>
      <c r="V139" s="164"/>
      <c r="W139" s="164"/>
      <c r="X139" s="164"/>
      <c r="Y139" s="164"/>
    </row>
    <row r="140" spans="1:27" ht="408" customHeight="1">
      <c r="A140" s="189">
        <v>2084</v>
      </c>
      <c r="B140" s="189" t="s">
        <v>2217</v>
      </c>
      <c r="E140" s="230" t="s">
        <v>3770</v>
      </c>
      <c r="F140" s="2" t="s">
        <v>2218</v>
      </c>
      <c r="G140" s="2" t="s">
        <v>2219</v>
      </c>
      <c r="H140" s="13"/>
      <c r="I140" s="229" t="s">
        <v>3768</v>
      </c>
      <c r="J140" s="13"/>
      <c r="K140" s="13"/>
      <c r="L140" s="13"/>
      <c r="M140" s="229" t="s">
        <v>3769</v>
      </c>
      <c r="P140" s="233">
        <v>4</v>
      </c>
      <c r="Q140" s="234" t="s">
        <v>4671</v>
      </c>
      <c r="R140" s="42"/>
      <c r="S140" s="16">
        <v>4</v>
      </c>
      <c r="T140" s="201"/>
      <c r="U140" s="41"/>
      <c r="V140" s="42"/>
      <c r="W140" s="42"/>
      <c r="X140" s="202"/>
      <c r="Y140" s="201"/>
      <c r="Z140" s="203">
        <f t="shared" ref="Z140:Z156" si="6">IF(U140&lt;&gt;"",U140,IF(P140&lt;&gt;"",P140,IF(N140&lt;&gt;"",N140,"")))</f>
        <v>4</v>
      </c>
      <c r="AA140" s="204">
        <f t="shared" ref="AA140:AA156" si="7">IF(X140&lt;&gt;"",X140,IF(S140&lt;&gt;"",S140,IF(O140&lt;&gt;"",O140,"")))</f>
        <v>4</v>
      </c>
    </row>
    <row r="141" spans="1:27" ht="408" customHeight="1">
      <c r="A141" s="189">
        <v>2085</v>
      </c>
      <c r="B141" s="189" t="s">
        <v>2220</v>
      </c>
      <c r="E141" s="230" t="s">
        <v>3771</v>
      </c>
      <c r="F141" s="2" t="s">
        <v>2221</v>
      </c>
      <c r="G141" s="2" t="s">
        <v>2222</v>
      </c>
      <c r="H141" s="13"/>
      <c r="I141" s="229" t="s">
        <v>3768</v>
      </c>
      <c r="J141" s="13"/>
      <c r="K141" s="13"/>
      <c r="L141" s="13"/>
      <c r="M141" s="229" t="s">
        <v>3769</v>
      </c>
      <c r="P141" s="233">
        <v>4</v>
      </c>
      <c r="Q141" s="234" t="s">
        <v>4672</v>
      </c>
      <c r="R141" s="42"/>
      <c r="S141" s="16">
        <v>4</v>
      </c>
      <c r="T141" s="201"/>
      <c r="U141" s="41"/>
      <c r="V141" s="42"/>
      <c r="W141" s="42"/>
      <c r="X141" s="202"/>
      <c r="Y141" s="201"/>
      <c r="Z141" s="203">
        <f t="shared" si="6"/>
        <v>4</v>
      </c>
      <c r="AA141" s="204">
        <f t="shared" si="7"/>
        <v>4</v>
      </c>
    </row>
    <row r="142" spans="1:27" ht="408" customHeight="1">
      <c r="A142" s="189">
        <v>2086</v>
      </c>
      <c r="B142" s="189" t="s">
        <v>486</v>
      </c>
      <c r="E142" s="231" t="s">
        <v>3772</v>
      </c>
      <c r="F142" s="2" t="s">
        <v>2223</v>
      </c>
      <c r="G142" s="2" t="s">
        <v>2224</v>
      </c>
      <c r="H142" s="13"/>
      <c r="I142" s="13"/>
      <c r="J142" s="13"/>
      <c r="K142" s="13"/>
      <c r="L142" s="13"/>
      <c r="M142" s="13"/>
      <c r="P142" s="233">
        <v>3</v>
      </c>
      <c r="Q142" s="234" t="s">
        <v>4673</v>
      </c>
      <c r="R142" s="42"/>
      <c r="S142" s="16">
        <v>3</v>
      </c>
      <c r="T142" s="201"/>
      <c r="U142" s="41"/>
      <c r="V142" s="42"/>
      <c r="W142" s="42"/>
      <c r="X142" s="202"/>
      <c r="Y142" s="201"/>
      <c r="Z142" s="203">
        <f t="shared" si="6"/>
        <v>3</v>
      </c>
      <c r="AA142" s="204">
        <f t="shared" si="7"/>
        <v>3</v>
      </c>
    </row>
    <row r="143" spans="1:27" ht="408" customHeight="1">
      <c r="A143" s="189">
        <v>2087</v>
      </c>
      <c r="B143" s="189" t="s">
        <v>486</v>
      </c>
      <c r="E143" s="231" t="s">
        <v>3773</v>
      </c>
      <c r="F143" s="2" t="s">
        <v>2225</v>
      </c>
      <c r="G143" s="2" t="s">
        <v>2226</v>
      </c>
      <c r="H143" s="13"/>
      <c r="I143" s="13"/>
      <c r="J143" s="13"/>
      <c r="K143" s="13"/>
      <c r="L143" s="13"/>
      <c r="M143" s="13"/>
      <c r="P143" s="233">
        <v>3</v>
      </c>
      <c r="Q143" s="234" t="s">
        <v>4674</v>
      </c>
      <c r="R143" s="42"/>
      <c r="S143" s="16">
        <v>2</v>
      </c>
      <c r="T143" s="201" t="s">
        <v>4978</v>
      </c>
      <c r="U143" s="41">
        <v>3</v>
      </c>
      <c r="V143" s="42" t="s">
        <v>5436</v>
      </c>
      <c r="W143" s="42"/>
      <c r="X143" s="202">
        <v>3</v>
      </c>
      <c r="Y143" s="201"/>
      <c r="Z143" s="203">
        <f t="shared" si="6"/>
        <v>3</v>
      </c>
      <c r="AA143" s="204">
        <f t="shared" si="7"/>
        <v>3</v>
      </c>
    </row>
    <row r="144" spans="1:27" ht="408" customHeight="1">
      <c r="A144" s="189">
        <v>2088</v>
      </c>
      <c r="B144" s="189" t="s">
        <v>2227</v>
      </c>
      <c r="E144" s="230" t="s">
        <v>3777</v>
      </c>
      <c r="F144" s="2" t="s">
        <v>2228</v>
      </c>
      <c r="G144" s="2" t="s">
        <v>2229</v>
      </c>
      <c r="H144" s="229" t="s">
        <v>3774</v>
      </c>
      <c r="I144" s="229" t="s">
        <v>3775</v>
      </c>
      <c r="J144" s="13"/>
      <c r="K144" s="13"/>
      <c r="L144" s="13"/>
      <c r="M144" s="229" t="s">
        <v>3776</v>
      </c>
      <c r="P144" s="233">
        <v>4</v>
      </c>
      <c r="Q144" s="234" t="s">
        <v>5304</v>
      </c>
      <c r="R144" s="42"/>
      <c r="S144" s="16">
        <v>0</v>
      </c>
      <c r="T144" s="201" t="s">
        <v>5303</v>
      </c>
      <c r="U144" s="41"/>
      <c r="V144" s="42"/>
      <c r="W144" s="42"/>
      <c r="X144" s="202"/>
      <c r="Y144" s="201"/>
      <c r="Z144" s="203">
        <f t="shared" si="6"/>
        <v>4</v>
      </c>
      <c r="AA144" s="204">
        <f t="shared" si="7"/>
        <v>0</v>
      </c>
    </row>
    <row r="145" spans="1:27" ht="408" customHeight="1">
      <c r="A145" s="189">
        <v>2089</v>
      </c>
      <c r="B145" s="189" t="s">
        <v>2230</v>
      </c>
      <c r="E145" s="230" t="s">
        <v>3781</v>
      </c>
      <c r="F145" s="2" t="s">
        <v>2231</v>
      </c>
      <c r="G145" s="2" t="s">
        <v>2232</v>
      </c>
      <c r="H145" s="229" t="s">
        <v>3778</v>
      </c>
      <c r="I145" s="229" t="s">
        <v>3779</v>
      </c>
      <c r="J145" s="13"/>
      <c r="K145" s="13"/>
      <c r="L145" s="13"/>
      <c r="M145" s="229" t="s">
        <v>3780</v>
      </c>
      <c r="P145" s="233">
        <v>4</v>
      </c>
      <c r="Q145" s="234" t="s">
        <v>4675</v>
      </c>
      <c r="R145" s="42"/>
      <c r="S145" s="16">
        <v>4</v>
      </c>
      <c r="T145" s="201"/>
      <c r="U145" s="41"/>
      <c r="V145" s="42"/>
      <c r="W145" s="42"/>
      <c r="X145" s="202"/>
      <c r="Y145" s="201"/>
      <c r="Z145" s="203">
        <f t="shared" si="6"/>
        <v>4</v>
      </c>
      <c r="AA145" s="204">
        <f t="shared" si="7"/>
        <v>4</v>
      </c>
    </row>
    <row r="146" spans="1:27" ht="408" customHeight="1">
      <c r="A146" s="189">
        <v>2090</v>
      </c>
      <c r="B146" s="189" t="s">
        <v>486</v>
      </c>
      <c r="E146" s="231" t="s">
        <v>3782</v>
      </c>
      <c r="F146" s="2" t="s">
        <v>2233</v>
      </c>
      <c r="G146" s="2" t="s">
        <v>2234</v>
      </c>
      <c r="H146" s="13"/>
      <c r="I146" s="13"/>
      <c r="J146" s="13"/>
      <c r="K146" s="13"/>
      <c r="L146" s="13"/>
      <c r="M146" s="13"/>
      <c r="P146" s="233">
        <v>4</v>
      </c>
      <c r="Q146" s="234" t="s">
        <v>5306</v>
      </c>
      <c r="R146" s="42"/>
      <c r="S146" s="16">
        <v>2.5</v>
      </c>
      <c r="T146" s="201" t="s">
        <v>5305</v>
      </c>
      <c r="U146" s="41"/>
      <c r="V146" s="42"/>
      <c r="W146" s="42"/>
      <c r="X146" s="202"/>
      <c r="Y146" s="201"/>
      <c r="Z146" s="203">
        <f t="shared" si="6"/>
        <v>4</v>
      </c>
      <c r="AA146" s="204">
        <f t="shared" si="7"/>
        <v>2.5</v>
      </c>
    </row>
    <row r="147" spans="1:27" ht="408" customHeight="1">
      <c r="A147" s="189">
        <v>2091</v>
      </c>
      <c r="B147" s="189" t="s">
        <v>486</v>
      </c>
      <c r="E147" s="231" t="s">
        <v>3783</v>
      </c>
      <c r="F147" s="2" t="s">
        <v>2235</v>
      </c>
      <c r="G147" s="2" t="s">
        <v>2236</v>
      </c>
      <c r="H147" s="13"/>
      <c r="I147" s="13"/>
      <c r="J147" s="13"/>
      <c r="K147" s="13"/>
      <c r="L147" s="13"/>
      <c r="M147" s="13"/>
      <c r="P147" s="233">
        <v>0</v>
      </c>
      <c r="Q147" s="234" t="s">
        <v>4676</v>
      </c>
      <c r="R147" s="42"/>
      <c r="S147" s="16">
        <v>0</v>
      </c>
      <c r="T147" s="201" t="s">
        <v>5245</v>
      </c>
      <c r="U147" s="41"/>
      <c r="V147" s="42"/>
      <c r="W147" s="42"/>
      <c r="X147" s="202"/>
      <c r="Y147" s="13"/>
      <c r="Z147" s="203">
        <f t="shared" si="6"/>
        <v>0</v>
      </c>
      <c r="AA147" s="204">
        <f t="shared" si="7"/>
        <v>0</v>
      </c>
    </row>
    <row r="148" spans="1:27" ht="408" customHeight="1">
      <c r="A148" s="189">
        <v>2092</v>
      </c>
      <c r="B148" s="189" t="s">
        <v>486</v>
      </c>
      <c r="E148" s="231" t="s">
        <v>3784</v>
      </c>
      <c r="F148" s="2" t="s">
        <v>2237</v>
      </c>
      <c r="G148" s="2" t="s">
        <v>2238</v>
      </c>
      <c r="H148" s="13"/>
      <c r="I148" s="13"/>
      <c r="J148" s="13"/>
      <c r="K148" s="13"/>
      <c r="L148" s="13"/>
      <c r="M148" s="13"/>
      <c r="P148" s="233">
        <v>4</v>
      </c>
      <c r="Q148" s="234" t="s">
        <v>5307</v>
      </c>
      <c r="R148" s="42"/>
      <c r="S148" s="16">
        <v>2</v>
      </c>
      <c r="T148" s="201" t="s">
        <v>5308</v>
      </c>
      <c r="U148" s="41"/>
      <c r="V148" s="42"/>
      <c r="W148" s="42"/>
      <c r="X148" s="202"/>
      <c r="Y148" s="201"/>
      <c r="Z148" s="203">
        <f t="shared" si="6"/>
        <v>4</v>
      </c>
      <c r="AA148" s="204">
        <f t="shared" si="7"/>
        <v>2</v>
      </c>
    </row>
    <row r="149" spans="1:27" ht="408" customHeight="1">
      <c r="A149" s="189">
        <v>2093</v>
      </c>
      <c r="B149" s="189" t="s">
        <v>486</v>
      </c>
      <c r="E149" s="231" t="s">
        <v>3785</v>
      </c>
      <c r="F149" s="2" t="s">
        <v>2239</v>
      </c>
      <c r="G149" s="2" t="s">
        <v>2240</v>
      </c>
      <c r="H149" s="13"/>
      <c r="I149" s="13"/>
      <c r="J149" s="13"/>
      <c r="K149" s="13"/>
      <c r="L149" s="13"/>
      <c r="M149" s="13"/>
      <c r="P149" s="233">
        <v>4</v>
      </c>
      <c r="Q149" s="237" t="s">
        <v>5309</v>
      </c>
      <c r="R149" s="42"/>
      <c r="S149" s="16">
        <v>3</v>
      </c>
      <c r="T149" s="201" t="s">
        <v>4979</v>
      </c>
      <c r="U149" s="41"/>
      <c r="V149" s="42"/>
      <c r="W149" s="42"/>
      <c r="X149" s="202"/>
      <c r="Y149" s="201"/>
      <c r="Z149" s="203">
        <f t="shared" si="6"/>
        <v>4</v>
      </c>
      <c r="AA149" s="204">
        <f t="shared" si="7"/>
        <v>3</v>
      </c>
    </row>
    <row r="150" spans="1:27" ht="408" customHeight="1">
      <c r="A150" s="189">
        <v>2094</v>
      </c>
      <c r="B150" s="189" t="s">
        <v>486</v>
      </c>
      <c r="E150" s="231" t="s">
        <v>3786</v>
      </c>
      <c r="F150" s="2" t="s">
        <v>2241</v>
      </c>
      <c r="G150" s="2" t="s">
        <v>2242</v>
      </c>
      <c r="H150" s="13"/>
      <c r="I150" s="13"/>
      <c r="J150" s="13"/>
      <c r="K150" s="13"/>
      <c r="L150" s="13"/>
      <c r="M150" s="13"/>
      <c r="P150" s="233">
        <v>0</v>
      </c>
      <c r="Q150" s="238" t="s">
        <v>4677</v>
      </c>
      <c r="R150" s="42"/>
      <c r="S150" s="16">
        <v>0</v>
      </c>
      <c r="T150" s="201"/>
      <c r="U150" s="41"/>
      <c r="V150" s="42"/>
      <c r="W150" s="42"/>
      <c r="X150" s="202"/>
      <c r="Y150" s="201"/>
      <c r="Z150" s="203">
        <f t="shared" si="6"/>
        <v>0</v>
      </c>
      <c r="AA150" s="204">
        <f t="shared" si="7"/>
        <v>0</v>
      </c>
    </row>
    <row r="151" spans="1:27" ht="408" customHeight="1">
      <c r="A151" s="189">
        <v>2095</v>
      </c>
      <c r="B151" s="189" t="s">
        <v>486</v>
      </c>
      <c r="E151" s="231" t="s">
        <v>3787</v>
      </c>
      <c r="F151" s="2" t="s">
        <v>2243</v>
      </c>
      <c r="G151" s="2" t="s">
        <v>2244</v>
      </c>
      <c r="H151" s="13"/>
      <c r="I151" s="13"/>
      <c r="J151" s="13"/>
      <c r="K151" s="13"/>
      <c r="L151" s="13"/>
      <c r="M151" s="13"/>
      <c r="P151" s="233">
        <v>4</v>
      </c>
      <c r="Q151" s="234" t="s">
        <v>4678</v>
      </c>
      <c r="R151" s="42"/>
      <c r="S151" s="16">
        <v>4</v>
      </c>
      <c r="T151" s="201"/>
      <c r="U151" s="41"/>
      <c r="V151" s="42"/>
      <c r="W151" s="42"/>
      <c r="X151" s="202"/>
      <c r="Y151" s="201"/>
      <c r="Z151" s="203">
        <f t="shared" si="6"/>
        <v>4</v>
      </c>
      <c r="AA151" s="204">
        <f t="shared" si="7"/>
        <v>4</v>
      </c>
    </row>
    <row r="152" spans="1:27" ht="408" customHeight="1">
      <c r="A152" s="189">
        <v>2096</v>
      </c>
      <c r="B152" s="189" t="s">
        <v>2245</v>
      </c>
      <c r="E152" s="230" t="s">
        <v>3789</v>
      </c>
      <c r="F152" s="2" t="s">
        <v>2246</v>
      </c>
      <c r="G152" s="2" t="s">
        <v>2247</v>
      </c>
      <c r="H152" s="13"/>
      <c r="I152" s="13"/>
      <c r="J152" s="13"/>
      <c r="K152" s="13"/>
      <c r="L152" s="13"/>
      <c r="M152" s="229" t="s">
        <v>3788</v>
      </c>
      <c r="P152" s="233">
        <v>4</v>
      </c>
      <c r="Q152" s="234" t="s">
        <v>5310</v>
      </c>
      <c r="R152" s="42"/>
      <c r="S152" s="16">
        <v>4</v>
      </c>
      <c r="T152" s="201" t="s">
        <v>5246</v>
      </c>
      <c r="U152" s="41"/>
      <c r="V152" s="42"/>
      <c r="W152" s="42"/>
      <c r="X152" s="202"/>
      <c r="Y152" s="13"/>
      <c r="Z152" s="203">
        <f t="shared" si="6"/>
        <v>4</v>
      </c>
      <c r="AA152" s="204">
        <f t="shared" si="7"/>
        <v>4</v>
      </c>
    </row>
    <row r="153" spans="1:27" ht="408" customHeight="1">
      <c r="A153" s="189">
        <v>2097</v>
      </c>
      <c r="B153" s="189" t="s">
        <v>486</v>
      </c>
      <c r="E153" s="231" t="s">
        <v>3790</v>
      </c>
      <c r="F153" s="2" t="s">
        <v>2248</v>
      </c>
      <c r="G153" s="2" t="s">
        <v>2249</v>
      </c>
      <c r="H153" s="13"/>
      <c r="I153" s="13"/>
      <c r="J153" s="13"/>
      <c r="K153" s="13"/>
      <c r="L153" s="13"/>
      <c r="M153" s="13"/>
      <c r="P153" s="233">
        <v>3</v>
      </c>
      <c r="Q153" s="234" t="s">
        <v>4679</v>
      </c>
      <c r="R153" s="42"/>
      <c r="S153" s="16">
        <v>3</v>
      </c>
      <c r="T153" s="201"/>
      <c r="U153" s="41"/>
      <c r="V153" s="42"/>
      <c r="W153" s="42"/>
      <c r="X153" s="202"/>
      <c r="Y153" s="201"/>
      <c r="Z153" s="203">
        <f t="shared" si="6"/>
        <v>3</v>
      </c>
      <c r="AA153" s="204">
        <f t="shared" si="7"/>
        <v>3</v>
      </c>
    </row>
    <row r="154" spans="1:27" ht="408" customHeight="1">
      <c r="A154" s="189">
        <v>2098</v>
      </c>
      <c r="B154" s="189" t="s">
        <v>2250</v>
      </c>
      <c r="E154" s="230" t="s">
        <v>3792</v>
      </c>
      <c r="F154" s="2" t="s">
        <v>2251</v>
      </c>
      <c r="G154" s="2" t="s">
        <v>2252</v>
      </c>
      <c r="H154" s="13"/>
      <c r="I154" s="13"/>
      <c r="J154" s="13"/>
      <c r="K154" s="13"/>
      <c r="L154" s="13"/>
      <c r="M154" s="229" t="s">
        <v>3791</v>
      </c>
      <c r="P154" s="233">
        <v>4</v>
      </c>
      <c r="Q154" s="234" t="s">
        <v>4680</v>
      </c>
      <c r="R154" s="42"/>
      <c r="S154" s="16">
        <v>4</v>
      </c>
      <c r="T154" s="201"/>
      <c r="U154" s="41"/>
      <c r="V154" s="42"/>
      <c r="W154" s="42"/>
      <c r="X154" s="202"/>
      <c r="Y154" s="201"/>
      <c r="Z154" s="203">
        <f t="shared" si="6"/>
        <v>4</v>
      </c>
      <c r="AA154" s="204">
        <f t="shared" si="7"/>
        <v>4</v>
      </c>
    </row>
    <row r="155" spans="1:27" ht="408" customHeight="1">
      <c r="A155" s="189">
        <v>2099</v>
      </c>
      <c r="B155" s="189" t="s">
        <v>2253</v>
      </c>
      <c r="E155" s="230" t="s">
        <v>3795</v>
      </c>
      <c r="F155" s="2" t="s">
        <v>2254</v>
      </c>
      <c r="G155" s="2" t="s">
        <v>2255</v>
      </c>
      <c r="H155" s="13"/>
      <c r="I155" s="229" t="s">
        <v>3793</v>
      </c>
      <c r="J155" s="13"/>
      <c r="K155" s="13"/>
      <c r="L155" s="13"/>
      <c r="M155" s="229" t="s">
        <v>3794</v>
      </c>
      <c r="P155" s="233">
        <v>3</v>
      </c>
      <c r="Q155" s="234" t="s">
        <v>4681</v>
      </c>
      <c r="R155" s="42"/>
      <c r="S155" s="16">
        <v>3</v>
      </c>
      <c r="T155" s="201"/>
      <c r="U155" s="41"/>
      <c r="V155" s="42"/>
      <c r="W155" s="42"/>
      <c r="X155" s="202"/>
      <c r="Y155" s="201"/>
      <c r="Z155" s="203">
        <f t="shared" si="6"/>
        <v>3</v>
      </c>
      <c r="AA155" s="204">
        <f t="shared" si="7"/>
        <v>3</v>
      </c>
    </row>
    <row r="156" spans="1:27" ht="408" customHeight="1">
      <c r="A156" s="189">
        <v>2100</v>
      </c>
      <c r="B156" s="189" t="s">
        <v>2256</v>
      </c>
      <c r="E156" s="230" t="s">
        <v>3798</v>
      </c>
      <c r="F156" s="2" t="s">
        <v>2257</v>
      </c>
      <c r="G156" s="2" t="s">
        <v>2258</v>
      </c>
      <c r="H156" s="229" t="s">
        <v>3796</v>
      </c>
      <c r="I156" s="13"/>
      <c r="J156" s="13"/>
      <c r="K156" s="13"/>
      <c r="L156" s="13"/>
      <c r="M156" s="229" t="s">
        <v>3797</v>
      </c>
      <c r="P156" s="233">
        <v>3</v>
      </c>
      <c r="Q156" s="234" t="s">
        <v>1722</v>
      </c>
      <c r="R156" s="42"/>
      <c r="S156" s="16">
        <v>3</v>
      </c>
      <c r="T156" s="201"/>
      <c r="U156" s="41"/>
      <c r="V156" s="42"/>
      <c r="W156" s="42"/>
      <c r="X156" s="202"/>
      <c r="Y156" s="201"/>
      <c r="Z156" s="203">
        <f t="shared" si="6"/>
        <v>3</v>
      </c>
      <c r="AA156" s="204">
        <f t="shared" si="7"/>
        <v>3</v>
      </c>
    </row>
    <row r="157" spans="1:27" s="198" customFormat="1" ht="17">
      <c r="A157" s="189"/>
      <c r="G157" s="198" t="s">
        <v>486</v>
      </c>
      <c r="H157" s="189"/>
      <c r="P157" s="249"/>
      <c r="Q157" s="249"/>
      <c r="R157" s="164"/>
      <c r="S157" s="164"/>
      <c r="T157" s="164"/>
      <c r="U157" s="164"/>
      <c r="V157" s="164"/>
      <c r="W157" s="164"/>
      <c r="X157" s="164"/>
      <c r="Y157" s="164"/>
    </row>
    <row r="158" spans="1:27" s="198" customFormat="1" ht="17">
      <c r="A158" s="189"/>
      <c r="G158" s="198" t="s">
        <v>486</v>
      </c>
      <c r="H158" s="189"/>
      <c r="P158" s="249"/>
      <c r="Q158" s="249"/>
      <c r="R158" s="164"/>
      <c r="S158" s="164"/>
      <c r="T158" s="164"/>
      <c r="U158" s="164"/>
      <c r="V158" s="164"/>
      <c r="W158" s="164"/>
      <c r="X158" s="164"/>
      <c r="Y158" s="164"/>
    </row>
    <row r="159" spans="1:27" s="198" customFormat="1" ht="34">
      <c r="A159" s="189"/>
      <c r="E159" s="200" t="s">
        <v>2004</v>
      </c>
      <c r="G159" s="198" t="s">
        <v>486</v>
      </c>
      <c r="H159" s="189"/>
      <c r="P159" s="249"/>
      <c r="Q159" s="249"/>
      <c r="R159" s="164"/>
      <c r="S159" s="164"/>
      <c r="T159" s="164"/>
      <c r="U159" s="164"/>
      <c r="V159" s="164"/>
      <c r="W159" s="164"/>
      <c r="X159" s="164"/>
      <c r="Y159" s="164"/>
    </row>
    <row r="160" spans="1:27" ht="408" customHeight="1">
      <c r="A160" s="189">
        <v>2101</v>
      </c>
      <c r="B160" s="189" t="s">
        <v>2259</v>
      </c>
      <c r="E160" s="230" t="s">
        <v>3801</v>
      </c>
      <c r="F160" s="2" t="s">
        <v>2260</v>
      </c>
      <c r="G160" s="2" t="s">
        <v>2261</v>
      </c>
      <c r="H160" s="229" t="s">
        <v>3799</v>
      </c>
      <c r="I160" s="13"/>
      <c r="J160" s="13"/>
      <c r="K160" s="13"/>
      <c r="L160" s="13"/>
      <c r="M160" s="229" t="s">
        <v>3800</v>
      </c>
      <c r="P160" s="233">
        <v>3</v>
      </c>
      <c r="Q160" s="234" t="s">
        <v>4682</v>
      </c>
      <c r="R160" s="42"/>
      <c r="S160" s="16">
        <v>3</v>
      </c>
      <c r="T160" s="201"/>
      <c r="U160" s="41"/>
      <c r="V160" s="42"/>
      <c r="W160" s="42"/>
      <c r="X160" s="202"/>
      <c r="Y160" s="201"/>
      <c r="Z160" s="203">
        <f t="shared" ref="Z160:Z174" si="8">IF(U160&lt;&gt;"",U160,IF(P160&lt;&gt;"",P160,IF(N160&lt;&gt;"",N160,"")))</f>
        <v>3</v>
      </c>
      <c r="AA160" s="204">
        <f t="shared" ref="AA160:AA174" si="9">IF(X160&lt;&gt;"",X160,IF(S160&lt;&gt;"",S160,IF(O160&lt;&gt;"",O160,"")))</f>
        <v>3</v>
      </c>
    </row>
    <row r="161" spans="1:27" ht="408" customHeight="1">
      <c r="A161" s="189">
        <v>2102</v>
      </c>
      <c r="B161" s="189" t="s">
        <v>486</v>
      </c>
      <c r="E161" s="231" t="s">
        <v>3802</v>
      </c>
      <c r="F161" s="2" t="s">
        <v>2262</v>
      </c>
      <c r="G161" s="2" t="s">
        <v>2263</v>
      </c>
      <c r="H161" s="13"/>
      <c r="I161" s="13"/>
      <c r="J161" s="13"/>
      <c r="K161" s="13"/>
      <c r="L161" s="13"/>
      <c r="M161" s="13"/>
      <c r="P161" s="233">
        <v>4</v>
      </c>
      <c r="Q161" s="234" t="s">
        <v>4683</v>
      </c>
      <c r="R161" s="42"/>
      <c r="S161" s="16">
        <v>3.5</v>
      </c>
      <c r="T161" s="201" t="s">
        <v>5267</v>
      </c>
      <c r="U161" s="41"/>
      <c r="V161" s="42"/>
      <c r="W161" s="42"/>
      <c r="X161" s="202"/>
      <c r="Y161" s="201"/>
      <c r="Z161" s="203">
        <f t="shared" si="8"/>
        <v>4</v>
      </c>
      <c r="AA161" s="204">
        <f t="shared" si="9"/>
        <v>3.5</v>
      </c>
    </row>
    <row r="162" spans="1:27" ht="408" customHeight="1">
      <c r="A162" s="189">
        <v>2103</v>
      </c>
      <c r="B162" s="189" t="s">
        <v>486</v>
      </c>
      <c r="E162" s="231" t="s">
        <v>3803</v>
      </c>
      <c r="F162" s="2" t="s">
        <v>2264</v>
      </c>
      <c r="G162" s="2" t="s">
        <v>2265</v>
      </c>
      <c r="H162" s="13"/>
      <c r="I162" s="13"/>
      <c r="J162" s="13"/>
      <c r="K162" s="13"/>
      <c r="L162" s="13"/>
      <c r="M162" s="13"/>
      <c r="P162" s="233">
        <v>4</v>
      </c>
      <c r="Q162" s="234" t="s">
        <v>5311</v>
      </c>
      <c r="R162" s="42"/>
      <c r="S162" s="16">
        <v>3</v>
      </c>
      <c r="T162" s="201"/>
      <c r="U162" s="41">
        <v>4</v>
      </c>
      <c r="V162" s="42" t="s">
        <v>5437</v>
      </c>
      <c r="W162" s="42"/>
      <c r="X162" s="202"/>
      <c r="Y162" s="201"/>
      <c r="Z162" s="203">
        <f t="shared" si="8"/>
        <v>4</v>
      </c>
      <c r="AA162" s="204">
        <f t="shared" si="9"/>
        <v>3</v>
      </c>
    </row>
    <row r="163" spans="1:27" ht="408" customHeight="1">
      <c r="A163" s="189">
        <v>2104</v>
      </c>
      <c r="B163" s="189" t="s">
        <v>486</v>
      </c>
      <c r="E163" s="231" t="s">
        <v>3804</v>
      </c>
      <c r="F163" s="2" t="s">
        <v>2266</v>
      </c>
      <c r="G163" s="2" t="s">
        <v>2267</v>
      </c>
      <c r="H163" s="13"/>
      <c r="I163" s="13"/>
      <c r="J163" s="13"/>
      <c r="K163" s="13"/>
      <c r="L163" s="13"/>
      <c r="M163" s="13"/>
      <c r="P163" s="233">
        <v>3</v>
      </c>
      <c r="Q163" s="234" t="s">
        <v>4684</v>
      </c>
      <c r="R163" s="42"/>
      <c r="S163" s="16">
        <v>2</v>
      </c>
      <c r="T163" s="201" t="s">
        <v>4946</v>
      </c>
      <c r="U163" s="41"/>
      <c r="V163" s="42"/>
      <c r="W163" s="42"/>
      <c r="X163" s="202"/>
      <c r="Y163" s="201"/>
      <c r="Z163" s="203">
        <f t="shared" si="8"/>
        <v>3</v>
      </c>
      <c r="AA163" s="204">
        <f t="shared" si="9"/>
        <v>2</v>
      </c>
    </row>
    <row r="164" spans="1:27" ht="408" customHeight="1">
      <c r="A164" s="189">
        <v>2105</v>
      </c>
      <c r="B164" s="189" t="s">
        <v>2268</v>
      </c>
      <c r="E164" s="230" t="s">
        <v>3807</v>
      </c>
      <c r="F164" s="2" t="s">
        <v>2269</v>
      </c>
      <c r="G164" s="2" t="s">
        <v>2270</v>
      </c>
      <c r="H164" s="229" t="s">
        <v>3805</v>
      </c>
      <c r="I164" s="13"/>
      <c r="J164" s="13"/>
      <c r="K164" s="13"/>
      <c r="L164" s="13"/>
      <c r="M164" s="229" t="s">
        <v>3806</v>
      </c>
      <c r="P164" s="233">
        <v>3</v>
      </c>
      <c r="Q164" s="234" t="s">
        <v>4685</v>
      </c>
      <c r="R164" s="42"/>
      <c r="S164" s="16">
        <v>3</v>
      </c>
      <c r="T164" s="201"/>
      <c r="U164" s="41"/>
      <c r="V164" s="42"/>
      <c r="W164" s="42"/>
      <c r="X164" s="202"/>
      <c r="Y164" s="201"/>
      <c r="Z164" s="203">
        <f t="shared" si="8"/>
        <v>3</v>
      </c>
      <c r="AA164" s="204">
        <f t="shared" si="9"/>
        <v>3</v>
      </c>
    </row>
    <row r="165" spans="1:27" ht="408" customHeight="1">
      <c r="A165" s="189">
        <v>2106</v>
      </c>
      <c r="B165" s="189" t="s">
        <v>486</v>
      </c>
      <c r="E165" s="231" t="s">
        <v>3808</v>
      </c>
      <c r="F165" s="2" t="s">
        <v>2271</v>
      </c>
      <c r="G165" s="2" t="s">
        <v>2272</v>
      </c>
      <c r="H165" s="13"/>
      <c r="I165" s="13"/>
      <c r="J165" s="13"/>
      <c r="K165" s="13"/>
      <c r="L165" s="13"/>
      <c r="M165" s="13"/>
      <c r="P165" s="233">
        <v>3</v>
      </c>
      <c r="Q165" s="234" t="s">
        <v>4686</v>
      </c>
      <c r="R165" s="42"/>
      <c r="S165" s="16">
        <v>2</v>
      </c>
      <c r="T165" s="201" t="s">
        <v>4946</v>
      </c>
      <c r="U165" s="41"/>
      <c r="V165" s="42"/>
      <c r="W165" s="42"/>
      <c r="X165" s="202"/>
      <c r="Y165" s="201"/>
      <c r="Z165" s="203">
        <f t="shared" si="8"/>
        <v>3</v>
      </c>
      <c r="AA165" s="204">
        <f t="shared" si="9"/>
        <v>2</v>
      </c>
    </row>
    <row r="166" spans="1:27" ht="408" customHeight="1">
      <c r="A166" s="189">
        <v>2107</v>
      </c>
      <c r="B166" s="189" t="s">
        <v>2273</v>
      </c>
      <c r="E166" s="230" t="s">
        <v>3810</v>
      </c>
      <c r="F166" s="2" t="s">
        <v>2274</v>
      </c>
      <c r="G166" s="2" t="s">
        <v>2275</v>
      </c>
      <c r="H166" s="229" t="s">
        <v>3805</v>
      </c>
      <c r="I166" s="229" t="s">
        <v>3809</v>
      </c>
      <c r="J166" s="13"/>
      <c r="K166" s="13"/>
      <c r="L166" s="13"/>
      <c r="M166" s="229" t="s">
        <v>3806</v>
      </c>
      <c r="P166" s="233">
        <v>2</v>
      </c>
      <c r="Q166" s="234" t="s">
        <v>4687</v>
      </c>
      <c r="R166" s="42"/>
      <c r="S166" s="16">
        <v>2.5</v>
      </c>
      <c r="T166" s="201" t="s">
        <v>4980</v>
      </c>
      <c r="U166" s="41"/>
      <c r="V166" s="42"/>
      <c r="W166" s="42"/>
      <c r="X166" s="202"/>
      <c r="Y166" s="201"/>
      <c r="Z166" s="203">
        <f t="shared" si="8"/>
        <v>2</v>
      </c>
      <c r="AA166" s="204">
        <f t="shared" si="9"/>
        <v>2.5</v>
      </c>
    </row>
    <row r="167" spans="1:27" ht="408" customHeight="1">
      <c r="A167" s="189">
        <v>2108</v>
      </c>
      <c r="B167" s="189" t="s">
        <v>2276</v>
      </c>
      <c r="E167" s="230" t="s">
        <v>3811</v>
      </c>
      <c r="F167" s="2" t="s">
        <v>2277</v>
      </c>
      <c r="G167" s="2" t="s">
        <v>2278</v>
      </c>
      <c r="H167" s="229" t="s">
        <v>3805</v>
      </c>
      <c r="I167" s="13"/>
      <c r="J167" s="13"/>
      <c r="K167" s="13"/>
      <c r="L167" s="13"/>
      <c r="M167" s="229" t="s">
        <v>3806</v>
      </c>
      <c r="P167" s="233">
        <v>3</v>
      </c>
      <c r="Q167" s="234" t="s">
        <v>4688</v>
      </c>
      <c r="R167" s="42"/>
      <c r="S167" s="16">
        <v>3</v>
      </c>
      <c r="T167" s="201"/>
      <c r="U167" s="41"/>
      <c r="V167" s="42"/>
      <c r="W167" s="42"/>
      <c r="X167" s="202"/>
      <c r="Y167" s="201"/>
      <c r="Z167" s="203">
        <f t="shared" si="8"/>
        <v>3</v>
      </c>
      <c r="AA167" s="204">
        <f t="shared" si="9"/>
        <v>3</v>
      </c>
    </row>
    <row r="168" spans="1:27" ht="408" customHeight="1">
      <c r="A168" s="189">
        <v>2109</v>
      </c>
      <c r="B168" s="189" t="s">
        <v>2279</v>
      </c>
      <c r="E168" s="230" t="s">
        <v>3813</v>
      </c>
      <c r="F168" s="2" t="s">
        <v>2280</v>
      </c>
      <c r="G168" s="2" t="s">
        <v>2281</v>
      </c>
      <c r="H168" s="229" t="s">
        <v>3805</v>
      </c>
      <c r="I168" s="13"/>
      <c r="J168" s="13"/>
      <c r="K168" s="13"/>
      <c r="L168" s="13"/>
      <c r="M168" s="229" t="s">
        <v>3812</v>
      </c>
      <c r="P168" s="233">
        <v>3</v>
      </c>
      <c r="Q168" s="234" t="s">
        <v>4689</v>
      </c>
      <c r="R168" s="42"/>
      <c r="S168" s="16">
        <v>3</v>
      </c>
      <c r="T168" s="201"/>
      <c r="U168" s="41"/>
      <c r="V168" s="42"/>
      <c r="W168" s="42"/>
      <c r="X168" s="202"/>
      <c r="Y168" s="201"/>
      <c r="Z168" s="203">
        <f t="shared" si="8"/>
        <v>3</v>
      </c>
      <c r="AA168" s="204">
        <f t="shared" si="9"/>
        <v>3</v>
      </c>
    </row>
    <row r="169" spans="1:27" ht="408" customHeight="1">
      <c r="A169" s="189">
        <v>2110</v>
      </c>
      <c r="B169" s="189" t="s">
        <v>2282</v>
      </c>
      <c r="E169" s="230" t="s">
        <v>3814</v>
      </c>
      <c r="F169" s="2" t="s">
        <v>2283</v>
      </c>
      <c r="G169" s="2" t="s">
        <v>2284</v>
      </c>
      <c r="H169" s="229" t="s">
        <v>3805</v>
      </c>
      <c r="I169" s="13"/>
      <c r="J169" s="13"/>
      <c r="K169" s="13"/>
      <c r="L169" s="13"/>
      <c r="M169" s="229" t="s">
        <v>3806</v>
      </c>
      <c r="P169" s="233">
        <v>2</v>
      </c>
      <c r="Q169" s="234" t="s">
        <v>4690</v>
      </c>
      <c r="R169" s="42"/>
      <c r="S169" s="16">
        <v>2</v>
      </c>
      <c r="T169" s="201"/>
      <c r="U169" s="41"/>
      <c r="V169" s="42"/>
      <c r="W169" s="42"/>
      <c r="X169" s="202"/>
      <c r="Y169" s="201"/>
      <c r="Z169" s="203">
        <f t="shared" si="8"/>
        <v>2</v>
      </c>
      <c r="AA169" s="204">
        <f t="shared" si="9"/>
        <v>2</v>
      </c>
    </row>
    <row r="170" spans="1:27" ht="408" customHeight="1">
      <c r="A170" s="189">
        <v>2111</v>
      </c>
      <c r="B170" s="189" t="s">
        <v>2285</v>
      </c>
      <c r="E170" s="230" t="s">
        <v>3816</v>
      </c>
      <c r="F170" s="2" t="s">
        <v>2286</v>
      </c>
      <c r="G170" s="2" t="s">
        <v>2287</v>
      </c>
      <c r="H170" s="229" t="s">
        <v>3805</v>
      </c>
      <c r="I170" s="13"/>
      <c r="J170" s="13"/>
      <c r="K170" s="13"/>
      <c r="L170" s="13"/>
      <c r="M170" s="229" t="s">
        <v>3815</v>
      </c>
      <c r="P170" s="233">
        <v>3</v>
      </c>
      <c r="Q170" s="234" t="s">
        <v>4691</v>
      </c>
      <c r="R170" s="42"/>
      <c r="S170" s="16">
        <v>3</v>
      </c>
      <c r="T170" s="201"/>
      <c r="U170" s="41"/>
      <c r="V170" s="42"/>
      <c r="W170" s="42"/>
      <c r="X170" s="202"/>
      <c r="Y170" s="201"/>
      <c r="Z170" s="203">
        <f t="shared" si="8"/>
        <v>3</v>
      </c>
      <c r="AA170" s="204">
        <f t="shared" si="9"/>
        <v>3</v>
      </c>
    </row>
    <row r="171" spans="1:27" ht="408" customHeight="1">
      <c r="A171" s="189">
        <v>2112</v>
      </c>
      <c r="B171" s="189" t="s">
        <v>2288</v>
      </c>
      <c r="E171" s="230" t="s">
        <v>3818</v>
      </c>
      <c r="F171" s="2" t="s">
        <v>2289</v>
      </c>
      <c r="G171" s="2" t="s">
        <v>2290</v>
      </c>
      <c r="H171" s="229" t="s">
        <v>3805</v>
      </c>
      <c r="I171" s="13"/>
      <c r="J171" s="13"/>
      <c r="K171" s="13"/>
      <c r="L171" s="13"/>
      <c r="M171" s="229" t="s">
        <v>3817</v>
      </c>
      <c r="P171" s="233">
        <v>3</v>
      </c>
      <c r="Q171" s="234" t="s">
        <v>4692</v>
      </c>
      <c r="R171" s="42"/>
      <c r="S171" s="16">
        <v>3</v>
      </c>
      <c r="T171" s="201"/>
      <c r="U171" s="41"/>
      <c r="V171" s="42"/>
      <c r="W171" s="42"/>
      <c r="X171" s="202"/>
      <c r="Y171" s="201"/>
      <c r="Z171" s="203">
        <f t="shared" si="8"/>
        <v>3</v>
      </c>
      <c r="AA171" s="204">
        <f t="shared" si="9"/>
        <v>3</v>
      </c>
    </row>
    <row r="172" spans="1:27" ht="408" customHeight="1">
      <c r="A172" s="189">
        <v>2113</v>
      </c>
      <c r="B172" s="189" t="s">
        <v>486</v>
      </c>
      <c r="E172" s="231" t="s">
        <v>3819</v>
      </c>
      <c r="F172" s="2" t="s">
        <v>2291</v>
      </c>
      <c r="G172" s="2" t="s">
        <v>2292</v>
      </c>
      <c r="H172" s="13"/>
      <c r="I172" s="13"/>
      <c r="J172" s="13"/>
      <c r="K172" s="13"/>
      <c r="L172" s="13"/>
      <c r="M172" s="13"/>
      <c r="P172" s="233">
        <v>3</v>
      </c>
      <c r="Q172" s="234" t="s">
        <v>4693</v>
      </c>
      <c r="R172" s="42"/>
      <c r="S172" s="16">
        <v>3</v>
      </c>
      <c r="T172" s="201"/>
      <c r="U172" s="41"/>
      <c r="V172" s="42"/>
      <c r="W172" s="42"/>
      <c r="X172" s="202"/>
      <c r="Y172" s="201"/>
      <c r="Z172" s="203">
        <f t="shared" si="8"/>
        <v>3</v>
      </c>
      <c r="AA172" s="204">
        <f t="shared" si="9"/>
        <v>3</v>
      </c>
    </row>
    <row r="173" spans="1:27" ht="408" customHeight="1">
      <c r="A173" s="189">
        <v>2114</v>
      </c>
      <c r="B173" s="189" t="s">
        <v>2293</v>
      </c>
      <c r="E173" s="230" t="s">
        <v>3821</v>
      </c>
      <c r="F173" s="2" t="s">
        <v>2294</v>
      </c>
      <c r="G173" s="2" t="s">
        <v>2295</v>
      </c>
      <c r="H173" s="13"/>
      <c r="I173" s="229" t="s">
        <v>3820</v>
      </c>
      <c r="J173" s="13"/>
      <c r="K173" s="13"/>
      <c r="L173" s="13"/>
      <c r="M173" s="13"/>
      <c r="P173" s="233">
        <v>3</v>
      </c>
      <c r="Q173" s="234" t="s">
        <v>4694</v>
      </c>
      <c r="R173" s="42"/>
      <c r="S173" s="16">
        <v>3</v>
      </c>
      <c r="T173" s="201"/>
      <c r="U173" s="41"/>
      <c r="V173" s="42"/>
      <c r="W173" s="42"/>
      <c r="X173" s="202"/>
      <c r="Y173" s="201"/>
      <c r="Z173" s="203">
        <f t="shared" si="8"/>
        <v>3</v>
      </c>
      <c r="AA173" s="204">
        <f t="shared" si="9"/>
        <v>3</v>
      </c>
    </row>
    <row r="174" spans="1:27" ht="408" customHeight="1">
      <c r="A174" s="189">
        <v>2115</v>
      </c>
      <c r="B174" s="189" t="s">
        <v>486</v>
      </c>
      <c r="E174" s="231" t="s">
        <v>3822</v>
      </c>
      <c r="F174" s="2" t="s">
        <v>2296</v>
      </c>
      <c r="G174" s="2" t="s">
        <v>2297</v>
      </c>
      <c r="H174" s="13"/>
      <c r="I174" s="13"/>
      <c r="J174" s="13"/>
      <c r="K174" s="13"/>
      <c r="L174" s="13"/>
      <c r="M174" s="13"/>
      <c r="P174" s="233">
        <v>4</v>
      </c>
      <c r="Q174" s="234" t="s">
        <v>4695</v>
      </c>
      <c r="R174" s="42"/>
      <c r="S174" s="16">
        <v>2</v>
      </c>
      <c r="T174" s="201" t="s">
        <v>4981</v>
      </c>
      <c r="U174" s="41"/>
      <c r="V174" s="42"/>
      <c r="W174" s="42"/>
      <c r="X174" s="202"/>
      <c r="Y174" s="201"/>
      <c r="Z174" s="203">
        <f t="shared" si="8"/>
        <v>4</v>
      </c>
      <c r="AA174" s="204">
        <f t="shared" si="9"/>
        <v>2</v>
      </c>
    </row>
    <row r="175" spans="1:27" s="198" customFormat="1" ht="17">
      <c r="A175" s="189"/>
      <c r="G175" s="198" t="s">
        <v>486</v>
      </c>
      <c r="H175" s="189"/>
      <c r="P175" s="249"/>
      <c r="Q175" s="249"/>
      <c r="R175" s="164"/>
      <c r="S175" s="164"/>
      <c r="T175" s="164"/>
      <c r="U175" s="164"/>
      <c r="V175" s="164"/>
      <c r="W175" s="164"/>
      <c r="X175" s="164"/>
      <c r="Y175" s="164"/>
    </row>
    <row r="176" spans="1:27" s="198" customFormat="1" ht="17">
      <c r="A176" s="189"/>
      <c r="G176" s="198" t="s">
        <v>486</v>
      </c>
      <c r="H176" s="189"/>
      <c r="P176" s="249"/>
      <c r="Q176" s="249"/>
      <c r="R176" s="164"/>
      <c r="S176" s="164"/>
      <c r="T176" s="164"/>
      <c r="U176" s="164"/>
      <c r="V176" s="164"/>
      <c r="W176" s="164"/>
      <c r="X176" s="164"/>
      <c r="Y176" s="164"/>
    </row>
    <row r="177" spans="1:27" s="198" customFormat="1" ht="34">
      <c r="A177" s="189"/>
      <c r="E177" s="200" t="s">
        <v>922</v>
      </c>
      <c r="G177" s="198" t="s">
        <v>486</v>
      </c>
      <c r="H177" s="189"/>
      <c r="P177" s="249"/>
      <c r="Q177" s="249"/>
      <c r="R177" s="164"/>
      <c r="S177" s="164"/>
      <c r="T177" s="164"/>
      <c r="U177" s="164"/>
      <c r="V177" s="164"/>
      <c r="W177" s="164"/>
      <c r="X177" s="164"/>
      <c r="Y177" s="164"/>
    </row>
    <row r="178" spans="1:27" ht="408" customHeight="1">
      <c r="A178" s="189">
        <v>2116</v>
      </c>
      <c r="B178" s="189" t="s">
        <v>2298</v>
      </c>
      <c r="E178" s="230" t="s">
        <v>3736</v>
      </c>
      <c r="F178" s="2" t="s">
        <v>2299</v>
      </c>
      <c r="G178" s="2" t="s">
        <v>2300</v>
      </c>
      <c r="H178" s="229" t="s">
        <v>3754</v>
      </c>
      <c r="I178" s="229" t="s">
        <v>3823</v>
      </c>
      <c r="J178" s="13"/>
      <c r="K178" s="13"/>
      <c r="L178" s="13"/>
      <c r="M178" s="229" t="s">
        <v>3824</v>
      </c>
      <c r="P178" s="233">
        <v>3</v>
      </c>
      <c r="Q178" s="234" t="s">
        <v>4696</v>
      </c>
      <c r="R178" s="42"/>
      <c r="S178" s="16">
        <v>3</v>
      </c>
      <c r="T178" s="201"/>
      <c r="U178" s="41"/>
      <c r="V178" s="42"/>
      <c r="W178" s="42"/>
      <c r="X178" s="202"/>
      <c r="Y178" s="201"/>
      <c r="Z178" s="203">
        <f t="shared" ref="Z178:Z182" si="10">IF(U178&lt;&gt;"",U178,IF(P178&lt;&gt;"",P178,IF(N178&lt;&gt;"",N178,"")))</f>
        <v>3</v>
      </c>
      <c r="AA178" s="204">
        <f t="shared" ref="AA178:AA182" si="11">IF(X178&lt;&gt;"",X178,IF(S178&lt;&gt;"",S178,IF(O178&lt;&gt;"",O178,"")))</f>
        <v>3</v>
      </c>
    </row>
    <row r="179" spans="1:27" ht="408" customHeight="1">
      <c r="A179" s="189">
        <v>2117</v>
      </c>
      <c r="B179" s="189" t="s">
        <v>2301</v>
      </c>
      <c r="E179" s="230" t="s">
        <v>3826</v>
      </c>
      <c r="F179" s="2" t="s">
        <v>2302</v>
      </c>
      <c r="G179" s="2" t="s">
        <v>2303</v>
      </c>
      <c r="H179" s="229" t="s">
        <v>3754</v>
      </c>
      <c r="I179" s="13"/>
      <c r="J179" s="13"/>
      <c r="K179" s="13"/>
      <c r="L179" s="13"/>
      <c r="M179" s="229" t="s">
        <v>3825</v>
      </c>
      <c r="P179" s="233">
        <v>3</v>
      </c>
      <c r="Q179" s="234" t="s">
        <v>4697</v>
      </c>
      <c r="R179" s="42"/>
      <c r="S179" s="16">
        <v>2</v>
      </c>
      <c r="T179" s="201" t="s">
        <v>4982</v>
      </c>
      <c r="U179" s="41"/>
      <c r="V179" s="42"/>
      <c r="W179" s="42"/>
      <c r="X179" s="202"/>
      <c r="Y179" s="201"/>
      <c r="Z179" s="203">
        <f t="shared" si="10"/>
        <v>3</v>
      </c>
      <c r="AA179" s="204">
        <f t="shared" si="11"/>
        <v>2</v>
      </c>
    </row>
    <row r="180" spans="1:27" ht="408" customHeight="1">
      <c r="A180" s="189">
        <v>2118</v>
      </c>
      <c r="B180" s="189" t="s">
        <v>486</v>
      </c>
      <c r="E180" s="231" t="s">
        <v>3827</v>
      </c>
      <c r="F180" s="2" t="s">
        <v>2304</v>
      </c>
      <c r="G180" s="2" t="s">
        <v>2305</v>
      </c>
      <c r="H180" s="13"/>
      <c r="I180" s="13"/>
      <c r="J180" s="13"/>
      <c r="K180" s="13"/>
      <c r="L180" s="13"/>
      <c r="M180" s="13"/>
      <c r="P180" s="233">
        <v>2</v>
      </c>
      <c r="Q180" s="234" t="s">
        <v>4698</v>
      </c>
      <c r="R180" s="42"/>
      <c r="S180" s="16">
        <v>2</v>
      </c>
      <c r="T180" s="201"/>
      <c r="U180" s="41"/>
      <c r="V180" s="42"/>
      <c r="W180" s="42"/>
      <c r="X180" s="202"/>
      <c r="Y180" s="201"/>
      <c r="Z180" s="203">
        <f t="shared" si="10"/>
        <v>2</v>
      </c>
      <c r="AA180" s="204">
        <f t="shared" si="11"/>
        <v>2</v>
      </c>
    </row>
    <row r="181" spans="1:27" ht="408" customHeight="1">
      <c r="A181" s="189">
        <v>2119</v>
      </c>
      <c r="B181" s="189" t="s">
        <v>2306</v>
      </c>
      <c r="E181" s="230" t="s">
        <v>3828</v>
      </c>
      <c r="F181" s="2" t="s">
        <v>2307</v>
      </c>
      <c r="G181" s="2" t="s">
        <v>2308</v>
      </c>
      <c r="H181" s="229"/>
      <c r="I181" s="13"/>
      <c r="J181" s="13"/>
      <c r="K181" s="13"/>
      <c r="L181" s="13"/>
      <c r="M181" s="13"/>
      <c r="P181" s="233">
        <v>2</v>
      </c>
      <c r="Q181" s="234" t="s">
        <v>4699</v>
      </c>
      <c r="R181" s="42"/>
      <c r="S181" s="16">
        <v>1</v>
      </c>
      <c r="T181" s="201" t="s">
        <v>4983</v>
      </c>
      <c r="U181" s="41"/>
      <c r="V181" s="42"/>
      <c r="W181" s="42"/>
      <c r="X181" s="202"/>
      <c r="Y181" s="201"/>
      <c r="Z181" s="203">
        <f t="shared" si="10"/>
        <v>2</v>
      </c>
      <c r="AA181" s="204">
        <f t="shared" si="11"/>
        <v>1</v>
      </c>
    </row>
    <row r="182" spans="1:27" ht="408" customHeight="1">
      <c r="A182" s="189">
        <v>2120</v>
      </c>
      <c r="B182" s="189" t="s">
        <v>2306</v>
      </c>
      <c r="E182" s="230" t="s">
        <v>3829</v>
      </c>
      <c r="F182" s="2" t="s">
        <v>2309</v>
      </c>
      <c r="G182" s="2" t="s">
        <v>2310</v>
      </c>
      <c r="H182" s="229"/>
      <c r="I182" s="13"/>
      <c r="J182" s="13"/>
      <c r="K182" s="13"/>
      <c r="L182" s="13"/>
      <c r="M182" s="13"/>
      <c r="P182" s="233">
        <v>2</v>
      </c>
      <c r="Q182" s="234" t="s">
        <v>5312</v>
      </c>
      <c r="R182" s="42"/>
      <c r="S182" s="16">
        <v>2</v>
      </c>
      <c r="T182" s="201" t="s">
        <v>4984</v>
      </c>
      <c r="U182" s="41"/>
      <c r="V182" s="42"/>
      <c r="W182" s="42"/>
      <c r="X182" s="202"/>
      <c r="Y182" s="201"/>
      <c r="Z182" s="203">
        <f t="shared" si="10"/>
        <v>2</v>
      </c>
      <c r="AA182" s="204">
        <f t="shared" si="11"/>
        <v>2</v>
      </c>
    </row>
    <row r="183" spans="1:27" s="198" customFormat="1" ht="17">
      <c r="A183" s="189"/>
      <c r="G183" s="198" t="s">
        <v>486</v>
      </c>
      <c r="H183" s="189"/>
      <c r="P183" s="249"/>
      <c r="Q183" s="249"/>
      <c r="R183" s="164"/>
      <c r="S183" s="164"/>
      <c r="T183" s="164"/>
      <c r="U183" s="164"/>
      <c r="V183" s="164"/>
      <c r="W183" s="164"/>
      <c r="X183" s="164"/>
      <c r="Y183" s="164"/>
    </row>
    <row r="184" spans="1:27" s="198" customFormat="1" ht="17">
      <c r="A184" s="189"/>
      <c r="G184" s="198" t="s">
        <v>486</v>
      </c>
      <c r="H184" s="189"/>
      <c r="P184" s="249"/>
      <c r="Q184" s="249"/>
      <c r="R184" s="164"/>
      <c r="S184" s="164"/>
      <c r="T184" s="164"/>
      <c r="U184" s="164"/>
      <c r="V184" s="164"/>
      <c r="W184" s="164"/>
      <c r="X184" s="164"/>
      <c r="Y184" s="164"/>
    </row>
    <row r="185" spans="1:27" s="198" customFormat="1" ht="34">
      <c r="A185" s="189"/>
      <c r="E185" s="200" t="s">
        <v>2311</v>
      </c>
      <c r="G185" s="198" t="s">
        <v>486</v>
      </c>
      <c r="H185" s="189"/>
      <c r="P185" s="249"/>
      <c r="Q185" s="249"/>
      <c r="R185" s="164"/>
      <c r="S185" s="164"/>
      <c r="T185" s="164"/>
      <c r="U185" s="164"/>
      <c r="V185" s="164"/>
      <c r="W185" s="164"/>
      <c r="X185" s="164"/>
      <c r="Y185" s="164"/>
    </row>
    <row r="186" spans="1:27" ht="408" customHeight="1">
      <c r="A186" s="189">
        <v>2121</v>
      </c>
      <c r="B186" s="189" t="s">
        <v>2312</v>
      </c>
      <c r="E186" s="230" t="s">
        <v>3833</v>
      </c>
      <c r="F186" s="2" t="s">
        <v>2313</v>
      </c>
      <c r="G186" s="2" t="s">
        <v>2314</v>
      </c>
      <c r="H186" s="229" t="s">
        <v>3830</v>
      </c>
      <c r="I186" s="229" t="s">
        <v>3831</v>
      </c>
      <c r="J186" s="13"/>
      <c r="K186" s="13"/>
      <c r="L186" s="13"/>
      <c r="M186" s="229" t="s">
        <v>3832</v>
      </c>
      <c r="P186" s="233">
        <v>3</v>
      </c>
      <c r="Q186" s="234" t="s">
        <v>4700</v>
      </c>
      <c r="R186" s="42"/>
      <c r="S186" s="16">
        <v>3</v>
      </c>
      <c r="T186" s="201"/>
      <c r="U186" s="41"/>
      <c r="V186" s="42"/>
      <c r="W186" s="42"/>
      <c r="X186" s="202"/>
      <c r="Y186" s="201"/>
      <c r="Z186" s="203">
        <f t="shared" ref="Z186" si="12">IF(U186&lt;&gt;"",U186,IF(P186&lt;&gt;"",P186,IF(N186&lt;&gt;"",N186,"")))</f>
        <v>3</v>
      </c>
      <c r="AA186" s="204">
        <f t="shared" ref="AA186" si="13">IF(X186&lt;&gt;"",X186,IF(S186&lt;&gt;"",S186,IF(O186&lt;&gt;"",O186,"")))</f>
        <v>3</v>
      </c>
    </row>
    <row r="187" spans="1:27" ht="408" customHeight="1">
      <c r="A187" s="189">
        <v>2122</v>
      </c>
      <c r="B187" s="189" t="s">
        <v>486</v>
      </c>
      <c r="E187" s="231" t="s">
        <v>3834</v>
      </c>
      <c r="F187" s="2" t="s">
        <v>2315</v>
      </c>
      <c r="G187" s="2" t="s">
        <v>2316</v>
      </c>
      <c r="H187" s="13"/>
      <c r="I187" s="13"/>
      <c r="J187" s="13"/>
      <c r="K187" s="13"/>
      <c r="L187" s="13"/>
      <c r="M187" s="13"/>
      <c r="P187" s="233">
        <v>3</v>
      </c>
      <c r="Q187" s="234" t="s">
        <v>4701</v>
      </c>
      <c r="R187" s="42"/>
      <c r="S187" s="16">
        <v>3</v>
      </c>
      <c r="T187" s="201"/>
      <c r="U187" s="41"/>
      <c r="V187" s="42"/>
      <c r="W187" s="42"/>
      <c r="X187" s="202"/>
      <c r="Y187" s="201"/>
      <c r="Z187" s="203">
        <f t="shared" ref="Z187:Z250" si="14">IF(U187&lt;&gt;"",U187,IF(P187&lt;&gt;"",P187,IF(N187&lt;&gt;"",N187,"")))</f>
        <v>3</v>
      </c>
      <c r="AA187" s="204">
        <f t="shared" ref="AA187:AA250" si="15">IF(X187&lt;&gt;"",X187,IF(S187&lt;&gt;"",S187,IF(O187&lt;&gt;"",O187,"")))</f>
        <v>3</v>
      </c>
    </row>
    <row r="188" spans="1:27" ht="408" customHeight="1">
      <c r="A188" s="189">
        <v>2123</v>
      </c>
      <c r="B188" s="189" t="s">
        <v>2317</v>
      </c>
      <c r="E188" s="230" t="s">
        <v>3838</v>
      </c>
      <c r="F188" s="2" t="s">
        <v>2318</v>
      </c>
      <c r="G188" s="2" t="s">
        <v>2319</v>
      </c>
      <c r="H188" s="229" t="s">
        <v>3835</v>
      </c>
      <c r="I188" s="229" t="s">
        <v>3836</v>
      </c>
      <c r="J188" s="13"/>
      <c r="K188" s="13"/>
      <c r="L188" s="13"/>
      <c r="M188" s="229" t="s">
        <v>3837</v>
      </c>
      <c r="P188" s="233">
        <v>3</v>
      </c>
      <c r="Q188" s="234" t="s">
        <v>4702</v>
      </c>
      <c r="R188" s="42"/>
      <c r="S188" s="16">
        <v>3</v>
      </c>
      <c r="T188" s="201"/>
      <c r="U188" s="41"/>
      <c r="V188" s="42"/>
      <c r="W188" s="42"/>
      <c r="X188" s="202"/>
      <c r="Y188" s="201"/>
      <c r="Z188" s="203">
        <f t="shared" si="14"/>
        <v>3</v>
      </c>
      <c r="AA188" s="204">
        <f t="shared" si="15"/>
        <v>3</v>
      </c>
    </row>
    <row r="189" spans="1:27" ht="408" customHeight="1">
      <c r="A189" s="189">
        <v>2124</v>
      </c>
      <c r="B189" s="189" t="s">
        <v>486</v>
      </c>
      <c r="E189" s="231" t="s">
        <v>3839</v>
      </c>
      <c r="F189" s="2" t="s">
        <v>2320</v>
      </c>
      <c r="G189" s="2" t="s">
        <v>2321</v>
      </c>
      <c r="H189" s="13"/>
      <c r="I189" s="13"/>
      <c r="J189" s="13"/>
      <c r="K189" s="13"/>
      <c r="L189" s="13"/>
      <c r="M189" s="13"/>
      <c r="P189" s="233">
        <v>2</v>
      </c>
      <c r="Q189" s="234" t="s">
        <v>4703</v>
      </c>
      <c r="R189" s="42"/>
      <c r="S189" s="16">
        <v>1</v>
      </c>
      <c r="T189" s="201" t="s">
        <v>4985</v>
      </c>
      <c r="U189" s="41"/>
      <c r="V189" s="42"/>
      <c r="W189" s="42"/>
      <c r="X189" s="202"/>
      <c r="Y189" s="201"/>
      <c r="Z189" s="203">
        <f t="shared" si="14"/>
        <v>2</v>
      </c>
      <c r="AA189" s="204">
        <f t="shared" si="15"/>
        <v>1</v>
      </c>
    </row>
    <row r="190" spans="1:27" ht="408" customHeight="1">
      <c r="A190" s="189">
        <v>2125</v>
      </c>
      <c r="B190" s="189" t="s">
        <v>2322</v>
      </c>
      <c r="E190" s="230" t="s">
        <v>3843</v>
      </c>
      <c r="F190" s="2" t="s">
        <v>2323</v>
      </c>
      <c r="G190" s="2" t="s">
        <v>2324</v>
      </c>
      <c r="H190" s="229" t="s">
        <v>3840</v>
      </c>
      <c r="I190" s="229" t="s">
        <v>3841</v>
      </c>
      <c r="J190" s="13"/>
      <c r="K190" s="13"/>
      <c r="L190" s="13"/>
      <c r="M190" s="229" t="s">
        <v>3842</v>
      </c>
      <c r="P190" s="233">
        <v>3</v>
      </c>
      <c r="Q190" s="234" t="s">
        <v>4704</v>
      </c>
      <c r="R190" s="42"/>
      <c r="S190" s="16">
        <v>3</v>
      </c>
      <c r="T190" s="201"/>
      <c r="U190" s="41"/>
      <c r="V190" s="42"/>
      <c r="W190" s="42"/>
      <c r="X190" s="202"/>
      <c r="Y190" s="201"/>
      <c r="Z190" s="203">
        <f t="shared" si="14"/>
        <v>3</v>
      </c>
      <c r="AA190" s="204">
        <f t="shared" si="15"/>
        <v>3</v>
      </c>
    </row>
    <row r="191" spans="1:27" ht="408" customHeight="1">
      <c r="A191" s="189">
        <v>2126</v>
      </c>
      <c r="B191" s="189" t="s">
        <v>2325</v>
      </c>
      <c r="E191" s="230" t="s">
        <v>3847</v>
      </c>
      <c r="F191" s="2" t="s">
        <v>2326</v>
      </c>
      <c r="G191" s="2" t="s">
        <v>2327</v>
      </c>
      <c r="H191" s="229" t="s">
        <v>3844</v>
      </c>
      <c r="I191" s="229" t="s">
        <v>3845</v>
      </c>
      <c r="J191" s="13"/>
      <c r="K191" s="13"/>
      <c r="L191" s="13"/>
      <c r="M191" s="229" t="s">
        <v>3846</v>
      </c>
      <c r="P191" s="233">
        <v>0</v>
      </c>
      <c r="Q191" s="234" t="s">
        <v>4705</v>
      </c>
      <c r="R191" s="42"/>
      <c r="S191" s="16">
        <v>0</v>
      </c>
      <c r="T191" s="201"/>
      <c r="U191" s="41"/>
      <c r="V191" s="42"/>
      <c r="W191" s="42"/>
      <c r="X191" s="202"/>
      <c r="Y191" s="201"/>
      <c r="Z191" s="203">
        <f t="shared" si="14"/>
        <v>0</v>
      </c>
      <c r="AA191" s="204">
        <f t="shared" si="15"/>
        <v>0</v>
      </c>
    </row>
    <row r="192" spans="1:27" ht="408" customHeight="1">
      <c r="A192" s="189">
        <v>2127</v>
      </c>
      <c r="B192" s="189" t="s">
        <v>2328</v>
      </c>
      <c r="E192" s="230" t="s">
        <v>3849</v>
      </c>
      <c r="F192" s="2" t="s">
        <v>2329</v>
      </c>
      <c r="G192" s="2" t="s">
        <v>2330</v>
      </c>
      <c r="H192" s="229" t="s">
        <v>3848</v>
      </c>
      <c r="I192" s="13"/>
      <c r="J192" s="13"/>
      <c r="K192" s="13"/>
      <c r="L192" s="13"/>
      <c r="M192" s="13"/>
      <c r="P192" s="233">
        <v>2</v>
      </c>
      <c r="Q192" s="234" t="s">
        <v>4706</v>
      </c>
      <c r="R192" s="42"/>
      <c r="S192" s="16">
        <v>2</v>
      </c>
      <c r="T192" s="201"/>
      <c r="U192" s="41"/>
      <c r="V192" s="42"/>
      <c r="W192" s="42"/>
      <c r="X192" s="202"/>
      <c r="Y192" s="201"/>
      <c r="Z192" s="203">
        <f t="shared" si="14"/>
        <v>2</v>
      </c>
      <c r="AA192" s="204">
        <f t="shared" si="15"/>
        <v>2</v>
      </c>
    </row>
    <row r="193" spans="1:27" ht="408" customHeight="1">
      <c r="A193" s="189">
        <v>2128</v>
      </c>
      <c r="B193" s="189" t="s">
        <v>486</v>
      </c>
      <c r="E193" s="231" t="s">
        <v>3850</v>
      </c>
      <c r="F193" s="2" t="s">
        <v>2331</v>
      </c>
      <c r="G193" s="2" t="s">
        <v>2080</v>
      </c>
      <c r="H193" s="13"/>
      <c r="I193" s="13"/>
      <c r="J193" s="13"/>
      <c r="K193" s="13"/>
      <c r="L193" s="13"/>
      <c r="M193" s="13"/>
      <c r="P193" s="233">
        <v>4</v>
      </c>
      <c r="Q193" s="234" t="s">
        <v>4707</v>
      </c>
      <c r="R193" s="42"/>
      <c r="S193" s="16">
        <v>3</v>
      </c>
      <c r="T193" s="201"/>
      <c r="U193" s="41"/>
      <c r="V193" s="42"/>
      <c r="W193" s="42"/>
      <c r="X193" s="202"/>
      <c r="Y193" s="201"/>
      <c r="Z193" s="203">
        <f t="shared" si="14"/>
        <v>4</v>
      </c>
      <c r="AA193" s="204">
        <f t="shared" si="15"/>
        <v>3</v>
      </c>
    </row>
    <row r="194" spans="1:27" s="198" customFormat="1" ht="17">
      <c r="A194" s="189"/>
      <c r="G194" s="198" t="s">
        <v>486</v>
      </c>
      <c r="H194" s="189"/>
      <c r="P194" s="249"/>
      <c r="Q194" s="249"/>
      <c r="R194" s="164"/>
      <c r="S194" s="164"/>
      <c r="T194" s="164"/>
      <c r="U194" s="164"/>
      <c r="V194" s="164"/>
      <c r="W194" s="164"/>
      <c r="X194" s="164"/>
      <c r="Y194" s="164"/>
    </row>
    <row r="195" spans="1:27" s="198" customFormat="1" ht="17">
      <c r="A195" s="189"/>
      <c r="G195" s="198" t="s">
        <v>486</v>
      </c>
      <c r="H195" s="189"/>
      <c r="P195" s="249"/>
      <c r="Q195" s="249"/>
      <c r="R195" s="164"/>
      <c r="S195" s="164"/>
      <c r="T195" s="164"/>
      <c r="U195" s="164"/>
      <c r="V195" s="164"/>
      <c r="W195" s="164"/>
      <c r="X195" s="164"/>
      <c r="Y195" s="164"/>
    </row>
    <row r="196" spans="1:27" s="198" customFormat="1" ht="34">
      <c r="A196" s="189"/>
      <c r="E196" s="200" t="s">
        <v>2332</v>
      </c>
      <c r="G196" s="198" t="s">
        <v>486</v>
      </c>
      <c r="H196" s="189"/>
      <c r="P196" s="249"/>
      <c r="Q196" s="249"/>
      <c r="R196" s="164"/>
      <c r="S196" s="164"/>
      <c r="T196" s="164"/>
      <c r="U196" s="164"/>
      <c r="V196" s="164"/>
      <c r="W196" s="164"/>
      <c r="X196" s="164"/>
      <c r="Y196" s="164"/>
    </row>
    <row r="197" spans="1:27" ht="408" customHeight="1">
      <c r="A197" s="189">
        <v>2129</v>
      </c>
      <c r="B197" s="189" t="s">
        <v>486</v>
      </c>
      <c r="E197" s="231" t="s">
        <v>3851</v>
      </c>
      <c r="F197" s="2" t="s">
        <v>2333</v>
      </c>
      <c r="G197" s="2" t="s">
        <v>2334</v>
      </c>
      <c r="H197" s="13"/>
      <c r="I197" s="13"/>
      <c r="J197" s="13"/>
      <c r="K197" s="13"/>
      <c r="L197" s="13"/>
      <c r="M197" s="13"/>
      <c r="P197" s="233">
        <v>4</v>
      </c>
      <c r="Q197" s="234" t="s">
        <v>5313</v>
      </c>
      <c r="R197" s="42"/>
      <c r="S197" s="16">
        <v>4</v>
      </c>
      <c r="T197" s="201"/>
      <c r="U197" s="41"/>
      <c r="V197" s="42"/>
      <c r="W197" s="42"/>
      <c r="X197" s="202"/>
      <c r="Y197" s="201"/>
      <c r="Z197" s="203">
        <f t="shared" si="14"/>
        <v>4</v>
      </c>
      <c r="AA197" s="204">
        <f t="shared" si="15"/>
        <v>4</v>
      </c>
    </row>
    <row r="198" spans="1:27" ht="408" customHeight="1">
      <c r="A198" s="189">
        <v>2130</v>
      </c>
      <c r="B198" s="189" t="s">
        <v>2335</v>
      </c>
      <c r="E198" s="230" t="s">
        <v>3855</v>
      </c>
      <c r="F198" s="2" t="s">
        <v>2336</v>
      </c>
      <c r="G198" s="2" t="s">
        <v>2337</v>
      </c>
      <c r="H198" s="229" t="s">
        <v>3852</v>
      </c>
      <c r="I198" s="229" t="s">
        <v>3853</v>
      </c>
      <c r="J198" s="13"/>
      <c r="K198" s="13"/>
      <c r="L198" s="13"/>
      <c r="M198" s="229" t="s">
        <v>3854</v>
      </c>
      <c r="P198" s="233">
        <v>4</v>
      </c>
      <c r="Q198" s="234" t="s">
        <v>5315</v>
      </c>
      <c r="R198" s="42"/>
      <c r="S198" s="16">
        <v>3</v>
      </c>
      <c r="T198" s="201" t="s">
        <v>5314</v>
      </c>
      <c r="U198" s="41">
        <v>4</v>
      </c>
      <c r="V198" s="42" t="s">
        <v>5438</v>
      </c>
      <c r="W198" s="42"/>
      <c r="X198" s="202">
        <v>3.5</v>
      </c>
      <c r="Y198" s="201"/>
      <c r="Z198" s="203">
        <f t="shared" si="14"/>
        <v>4</v>
      </c>
      <c r="AA198" s="204">
        <f t="shared" si="15"/>
        <v>3.5</v>
      </c>
    </row>
    <row r="199" spans="1:27" ht="408" customHeight="1">
      <c r="A199" s="189">
        <v>2131</v>
      </c>
      <c r="B199" s="189" t="s">
        <v>2338</v>
      </c>
      <c r="E199" s="230" t="s">
        <v>3859</v>
      </c>
      <c r="F199" s="2" t="s">
        <v>2339</v>
      </c>
      <c r="G199" s="2" t="s">
        <v>2340</v>
      </c>
      <c r="H199" s="229" t="s">
        <v>3856</v>
      </c>
      <c r="I199" s="229" t="s">
        <v>3857</v>
      </c>
      <c r="J199" s="229" t="s">
        <v>3858</v>
      </c>
      <c r="K199" s="13"/>
      <c r="L199" s="13"/>
      <c r="M199" s="13"/>
      <c r="P199" s="233">
        <v>3</v>
      </c>
      <c r="Q199" s="234" t="s">
        <v>4598</v>
      </c>
      <c r="R199" s="42"/>
      <c r="S199" s="16">
        <v>3</v>
      </c>
      <c r="T199" s="201" t="s">
        <v>4986</v>
      </c>
      <c r="U199" s="41"/>
      <c r="V199" s="42"/>
      <c r="W199" s="42"/>
      <c r="X199" s="202"/>
      <c r="Y199" s="201"/>
      <c r="Z199" s="203">
        <f t="shared" si="14"/>
        <v>3</v>
      </c>
      <c r="AA199" s="204">
        <f t="shared" si="15"/>
        <v>3</v>
      </c>
    </row>
    <row r="200" spans="1:27" ht="408" customHeight="1">
      <c r="A200" s="189">
        <v>2132</v>
      </c>
      <c r="B200" s="189" t="s">
        <v>2341</v>
      </c>
      <c r="E200" s="230" t="s">
        <v>3864</v>
      </c>
      <c r="F200" s="2" t="s">
        <v>2342</v>
      </c>
      <c r="G200" s="2" t="s">
        <v>2343</v>
      </c>
      <c r="H200" s="229" t="s">
        <v>3860</v>
      </c>
      <c r="I200" s="229" t="s">
        <v>3861</v>
      </c>
      <c r="J200" s="229" t="s">
        <v>3862</v>
      </c>
      <c r="K200" s="13"/>
      <c r="L200" s="13"/>
      <c r="M200" s="229" t="s">
        <v>3863</v>
      </c>
      <c r="P200" s="233">
        <v>4</v>
      </c>
      <c r="Q200" s="234" t="s">
        <v>4597</v>
      </c>
      <c r="R200" s="42"/>
      <c r="S200" s="16">
        <v>3</v>
      </c>
      <c r="T200" s="201" t="s">
        <v>4987</v>
      </c>
      <c r="U200" s="41"/>
      <c r="V200" s="42"/>
      <c r="W200" s="42"/>
      <c r="X200" s="202"/>
      <c r="Y200" s="201"/>
      <c r="Z200" s="203">
        <f t="shared" si="14"/>
        <v>4</v>
      </c>
      <c r="AA200" s="204">
        <f t="shared" si="15"/>
        <v>3</v>
      </c>
    </row>
    <row r="201" spans="1:27" ht="408" customHeight="1">
      <c r="A201" s="189">
        <v>2133</v>
      </c>
      <c r="B201" s="189" t="s">
        <v>2344</v>
      </c>
      <c r="E201" s="230" t="s">
        <v>3868</v>
      </c>
      <c r="F201" s="2" t="s">
        <v>2345</v>
      </c>
      <c r="G201" s="2" t="s">
        <v>2346</v>
      </c>
      <c r="H201" s="229" t="s">
        <v>3865</v>
      </c>
      <c r="I201" s="229" t="s">
        <v>3866</v>
      </c>
      <c r="J201" s="229" t="s">
        <v>3862</v>
      </c>
      <c r="K201" s="13"/>
      <c r="L201" s="13"/>
      <c r="M201" s="229" t="s">
        <v>3867</v>
      </c>
      <c r="P201" s="233">
        <v>4</v>
      </c>
      <c r="Q201" s="234" t="s">
        <v>5316</v>
      </c>
      <c r="R201" s="42"/>
      <c r="S201" s="16">
        <v>4</v>
      </c>
      <c r="T201" s="201" t="s">
        <v>5268</v>
      </c>
      <c r="U201" s="41"/>
      <c r="V201" s="42"/>
      <c r="W201" s="42"/>
      <c r="X201" s="202"/>
      <c r="Y201" s="201"/>
      <c r="Z201" s="203">
        <f t="shared" si="14"/>
        <v>4</v>
      </c>
      <c r="AA201" s="204">
        <f t="shared" si="15"/>
        <v>4</v>
      </c>
    </row>
    <row r="202" spans="1:27" ht="408" customHeight="1">
      <c r="A202" s="189">
        <v>2134</v>
      </c>
      <c r="B202" s="189" t="s">
        <v>2347</v>
      </c>
      <c r="E202" s="230" t="s">
        <v>3871</v>
      </c>
      <c r="F202" s="2" t="s">
        <v>2348</v>
      </c>
      <c r="G202" s="2" t="s">
        <v>2349</v>
      </c>
      <c r="H202" s="229" t="s">
        <v>3869</v>
      </c>
      <c r="I202" s="13"/>
      <c r="J202" s="13"/>
      <c r="K202" s="13"/>
      <c r="L202" s="13"/>
      <c r="M202" s="229" t="s">
        <v>3870</v>
      </c>
      <c r="P202" s="233">
        <v>1</v>
      </c>
      <c r="Q202" s="234" t="s">
        <v>4708</v>
      </c>
      <c r="R202" s="42"/>
      <c r="S202" s="16">
        <v>1</v>
      </c>
      <c r="T202" s="201"/>
      <c r="U202" s="41"/>
      <c r="V202" s="42"/>
      <c r="W202" s="42"/>
      <c r="X202" s="202"/>
      <c r="Y202" s="201"/>
      <c r="Z202" s="203">
        <f t="shared" si="14"/>
        <v>1</v>
      </c>
      <c r="AA202" s="204">
        <f t="shared" si="15"/>
        <v>1</v>
      </c>
    </row>
    <row r="203" spans="1:27" ht="408" customHeight="1">
      <c r="A203" s="189">
        <v>2135</v>
      </c>
      <c r="B203" s="189" t="s">
        <v>2350</v>
      </c>
      <c r="E203" s="230" t="s">
        <v>3874</v>
      </c>
      <c r="F203" s="2" t="s">
        <v>2351</v>
      </c>
      <c r="G203" s="2" t="s">
        <v>2352</v>
      </c>
      <c r="H203" s="229" t="s">
        <v>3872</v>
      </c>
      <c r="I203" s="13"/>
      <c r="J203" s="229" t="s">
        <v>3748</v>
      </c>
      <c r="K203" s="13"/>
      <c r="L203" s="13"/>
      <c r="M203" s="229" t="s">
        <v>3873</v>
      </c>
      <c r="P203" s="233">
        <v>4</v>
      </c>
      <c r="Q203" s="234" t="s">
        <v>5317</v>
      </c>
      <c r="R203" s="42"/>
      <c r="S203" s="16">
        <v>3</v>
      </c>
      <c r="T203" s="201" t="s">
        <v>5247</v>
      </c>
      <c r="U203" s="41"/>
      <c r="V203" s="42" t="s">
        <v>5439</v>
      </c>
      <c r="W203" s="42"/>
      <c r="X203" s="202"/>
      <c r="Y203" s="13"/>
      <c r="Z203" s="203">
        <f t="shared" si="14"/>
        <v>4</v>
      </c>
      <c r="AA203" s="204">
        <f t="shared" si="15"/>
        <v>3</v>
      </c>
    </row>
    <row r="204" spans="1:27" ht="408" customHeight="1">
      <c r="A204" s="189">
        <v>2136</v>
      </c>
      <c r="B204" s="189" t="s">
        <v>486</v>
      </c>
      <c r="E204" s="231" t="s">
        <v>3875</v>
      </c>
      <c r="F204" s="2" t="s">
        <v>2353</v>
      </c>
      <c r="G204" s="2" t="s">
        <v>2354</v>
      </c>
      <c r="H204" s="13"/>
      <c r="I204" s="13"/>
      <c r="J204" s="13"/>
      <c r="K204" s="13"/>
      <c r="L204" s="13"/>
      <c r="M204" s="13"/>
      <c r="P204" s="233">
        <v>3</v>
      </c>
      <c r="Q204" s="234" t="s">
        <v>4709</v>
      </c>
      <c r="R204" s="42"/>
      <c r="S204" s="16">
        <v>3</v>
      </c>
      <c r="T204" s="201"/>
      <c r="U204" s="41"/>
      <c r="V204" s="42"/>
      <c r="W204" s="42"/>
      <c r="X204" s="202"/>
      <c r="Y204" s="201"/>
      <c r="Z204" s="203">
        <f t="shared" si="14"/>
        <v>3</v>
      </c>
      <c r="AA204" s="204">
        <f t="shared" si="15"/>
        <v>3</v>
      </c>
    </row>
    <row r="205" spans="1:27" ht="408" customHeight="1">
      <c r="A205" s="189">
        <v>2137</v>
      </c>
      <c r="B205" s="189" t="s">
        <v>2355</v>
      </c>
      <c r="E205" s="230" t="s">
        <v>3877</v>
      </c>
      <c r="F205" s="2" t="s">
        <v>2356</v>
      </c>
      <c r="G205" s="2" t="s">
        <v>2357</v>
      </c>
      <c r="H205" s="229" t="s">
        <v>3876</v>
      </c>
      <c r="I205" s="13"/>
      <c r="J205" s="229" t="s">
        <v>3748</v>
      </c>
      <c r="K205" s="13"/>
      <c r="L205" s="13"/>
      <c r="M205" s="229" t="s">
        <v>3873</v>
      </c>
      <c r="P205" s="233">
        <v>3</v>
      </c>
      <c r="Q205" s="234" t="s">
        <v>4710</v>
      </c>
      <c r="R205" s="42"/>
      <c r="S205" s="16">
        <v>3</v>
      </c>
      <c r="T205" s="201"/>
      <c r="U205" s="41"/>
      <c r="V205" s="42"/>
      <c r="W205" s="42"/>
      <c r="X205" s="202"/>
      <c r="Y205" s="201"/>
      <c r="Z205" s="203">
        <f t="shared" si="14"/>
        <v>3</v>
      </c>
      <c r="AA205" s="204">
        <f t="shared" si="15"/>
        <v>3</v>
      </c>
    </row>
    <row r="206" spans="1:27" ht="408" customHeight="1">
      <c r="A206" s="189">
        <v>2138</v>
      </c>
      <c r="B206" s="189" t="s">
        <v>2358</v>
      </c>
      <c r="E206" s="230" t="s">
        <v>3881</v>
      </c>
      <c r="F206" s="2" t="s">
        <v>2359</v>
      </c>
      <c r="G206" s="2" t="s">
        <v>2080</v>
      </c>
      <c r="H206" s="229" t="s">
        <v>3878</v>
      </c>
      <c r="I206" s="229" t="s">
        <v>3879</v>
      </c>
      <c r="J206" s="229" t="s">
        <v>3862</v>
      </c>
      <c r="K206" s="13"/>
      <c r="L206" s="13"/>
      <c r="M206" s="229" t="s">
        <v>3880</v>
      </c>
      <c r="P206" s="233">
        <v>4</v>
      </c>
      <c r="Q206" s="234" t="s">
        <v>4711</v>
      </c>
      <c r="R206" s="42"/>
      <c r="S206" s="16">
        <v>3</v>
      </c>
      <c r="T206" s="201"/>
      <c r="U206" s="41"/>
      <c r="V206" s="42"/>
      <c r="W206" s="42"/>
      <c r="X206" s="202"/>
      <c r="Y206" s="201"/>
      <c r="Z206" s="203">
        <f t="shared" si="14"/>
        <v>4</v>
      </c>
      <c r="AA206" s="204">
        <f t="shared" si="15"/>
        <v>3</v>
      </c>
    </row>
    <row r="207" spans="1:27" ht="408" customHeight="1">
      <c r="A207" s="189">
        <v>2139</v>
      </c>
      <c r="B207" s="189" t="s">
        <v>486</v>
      </c>
      <c r="E207" s="231" t="s">
        <v>3882</v>
      </c>
      <c r="F207" s="2" t="s">
        <v>2360</v>
      </c>
      <c r="G207" s="2" t="s">
        <v>2361</v>
      </c>
      <c r="H207" s="13"/>
      <c r="I207" s="13"/>
      <c r="J207" s="13"/>
      <c r="K207" s="13"/>
      <c r="L207" s="13"/>
      <c r="M207" s="13"/>
      <c r="P207" s="233">
        <v>4</v>
      </c>
      <c r="Q207" s="234" t="s">
        <v>5318</v>
      </c>
      <c r="R207" s="42"/>
      <c r="S207" s="16">
        <v>4</v>
      </c>
      <c r="T207" s="201"/>
      <c r="U207" s="41"/>
      <c r="V207" s="42"/>
      <c r="W207" s="42"/>
      <c r="X207" s="202"/>
      <c r="Y207" s="201"/>
      <c r="Z207" s="203">
        <f t="shared" si="14"/>
        <v>4</v>
      </c>
      <c r="AA207" s="204">
        <f t="shared" si="15"/>
        <v>4</v>
      </c>
    </row>
    <row r="208" spans="1:27" ht="408" customHeight="1">
      <c r="A208" s="189">
        <v>2140</v>
      </c>
      <c r="B208" s="189" t="s">
        <v>2362</v>
      </c>
      <c r="E208" s="230" t="s">
        <v>3884</v>
      </c>
      <c r="F208" s="2" t="s">
        <v>2363</v>
      </c>
      <c r="G208" s="2" t="s">
        <v>2364</v>
      </c>
      <c r="H208" s="229" t="s">
        <v>3869</v>
      </c>
      <c r="I208" s="13"/>
      <c r="J208" s="13"/>
      <c r="K208" s="13"/>
      <c r="L208" s="13"/>
      <c r="M208" s="229" t="s">
        <v>3883</v>
      </c>
      <c r="P208" s="233">
        <v>4</v>
      </c>
      <c r="Q208" s="234" t="s">
        <v>4712</v>
      </c>
      <c r="R208" s="42"/>
      <c r="S208" s="16">
        <v>4</v>
      </c>
      <c r="T208" s="201"/>
      <c r="U208" s="41"/>
      <c r="V208" s="42"/>
      <c r="W208" s="42"/>
      <c r="X208" s="202"/>
      <c r="Y208" s="201"/>
      <c r="Z208" s="203">
        <f t="shared" si="14"/>
        <v>4</v>
      </c>
      <c r="AA208" s="204">
        <f t="shared" si="15"/>
        <v>4</v>
      </c>
    </row>
    <row r="209" spans="1:27" ht="408" customHeight="1">
      <c r="A209" s="189">
        <v>2141</v>
      </c>
      <c r="B209" s="189" t="s">
        <v>486</v>
      </c>
      <c r="E209" s="231" t="s">
        <v>3885</v>
      </c>
      <c r="F209" s="2" t="s">
        <v>2365</v>
      </c>
      <c r="G209" s="2" t="s">
        <v>2366</v>
      </c>
      <c r="H209" s="13"/>
      <c r="I209" s="13"/>
      <c r="J209" s="13"/>
      <c r="K209" s="13"/>
      <c r="L209" s="13"/>
      <c r="M209" s="13"/>
      <c r="P209" s="233">
        <v>4</v>
      </c>
      <c r="Q209" s="234" t="s">
        <v>5319</v>
      </c>
      <c r="R209" s="42"/>
      <c r="S209" s="16">
        <v>3</v>
      </c>
      <c r="T209" s="201" t="s">
        <v>5320</v>
      </c>
      <c r="U209" s="41"/>
      <c r="V209" s="42" t="s">
        <v>5440</v>
      </c>
      <c r="W209" s="42"/>
      <c r="X209" s="202"/>
      <c r="Y209" s="201"/>
      <c r="Z209" s="203">
        <f t="shared" si="14"/>
        <v>4</v>
      </c>
      <c r="AA209" s="204">
        <f t="shared" si="15"/>
        <v>3</v>
      </c>
    </row>
    <row r="210" spans="1:27" s="198" customFormat="1" ht="17">
      <c r="A210" s="189"/>
      <c r="G210" s="198" t="s">
        <v>486</v>
      </c>
      <c r="H210" s="189"/>
      <c r="P210" s="249"/>
      <c r="Q210" s="249"/>
      <c r="R210" s="164"/>
      <c r="S210" s="164"/>
      <c r="T210" s="164"/>
      <c r="U210" s="164"/>
      <c r="V210" s="164"/>
      <c r="W210" s="164"/>
      <c r="X210" s="164"/>
      <c r="Y210" s="164"/>
    </row>
    <row r="211" spans="1:27" s="198" customFormat="1" ht="17">
      <c r="A211" s="189"/>
      <c r="G211" s="198" t="s">
        <v>486</v>
      </c>
      <c r="H211" s="189"/>
      <c r="P211" s="249"/>
      <c r="Q211" s="249"/>
      <c r="R211" s="164"/>
      <c r="S211" s="164"/>
      <c r="T211" s="164"/>
      <c r="U211" s="164"/>
      <c r="V211" s="164"/>
      <c r="W211" s="164"/>
      <c r="X211" s="164"/>
      <c r="Y211" s="164"/>
    </row>
    <row r="212" spans="1:27" s="198" customFormat="1" ht="17">
      <c r="A212" s="189"/>
      <c r="E212" s="200" t="s">
        <v>2367</v>
      </c>
      <c r="G212" s="198" t="s">
        <v>486</v>
      </c>
      <c r="H212" s="189"/>
      <c r="P212" s="249"/>
      <c r="Q212" s="249"/>
      <c r="R212" s="164"/>
      <c r="S212" s="164"/>
      <c r="T212" s="164"/>
      <c r="U212" s="164"/>
      <c r="V212" s="164"/>
      <c r="W212" s="164"/>
      <c r="X212" s="164"/>
      <c r="Y212" s="164"/>
    </row>
    <row r="213" spans="1:27" ht="408" customHeight="1">
      <c r="A213" s="189">
        <v>2142</v>
      </c>
      <c r="B213" s="189" t="s">
        <v>2368</v>
      </c>
      <c r="E213" s="230" t="s">
        <v>3887</v>
      </c>
      <c r="F213" s="2" t="s">
        <v>2369</v>
      </c>
      <c r="G213" s="2" t="s">
        <v>2370</v>
      </c>
      <c r="H213" s="229" t="s">
        <v>3886</v>
      </c>
      <c r="I213" s="13"/>
      <c r="J213" s="13"/>
      <c r="K213" s="13"/>
      <c r="L213" s="13"/>
      <c r="M213" s="13"/>
      <c r="P213" s="233">
        <v>4</v>
      </c>
      <c r="Q213" s="234" t="s">
        <v>5322</v>
      </c>
      <c r="R213" s="42"/>
      <c r="S213" s="16">
        <v>4</v>
      </c>
      <c r="T213" s="201" t="s">
        <v>5321</v>
      </c>
      <c r="U213" s="41"/>
      <c r="V213" s="42"/>
      <c r="W213" s="42"/>
      <c r="X213" s="202"/>
      <c r="Y213" s="201"/>
      <c r="Z213" s="203">
        <f t="shared" si="14"/>
        <v>4</v>
      </c>
      <c r="AA213" s="204">
        <f t="shared" si="15"/>
        <v>4</v>
      </c>
    </row>
    <row r="214" spans="1:27" ht="408" customHeight="1">
      <c r="A214" s="189">
        <v>2143</v>
      </c>
      <c r="B214" s="189" t="s">
        <v>486</v>
      </c>
      <c r="E214" s="231" t="s">
        <v>3725</v>
      </c>
      <c r="F214" s="2" t="s">
        <v>2371</v>
      </c>
      <c r="G214" s="2" t="s">
        <v>2372</v>
      </c>
      <c r="H214" s="13"/>
      <c r="I214" s="13"/>
      <c r="J214" s="13"/>
      <c r="K214" s="13"/>
      <c r="L214" s="13"/>
      <c r="M214" s="13"/>
      <c r="P214" s="233">
        <v>4</v>
      </c>
      <c r="Q214" s="234" t="s">
        <v>4713</v>
      </c>
      <c r="R214" s="42"/>
      <c r="S214" s="16">
        <v>3</v>
      </c>
      <c r="T214" s="201" t="s">
        <v>4988</v>
      </c>
      <c r="U214" s="41"/>
      <c r="V214" s="42" t="s">
        <v>5441</v>
      </c>
      <c r="W214" s="42"/>
      <c r="X214" s="202"/>
      <c r="Y214" s="201"/>
      <c r="Z214" s="203">
        <f t="shared" si="14"/>
        <v>4</v>
      </c>
      <c r="AA214" s="204">
        <f t="shared" si="15"/>
        <v>3</v>
      </c>
    </row>
    <row r="215" spans="1:27" ht="408" customHeight="1">
      <c r="A215" s="189">
        <v>2144</v>
      </c>
      <c r="B215" s="189" t="s">
        <v>2373</v>
      </c>
      <c r="E215" s="230" t="s">
        <v>3891</v>
      </c>
      <c r="F215" s="2" t="s">
        <v>2374</v>
      </c>
      <c r="G215" s="2" t="s">
        <v>2375</v>
      </c>
      <c r="H215" s="229" t="s">
        <v>3888</v>
      </c>
      <c r="I215" s="229" t="s">
        <v>3889</v>
      </c>
      <c r="J215" s="13"/>
      <c r="K215" s="13"/>
      <c r="L215" s="13"/>
      <c r="M215" s="229" t="s">
        <v>3890</v>
      </c>
      <c r="P215" s="233">
        <v>3</v>
      </c>
      <c r="Q215" s="234" t="s">
        <v>5323</v>
      </c>
      <c r="R215" s="42"/>
      <c r="S215" s="16">
        <v>3</v>
      </c>
      <c r="T215" s="201"/>
      <c r="U215" s="41"/>
      <c r="V215" s="42"/>
      <c r="W215" s="42"/>
      <c r="X215" s="202"/>
      <c r="Y215" s="201"/>
      <c r="Z215" s="203">
        <f t="shared" si="14"/>
        <v>3</v>
      </c>
      <c r="AA215" s="204">
        <f t="shared" si="15"/>
        <v>3</v>
      </c>
    </row>
    <row r="216" spans="1:27" ht="408" customHeight="1">
      <c r="A216" s="189">
        <v>2145</v>
      </c>
      <c r="B216" s="189" t="s">
        <v>2376</v>
      </c>
      <c r="E216" s="230" t="s">
        <v>3894</v>
      </c>
      <c r="F216" s="2" t="s">
        <v>2377</v>
      </c>
      <c r="G216" s="2" t="s">
        <v>2378</v>
      </c>
      <c r="H216" s="229" t="s">
        <v>3888</v>
      </c>
      <c r="I216" s="229" t="s">
        <v>3892</v>
      </c>
      <c r="J216" s="13"/>
      <c r="K216" s="13"/>
      <c r="L216" s="13"/>
      <c r="M216" s="229" t="s">
        <v>3893</v>
      </c>
      <c r="P216" s="233">
        <v>3</v>
      </c>
      <c r="Q216" s="234" t="s">
        <v>5324</v>
      </c>
      <c r="R216" s="42"/>
      <c r="S216" s="16">
        <v>2</v>
      </c>
      <c r="T216" s="201"/>
      <c r="U216" s="41">
        <v>3</v>
      </c>
      <c r="V216" s="42" t="s">
        <v>5442</v>
      </c>
      <c r="W216" s="42"/>
      <c r="X216" s="202">
        <v>3</v>
      </c>
      <c r="Y216" s="201"/>
      <c r="Z216" s="203">
        <f t="shared" si="14"/>
        <v>3</v>
      </c>
      <c r="AA216" s="204">
        <f t="shared" si="15"/>
        <v>3</v>
      </c>
    </row>
    <row r="217" spans="1:27" ht="408" customHeight="1">
      <c r="A217" s="189">
        <v>2146</v>
      </c>
      <c r="B217" s="189" t="s">
        <v>2379</v>
      </c>
      <c r="E217" s="230" t="s">
        <v>3896</v>
      </c>
      <c r="F217" s="2" t="s">
        <v>2380</v>
      </c>
      <c r="G217" s="2" t="s">
        <v>2381</v>
      </c>
      <c r="H217" s="13"/>
      <c r="I217" s="229" t="s">
        <v>3895</v>
      </c>
      <c r="J217" s="13"/>
      <c r="K217" s="13"/>
      <c r="L217" s="13"/>
      <c r="M217" s="13"/>
      <c r="P217" s="233">
        <v>1</v>
      </c>
      <c r="Q217" s="234" t="s">
        <v>4714</v>
      </c>
      <c r="R217" s="42"/>
      <c r="S217" s="16">
        <v>1.5</v>
      </c>
      <c r="T217" s="201" t="s">
        <v>4947</v>
      </c>
      <c r="U217" s="41"/>
      <c r="V217" s="42"/>
      <c r="W217" s="42"/>
      <c r="X217" s="202"/>
      <c r="Y217" s="201"/>
      <c r="Z217" s="203">
        <f t="shared" si="14"/>
        <v>1</v>
      </c>
      <c r="AA217" s="204">
        <f t="shared" si="15"/>
        <v>1.5</v>
      </c>
    </row>
    <row r="218" spans="1:27" ht="408" customHeight="1">
      <c r="A218" s="189">
        <v>2147</v>
      </c>
      <c r="B218" s="189" t="s">
        <v>2382</v>
      </c>
      <c r="E218" s="230" t="s">
        <v>3900</v>
      </c>
      <c r="F218" s="2" t="s">
        <v>2383</v>
      </c>
      <c r="G218" s="2" t="s">
        <v>2384</v>
      </c>
      <c r="H218" s="229" t="s">
        <v>3897</v>
      </c>
      <c r="I218" s="229" t="s">
        <v>3898</v>
      </c>
      <c r="J218" s="13"/>
      <c r="K218" s="13"/>
      <c r="L218" s="13"/>
      <c r="M218" s="229" t="s">
        <v>3899</v>
      </c>
      <c r="P218" s="233">
        <v>4</v>
      </c>
      <c r="Q218" s="234" t="s">
        <v>5325</v>
      </c>
      <c r="R218" s="42"/>
      <c r="S218" s="16">
        <v>3</v>
      </c>
      <c r="T218" s="201" t="s">
        <v>4948</v>
      </c>
      <c r="U218" s="41">
        <v>3</v>
      </c>
      <c r="V218" s="42"/>
      <c r="W218" s="42"/>
      <c r="X218" s="202"/>
      <c r="Y218" s="201"/>
      <c r="Z218" s="203">
        <f t="shared" si="14"/>
        <v>3</v>
      </c>
      <c r="AA218" s="204">
        <f t="shared" si="15"/>
        <v>3</v>
      </c>
    </row>
    <row r="219" spans="1:27" ht="408" customHeight="1">
      <c r="A219" s="189">
        <v>2148</v>
      </c>
      <c r="B219" s="189" t="s">
        <v>486</v>
      </c>
      <c r="E219" s="231" t="s">
        <v>3901</v>
      </c>
      <c r="F219" s="2" t="s">
        <v>2385</v>
      </c>
      <c r="G219" s="2" t="s">
        <v>2386</v>
      </c>
      <c r="H219" s="13"/>
      <c r="I219" s="13"/>
      <c r="J219" s="13"/>
      <c r="K219" s="13"/>
      <c r="L219" s="13"/>
      <c r="M219" s="13"/>
      <c r="P219" s="233">
        <v>4</v>
      </c>
      <c r="Q219" s="234" t="s">
        <v>5326</v>
      </c>
      <c r="R219" s="42"/>
      <c r="S219" s="16">
        <v>3.5</v>
      </c>
      <c r="T219" s="201" t="s">
        <v>5248</v>
      </c>
      <c r="U219" s="41"/>
      <c r="V219" s="42"/>
      <c r="W219" s="42"/>
      <c r="X219" s="202"/>
      <c r="Y219" s="13"/>
      <c r="Z219" s="203">
        <f t="shared" si="14"/>
        <v>4</v>
      </c>
      <c r="AA219" s="204">
        <f t="shared" si="15"/>
        <v>3.5</v>
      </c>
    </row>
    <row r="220" spans="1:27" s="198" customFormat="1" ht="16">
      <c r="A220" s="189"/>
      <c r="H220" s="189"/>
      <c r="P220" s="249"/>
      <c r="Q220" s="249"/>
      <c r="R220" s="164"/>
      <c r="S220" s="164"/>
      <c r="T220" s="164"/>
      <c r="U220" s="164"/>
      <c r="V220" s="164"/>
      <c r="W220" s="164"/>
      <c r="X220" s="164"/>
      <c r="Y220" s="164"/>
    </row>
    <row r="221" spans="1:27" s="198" customFormat="1" ht="16">
      <c r="A221" s="189"/>
      <c r="H221" s="189"/>
      <c r="P221" s="249"/>
      <c r="Q221" s="249"/>
      <c r="R221" s="164"/>
      <c r="S221" s="164"/>
      <c r="T221" s="164"/>
      <c r="U221" s="164"/>
      <c r="V221" s="164"/>
      <c r="W221" s="164"/>
      <c r="X221" s="164"/>
      <c r="Y221" s="164"/>
    </row>
    <row r="222" spans="1:27" s="198" customFormat="1" ht="37">
      <c r="A222" s="189"/>
      <c r="E222" s="257" t="s">
        <v>2387</v>
      </c>
      <c r="F222" s="257"/>
      <c r="G222" s="257"/>
      <c r="H222" s="189"/>
      <c r="P222" s="249"/>
      <c r="Q222" s="249"/>
      <c r="R222" s="164"/>
      <c r="S222" s="164"/>
      <c r="T222" s="164"/>
      <c r="U222" s="164"/>
      <c r="V222" s="164"/>
      <c r="W222" s="164"/>
      <c r="X222" s="164"/>
      <c r="Y222" s="164"/>
    </row>
    <row r="223" spans="1:27" s="198" customFormat="1" ht="19">
      <c r="A223" s="189"/>
      <c r="E223" s="256" t="s">
        <v>2388</v>
      </c>
      <c r="F223" s="256"/>
      <c r="G223" s="256"/>
      <c r="H223" s="189"/>
      <c r="P223" s="249"/>
      <c r="Q223" s="249"/>
      <c r="R223" s="164"/>
      <c r="S223" s="164"/>
      <c r="T223" s="164"/>
      <c r="U223" s="164"/>
      <c r="V223" s="164"/>
      <c r="W223" s="164"/>
      <c r="X223" s="164"/>
      <c r="Y223" s="164"/>
    </row>
    <row r="224" spans="1:27" s="198" customFormat="1" ht="51">
      <c r="A224" s="189"/>
      <c r="E224" s="200" t="s">
        <v>2389</v>
      </c>
      <c r="H224" s="189"/>
      <c r="P224" s="249"/>
      <c r="Q224" s="249"/>
      <c r="R224" s="164"/>
      <c r="S224" s="164"/>
      <c r="T224" s="164"/>
      <c r="U224" s="164"/>
      <c r="V224" s="164"/>
      <c r="W224" s="164"/>
      <c r="X224" s="164"/>
      <c r="Y224" s="164"/>
    </row>
    <row r="225" spans="1:27" ht="408" customHeight="1">
      <c r="A225" s="189">
        <v>2149</v>
      </c>
      <c r="E225" s="231" t="s">
        <v>3902</v>
      </c>
      <c r="F225" s="2" t="s">
        <v>2390</v>
      </c>
      <c r="G225" s="2" t="s">
        <v>2391</v>
      </c>
      <c r="H225" s="13"/>
      <c r="I225" s="13"/>
      <c r="J225" s="13"/>
      <c r="K225" s="13"/>
      <c r="L225" s="13"/>
      <c r="M225" s="13"/>
      <c r="P225" s="233">
        <v>4</v>
      </c>
      <c r="Q225" s="234" t="s">
        <v>5328</v>
      </c>
      <c r="R225" s="42"/>
      <c r="S225" s="16">
        <v>3</v>
      </c>
      <c r="T225" s="201" t="s">
        <v>5327</v>
      </c>
      <c r="U225" s="41">
        <v>3</v>
      </c>
      <c r="V225" s="42" t="s">
        <v>5443</v>
      </c>
      <c r="W225" s="42"/>
      <c r="X225" s="202"/>
      <c r="Y225" s="201"/>
      <c r="Z225" s="203">
        <f t="shared" si="14"/>
        <v>3</v>
      </c>
      <c r="AA225" s="204">
        <f t="shared" si="15"/>
        <v>3</v>
      </c>
    </row>
    <row r="226" spans="1:27" ht="408" customHeight="1">
      <c r="A226" s="189">
        <v>2150</v>
      </c>
      <c r="E226" s="231" t="s">
        <v>3903</v>
      </c>
      <c r="F226" s="2" t="s">
        <v>2392</v>
      </c>
      <c r="G226" s="2" t="s">
        <v>2393</v>
      </c>
      <c r="H226" s="13"/>
      <c r="I226" s="13"/>
      <c r="J226" s="13"/>
      <c r="K226" s="13"/>
      <c r="L226" s="13"/>
      <c r="M226" s="13"/>
      <c r="P226" s="233">
        <v>4</v>
      </c>
      <c r="Q226" s="234" t="s">
        <v>5329</v>
      </c>
      <c r="R226" s="42"/>
      <c r="S226" s="16">
        <v>3</v>
      </c>
      <c r="T226" s="201" t="s">
        <v>5327</v>
      </c>
      <c r="U226" s="41">
        <v>4</v>
      </c>
      <c r="V226" s="42" t="s">
        <v>5444</v>
      </c>
      <c r="W226" s="42"/>
      <c r="X226" s="202">
        <v>4</v>
      </c>
      <c r="Y226" s="201"/>
      <c r="Z226" s="203">
        <f t="shared" si="14"/>
        <v>4</v>
      </c>
      <c r="AA226" s="204">
        <f t="shared" si="15"/>
        <v>4</v>
      </c>
    </row>
    <row r="227" spans="1:27" ht="408" customHeight="1">
      <c r="A227" s="189">
        <v>2151</v>
      </c>
      <c r="E227" s="231" t="s">
        <v>3904</v>
      </c>
      <c r="F227" s="2" t="s">
        <v>2394</v>
      </c>
      <c r="G227" s="2" t="s">
        <v>2395</v>
      </c>
      <c r="H227" s="13"/>
      <c r="I227" s="13"/>
      <c r="J227" s="13"/>
      <c r="K227" s="13"/>
      <c r="L227" s="13"/>
      <c r="M227" s="13"/>
      <c r="P227" s="233">
        <v>4</v>
      </c>
      <c r="Q227" s="234" t="s">
        <v>5330</v>
      </c>
      <c r="R227" s="42"/>
      <c r="S227" s="16">
        <v>3</v>
      </c>
      <c r="T227" s="201" t="s">
        <v>5327</v>
      </c>
      <c r="U227" s="41">
        <v>4</v>
      </c>
      <c r="V227" s="42" t="s">
        <v>5445</v>
      </c>
      <c r="W227" s="42"/>
      <c r="X227" s="202">
        <v>4</v>
      </c>
      <c r="Y227" s="201"/>
      <c r="Z227" s="203">
        <f t="shared" si="14"/>
        <v>4</v>
      </c>
      <c r="AA227" s="204">
        <f t="shared" si="15"/>
        <v>4</v>
      </c>
    </row>
    <row r="228" spans="1:27" s="198" customFormat="1" ht="17">
      <c r="A228" s="189"/>
      <c r="G228" s="198" t="s">
        <v>486</v>
      </c>
      <c r="H228" s="189"/>
      <c r="P228" s="249"/>
      <c r="Q228" s="249"/>
      <c r="R228" s="164"/>
      <c r="S228" s="164"/>
      <c r="T228" s="164"/>
      <c r="U228" s="164"/>
      <c r="V228" s="164"/>
      <c r="W228" s="164"/>
      <c r="X228" s="164"/>
      <c r="Y228" s="164"/>
    </row>
    <row r="229" spans="1:27" s="198" customFormat="1" ht="16">
      <c r="A229" s="189"/>
      <c r="H229" s="189"/>
      <c r="P229" s="249"/>
      <c r="Q229" s="249"/>
      <c r="R229" s="164"/>
      <c r="S229" s="164"/>
      <c r="T229" s="164"/>
      <c r="U229" s="164"/>
      <c r="V229" s="164"/>
      <c r="W229" s="164"/>
      <c r="X229" s="164"/>
      <c r="Y229" s="164"/>
    </row>
    <row r="230" spans="1:27" s="198" customFormat="1" ht="19">
      <c r="A230" s="189"/>
      <c r="E230" s="256" t="s">
        <v>415</v>
      </c>
      <c r="F230" s="256"/>
      <c r="G230" s="256"/>
      <c r="H230" s="189"/>
      <c r="P230" s="249"/>
      <c r="Q230" s="249"/>
      <c r="R230" s="164"/>
      <c r="S230" s="164"/>
      <c r="T230" s="164"/>
      <c r="U230" s="164"/>
      <c r="V230" s="164"/>
      <c r="W230" s="164"/>
      <c r="X230" s="164"/>
      <c r="Y230" s="164"/>
    </row>
    <row r="231" spans="1:27" s="198" customFormat="1" ht="51">
      <c r="A231" s="189"/>
      <c r="E231" s="200" t="s">
        <v>2396</v>
      </c>
      <c r="H231" s="189"/>
      <c r="P231" s="249"/>
      <c r="Q231" s="249"/>
      <c r="R231" s="164"/>
      <c r="S231" s="164"/>
      <c r="T231" s="164"/>
      <c r="U231" s="164"/>
      <c r="V231" s="164"/>
      <c r="W231" s="164"/>
      <c r="X231" s="164"/>
      <c r="Y231" s="164"/>
    </row>
    <row r="232" spans="1:27" ht="408" customHeight="1">
      <c r="A232" s="189">
        <v>2152</v>
      </c>
      <c r="E232" s="231" t="s">
        <v>3905</v>
      </c>
      <c r="F232" s="2" t="s">
        <v>2397</v>
      </c>
      <c r="G232" s="2" t="s">
        <v>2398</v>
      </c>
      <c r="H232" s="13"/>
      <c r="I232" s="13"/>
      <c r="J232" s="13"/>
      <c r="K232" s="13"/>
      <c r="L232" s="13"/>
      <c r="M232" s="13"/>
      <c r="P232" s="233">
        <v>2</v>
      </c>
      <c r="Q232" s="234" t="s">
        <v>4715</v>
      </c>
      <c r="R232" s="42"/>
      <c r="S232" s="16">
        <v>2</v>
      </c>
      <c r="T232" s="201"/>
      <c r="U232" s="41"/>
      <c r="V232" s="42"/>
      <c r="W232" s="42"/>
      <c r="X232" s="202"/>
      <c r="Y232" s="201"/>
      <c r="Z232" s="203">
        <f t="shared" si="14"/>
        <v>2</v>
      </c>
      <c r="AA232" s="204">
        <f t="shared" si="15"/>
        <v>2</v>
      </c>
    </row>
    <row r="233" spans="1:27" ht="408" customHeight="1">
      <c r="A233" s="189">
        <v>2153</v>
      </c>
      <c r="E233" s="231" t="s">
        <v>3906</v>
      </c>
      <c r="F233" s="2" t="s">
        <v>2399</v>
      </c>
      <c r="G233" s="2" t="s">
        <v>2400</v>
      </c>
      <c r="H233" s="13"/>
      <c r="I233" s="13"/>
      <c r="J233" s="13"/>
      <c r="K233" s="13"/>
      <c r="L233" s="13"/>
      <c r="M233" s="13"/>
      <c r="P233" s="233">
        <v>4</v>
      </c>
      <c r="Q233" s="234" t="s">
        <v>4716</v>
      </c>
      <c r="R233" s="42"/>
      <c r="S233" s="16">
        <v>4</v>
      </c>
      <c r="T233" s="201" t="s">
        <v>4949</v>
      </c>
      <c r="U233" s="41"/>
      <c r="V233" s="42"/>
      <c r="W233" s="42"/>
      <c r="X233" s="202"/>
      <c r="Y233" s="201"/>
      <c r="Z233" s="203">
        <f t="shared" si="14"/>
        <v>4</v>
      </c>
      <c r="AA233" s="204">
        <f t="shared" si="15"/>
        <v>4</v>
      </c>
    </row>
    <row r="234" spans="1:27" s="198" customFormat="1" ht="16">
      <c r="A234" s="189"/>
      <c r="H234" s="189"/>
      <c r="P234" s="249"/>
      <c r="Q234" s="249"/>
      <c r="R234" s="164"/>
      <c r="S234" s="164"/>
      <c r="T234" s="164"/>
      <c r="U234" s="164"/>
      <c r="V234" s="164"/>
      <c r="W234" s="164"/>
      <c r="X234" s="164"/>
      <c r="Y234" s="164"/>
    </row>
    <row r="235" spans="1:27" s="198" customFormat="1" ht="16">
      <c r="A235" s="189"/>
      <c r="H235" s="189"/>
      <c r="P235" s="249"/>
      <c r="Q235" s="249"/>
      <c r="R235" s="164"/>
      <c r="S235" s="164"/>
      <c r="T235" s="164"/>
      <c r="U235" s="164"/>
      <c r="V235" s="164"/>
      <c r="W235" s="164"/>
      <c r="X235" s="164"/>
      <c r="Y235" s="164"/>
    </row>
    <row r="236" spans="1:27" s="198" customFormat="1" ht="19">
      <c r="A236" s="189"/>
      <c r="E236" s="256" t="s">
        <v>2401</v>
      </c>
      <c r="F236" s="256"/>
      <c r="G236" s="256"/>
      <c r="H236" s="189"/>
      <c r="P236" s="249"/>
      <c r="Q236" s="249"/>
      <c r="R236" s="164"/>
      <c r="S236" s="164"/>
      <c r="T236" s="164"/>
      <c r="U236" s="164"/>
      <c r="V236" s="164"/>
      <c r="W236" s="164"/>
      <c r="X236" s="164"/>
      <c r="Y236" s="164"/>
    </row>
    <row r="237" spans="1:27" s="198" customFormat="1" ht="34">
      <c r="A237" s="189"/>
      <c r="E237" s="200" t="s">
        <v>2402</v>
      </c>
      <c r="H237" s="189"/>
      <c r="P237" s="249"/>
      <c r="Q237" s="249"/>
      <c r="R237" s="164"/>
      <c r="S237" s="164"/>
      <c r="T237" s="164"/>
      <c r="U237" s="164"/>
      <c r="V237" s="164"/>
      <c r="W237" s="164"/>
      <c r="X237" s="164"/>
      <c r="Y237" s="164"/>
    </row>
    <row r="238" spans="1:27" ht="408" customHeight="1">
      <c r="A238" s="189">
        <v>2154</v>
      </c>
      <c r="B238" s="189" t="s">
        <v>2403</v>
      </c>
      <c r="E238" s="230" t="s">
        <v>3908</v>
      </c>
      <c r="F238" s="2" t="s">
        <v>2404</v>
      </c>
      <c r="G238" s="2" t="s">
        <v>2405</v>
      </c>
      <c r="H238" s="13"/>
      <c r="I238" s="13"/>
      <c r="J238" s="13"/>
      <c r="K238" s="13"/>
      <c r="L238" s="13"/>
      <c r="M238" s="229" t="s">
        <v>3907</v>
      </c>
      <c r="P238" s="233">
        <v>2</v>
      </c>
      <c r="Q238" s="234" t="s">
        <v>5331</v>
      </c>
      <c r="R238" s="42"/>
      <c r="S238" s="16">
        <v>2</v>
      </c>
      <c r="T238" s="201"/>
      <c r="U238" s="41"/>
      <c r="V238" s="42"/>
      <c r="W238" s="42"/>
      <c r="X238" s="202"/>
      <c r="Y238" s="201"/>
      <c r="Z238" s="203">
        <f t="shared" si="14"/>
        <v>2</v>
      </c>
      <c r="AA238" s="204">
        <f t="shared" si="15"/>
        <v>2</v>
      </c>
    </row>
    <row r="239" spans="1:27" ht="408" customHeight="1">
      <c r="A239" s="189">
        <v>2155</v>
      </c>
      <c r="B239" s="189" t="s">
        <v>2403</v>
      </c>
      <c r="E239" s="230" t="s">
        <v>3909</v>
      </c>
      <c r="F239" s="2" t="s">
        <v>2406</v>
      </c>
      <c r="G239" s="2" t="s">
        <v>2407</v>
      </c>
      <c r="H239" s="13"/>
      <c r="I239" s="13"/>
      <c r="J239" s="13"/>
      <c r="K239" s="13"/>
      <c r="L239" s="13"/>
      <c r="M239" s="229" t="s">
        <v>3907</v>
      </c>
      <c r="P239" s="233">
        <v>2</v>
      </c>
      <c r="Q239" s="234" t="s">
        <v>5332</v>
      </c>
      <c r="R239" s="42"/>
      <c r="S239" s="16">
        <v>2</v>
      </c>
      <c r="T239" s="201" t="s">
        <v>4950</v>
      </c>
      <c r="U239" s="41"/>
      <c r="V239" s="42"/>
      <c r="W239" s="42"/>
      <c r="X239" s="202"/>
      <c r="Y239" s="201"/>
      <c r="Z239" s="203">
        <f t="shared" si="14"/>
        <v>2</v>
      </c>
      <c r="AA239" s="204">
        <f t="shared" si="15"/>
        <v>2</v>
      </c>
    </row>
    <row r="240" spans="1:27" ht="408" customHeight="1">
      <c r="A240" s="189">
        <v>2156</v>
      </c>
      <c r="B240" s="189" t="s">
        <v>2408</v>
      </c>
      <c r="E240" s="230" t="s">
        <v>3910</v>
      </c>
      <c r="F240" s="2" t="s">
        <v>2409</v>
      </c>
      <c r="G240" s="2" t="s">
        <v>2410</v>
      </c>
      <c r="H240" s="13"/>
      <c r="I240" s="13"/>
      <c r="J240" s="13"/>
      <c r="K240" s="13"/>
      <c r="L240" s="13"/>
      <c r="M240" s="229" t="s">
        <v>3907</v>
      </c>
      <c r="P240" s="233">
        <v>4</v>
      </c>
      <c r="Q240" s="234" t="s">
        <v>5334</v>
      </c>
      <c r="R240" s="42"/>
      <c r="S240" s="16">
        <v>4</v>
      </c>
      <c r="T240" s="244" t="s">
        <v>5333</v>
      </c>
      <c r="U240" s="41"/>
      <c r="V240" s="42"/>
      <c r="W240" s="42"/>
      <c r="X240" s="202"/>
      <c r="Y240" s="201"/>
      <c r="Z240" s="203">
        <f t="shared" si="14"/>
        <v>4</v>
      </c>
      <c r="AA240" s="204">
        <f t="shared" si="15"/>
        <v>4</v>
      </c>
    </row>
    <row r="241" spans="1:27" ht="408" customHeight="1">
      <c r="A241" s="189">
        <v>2157</v>
      </c>
      <c r="B241" s="189" t="s">
        <v>2408</v>
      </c>
      <c r="E241" s="230" t="s">
        <v>3911</v>
      </c>
      <c r="F241" s="2" t="s">
        <v>2411</v>
      </c>
      <c r="G241" s="2" t="s">
        <v>2412</v>
      </c>
      <c r="H241" s="13"/>
      <c r="I241" s="13"/>
      <c r="J241" s="13"/>
      <c r="K241" s="13"/>
      <c r="L241" s="13"/>
      <c r="M241" s="229" t="s">
        <v>3907</v>
      </c>
      <c r="P241" s="233">
        <v>4</v>
      </c>
      <c r="Q241" s="234" t="s">
        <v>5336</v>
      </c>
      <c r="R241" s="42"/>
      <c r="S241" s="16">
        <v>3</v>
      </c>
      <c r="T241" s="244" t="s">
        <v>5335</v>
      </c>
      <c r="U241" s="41"/>
      <c r="V241" s="42" t="s">
        <v>5446</v>
      </c>
      <c r="W241" s="42"/>
      <c r="X241" s="202"/>
      <c r="Y241" s="201"/>
      <c r="Z241" s="203">
        <f t="shared" si="14"/>
        <v>4</v>
      </c>
      <c r="AA241" s="204">
        <f t="shared" si="15"/>
        <v>3</v>
      </c>
    </row>
    <row r="242" spans="1:27" ht="408" customHeight="1">
      <c r="A242" s="189">
        <v>2158</v>
      </c>
      <c r="B242" s="189" t="s">
        <v>2413</v>
      </c>
      <c r="E242" s="230" t="s">
        <v>3913</v>
      </c>
      <c r="F242" s="2" t="s">
        <v>2414</v>
      </c>
      <c r="G242" s="2" t="s">
        <v>2415</v>
      </c>
      <c r="H242" s="13"/>
      <c r="I242" s="13"/>
      <c r="J242" s="13"/>
      <c r="K242" s="13"/>
      <c r="L242" s="13"/>
      <c r="M242" s="229" t="s">
        <v>3912</v>
      </c>
      <c r="P242" s="233">
        <v>2</v>
      </c>
      <c r="Q242" s="234" t="s">
        <v>4717</v>
      </c>
      <c r="R242" s="42"/>
      <c r="S242" s="16">
        <v>2</v>
      </c>
      <c r="T242" s="201"/>
      <c r="U242" s="41"/>
      <c r="V242" s="42"/>
      <c r="W242" s="42"/>
      <c r="X242" s="202"/>
      <c r="Y242" s="201"/>
      <c r="Z242" s="203">
        <f t="shared" si="14"/>
        <v>2</v>
      </c>
      <c r="AA242" s="204">
        <f t="shared" si="15"/>
        <v>2</v>
      </c>
    </row>
    <row r="243" spans="1:27" s="198" customFormat="1" ht="17">
      <c r="A243" s="189"/>
      <c r="G243" s="198" t="s">
        <v>486</v>
      </c>
      <c r="H243" s="189"/>
      <c r="P243" s="249"/>
      <c r="Q243" s="249"/>
      <c r="R243" s="164"/>
      <c r="S243" s="164"/>
      <c r="T243" s="164"/>
      <c r="U243" s="164"/>
      <c r="V243" s="164"/>
      <c r="W243" s="164"/>
      <c r="X243" s="164"/>
      <c r="Y243" s="164"/>
    </row>
    <row r="244" spans="1:27" s="198" customFormat="1" ht="17">
      <c r="A244" s="189"/>
      <c r="G244" s="198" t="s">
        <v>486</v>
      </c>
      <c r="H244" s="189"/>
      <c r="P244" s="249"/>
      <c r="Q244" s="249"/>
      <c r="R244" s="164"/>
      <c r="S244" s="164"/>
      <c r="T244" s="164"/>
      <c r="U244" s="164"/>
      <c r="V244" s="164"/>
      <c r="W244" s="164"/>
      <c r="X244" s="164"/>
      <c r="Y244" s="164"/>
    </row>
    <row r="245" spans="1:27" s="198" customFormat="1" ht="34">
      <c r="A245" s="189"/>
      <c r="E245" s="200" t="s">
        <v>2416</v>
      </c>
      <c r="G245" s="198" t="s">
        <v>486</v>
      </c>
      <c r="H245" s="189"/>
      <c r="P245" s="249"/>
      <c r="Q245" s="249"/>
      <c r="R245" s="164"/>
      <c r="S245" s="164"/>
      <c r="T245" s="164"/>
      <c r="U245" s="164"/>
      <c r="V245" s="164"/>
      <c r="W245" s="164"/>
      <c r="X245" s="164"/>
      <c r="Y245" s="164"/>
    </row>
    <row r="246" spans="1:27" ht="408" customHeight="1">
      <c r="A246" s="189">
        <v>2159</v>
      </c>
      <c r="B246" s="189" t="s">
        <v>2417</v>
      </c>
      <c r="E246" s="230" t="s">
        <v>3915</v>
      </c>
      <c r="F246" s="2" t="s">
        <v>2418</v>
      </c>
      <c r="G246" s="2" t="s">
        <v>2419</v>
      </c>
      <c r="H246" s="13"/>
      <c r="I246" s="13"/>
      <c r="J246" s="13"/>
      <c r="K246" s="13"/>
      <c r="L246" s="13"/>
      <c r="M246" s="229" t="s">
        <v>3914</v>
      </c>
      <c r="P246" s="233">
        <v>2</v>
      </c>
      <c r="Q246" s="234" t="s">
        <v>4718</v>
      </c>
      <c r="R246" s="42"/>
      <c r="S246" s="16">
        <v>2</v>
      </c>
      <c r="T246" s="201"/>
      <c r="U246" s="41"/>
      <c r="V246" s="42"/>
      <c r="W246" s="42"/>
      <c r="X246" s="202"/>
      <c r="Y246" s="201"/>
      <c r="Z246" s="203">
        <f t="shared" si="14"/>
        <v>2</v>
      </c>
      <c r="AA246" s="204">
        <f t="shared" si="15"/>
        <v>2</v>
      </c>
    </row>
    <row r="247" spans="1:27" ht="408" customHeight="1">
      <c r="A247" s="189">
        <v>2160</v>
      </c>
      <c r="B247" s="189" t="s">
        <v>2420</v>
      </c>
      <c r="E247" s="230" t="s">
        <v>3917</v>
      </c>
      <c r="F247" s="2" t="s">
        <v>2421</v>
      </c>
      <c r="G247" s="2" t="s">
        <v>2422</v>
      </c>
      <c r="H247" s="13"/>
      <c r="I247" s="13"/>
      <c r="J247" s="13"/>
      <c r="K247" s="13"/>
      <c r="L247" s="13"/>
      <c r="M247" s="229" t="s">
        <v>3916</v>
      </c>
      <c r="P247" s="233">
        <v>2</v>
      </c>
      <c r="Q247" s="234" t="s">
        <v>4719</v>
      </c>
      <c r="R247" s="42"/>
      <c r="S247" s="16">
        <v>2</v>
      </c>
      <c r="T247" s="201"/>
      <c r="U247" s="41"/>
      <c r="V247" s="42"/>
      <c r="W247" s="42"/>
      <c r="X247" s="202"/>
      <c r="Y247" s="201"/>
      <c r="Z247" s="203">
        <f t="shared" si="14"/>
        <v>2</v>
      </c>
      <c r="AA247" s="204">
        <f t="shared" si="15"/>
        <v>2</v>
      </c>
    </row>
    <row r="248" spans="1:27" ht="408" customHeight="1">
      <c r="A248" s="189">
        <v>2161</v>
      </c>
      <c r="E248" s="231" t="s">
        <v>3918</v>
      </c>
      <c r="F248" s="2" t="s">
        <v>2423</v>
      </c>
      <c r="G248" s="2" t="s">
        <v>2424</v>
      </c>
      <c r="H248" s="13"/>
      <c r="I248" s="13"/>
      <c r="J248" s="13"/>
      <c r="K248" s="13"/>
      <c r="L248" s="13"/>
      <c r="M248" s="13"/>
      <c r="P248" s="233">
        <v>3</v>
      </c>
      <c r="Q248" s="234" t="s">
        <v>4720</v>
      </c>
      <c r="R248" s="42"/>
      <c r="S248" s="16">
        <v>2</v>
      </c>
      <c r="T248" s="201" t="s">
        <v>4989</v>
      </c>
      <c r="U248" s="41"/>
      <c r="V248" s="42"/>
      <c r="W248" s="42"/>
      <c r="X248" s="202"/>
      <c r="Y248" s="201"/>
      <c r="Z248" s="203">
        <f t="shared" si="14"/>
        <v>3</v>
      </c>
      <c r="AA248" s="204">
        <f t="shared" si="15"/>
        <v>2</v>
      </c>
    </row>
    <row r="249" spans="1:27" ht="408" customHeight="1">
      <c r="A249" s="189">
        <v>2162</v>
      </c>
      <c r="E249" s="231" t="s">
        <v>3919</v>
      </c>
      <c r="F249" s="2" t="s">
        <v>2425</v>
      </c>
      <c r="G249" s="2" t="s">
        <v>2426</v>
      </c>
      <c r="H249" s="13"/>
      <c r="I249" s="13"/>
      <c r="J249" s="13"/>
      <c r="K249" s="13"/>
      <c r="L249" s="13"/>
      <c r="M249" s="13"/>
      <c r="P249" s="233">
        <v>3</v>
      </c>
      <c r="Q249" s="234" t="s">
        <v>4721</v>
      </c>
      <c r="R249" s="42"/>
      <c r="S249" s="16">
        <v>3</v>
      </c>
      <c r="T249" s="201"/>
      <c r="U249" s="41"/>
      <c r="V249" s="42"/>
      <c r="W249" s="42"/>
      <c r="X249" s="202"/>
      <c r="Y249" s="201"/>
      <c r="Z249" s="203">
        <f t="shared" si="14"/>
        <v>3</v>
      </c>
      <c r="AA249" s="204">
        <f t="shared" si="15"/>
        <v>3</v>
      </c>
    </row>
    <row r="250" spans="1:27" ht="408" customHeight="1">
      <c r="A250" s="189">
        <v>2163</v>
      </c>
      <c r="B250" s="189" t="s">
        <v>2427</v>
      </c>
      <c r="E250" s="231" t="s">
        <v>3920</v>
      </c>
      <c r="F250" s="2" t="s">
        <v>2428</v>
      </c>
      <c r="G250" s="2" t="s">
        <v>2429</v>
      </c>
      <c r="H250" s="13"/>
      <c r="I250" s="13"/>
      <c r="J250" s="13"/>
      <c r="K250" s="13"/>
      <c r="L250" s="13"/>
      <c r="M250" s="13"/>
      <c r="P250" s="233">
        <v>4</v>
      </c>
      <c r="Q250" s="234" t="s">
        <v>4722</v>
      </c>
      <c r="R250" s="42"/>
      <c r="S250" s="16">
        <v>2</v>
      </c>
      <c r="T250" s="201" t="s">
        <v>4951</v>
      </c>
      <c r="U250" s="41"/>
      <c r="V250" s="42" t="s">
        <v>5447</v>
      </c>
      <c r="W250" s="42"/>
      <c r="X250" s="202"/>
      <c r="Y250" s="201"/>
      <c r="Z250" s="203">
        <f t="shared" si="14"/>
        <v>4</v>
      </c>
      <c r="AA250" s="204">
        <f t="shared" si="15"/>
        <v>2</v>
      </c>
    </row>
    <row r="251" spans="1:27" ht="408" customHeight="1">
      <c r="A251" s="189">
        <v>2164</v>
      </c>
      <c r="E251" s="231" t="s">
        <v>3921</v>
      </c>
      <c r="F251" s="2" t="s">
        <v>2430</v>
      </c>
      <c r="G251" s="2" t="s">
        <v>2431</v>
      </c>
      <c r="H251" s="13"/>
      <c r="I251" s="13"/>
      <c r="J251" s="13"/>
      <c r="K251" s="13"/>
      <c r="L251" s="13"/>
      <c r="M251" s="13"/>
      <c r="P251" s="233">
        <v>2</v>
      </c>
      <c r="Q251" s="234" t="s">
        <v>4723</v>
      </c>
      <c r="R251" s="42"/>
      <c r="S251" s="16">
        <v>2</v>
      </c>
      <c r="T251" s="201"/>
      <c r="U251" s="41"/>
      <c r="V251" s="42"/>
      <c r="W251" s="42"/>
      <c r="X251" s="202"/>
      <c r="Y251" s="201"/>
      <c r="Z251" s="203">
        <f t="shared" ref="Z251:Z260" si="16">IF(U251&lt;&gt;"",U251,IF(P251&lt;&gt;"",P251,IF(N251&lt;&gt;"",N251,"")))</f>
        <v>2</v>
      </c>
      <c r="AA251" s="204">
        <f t="shared" ref="AA251:AA260" si="17">IF(X251&lt;&gt;"",X251,IF(S251&lt;&gt;"",S251,IF(O251&lt;&gt;"",O251,"")))</f>
        <v>2</v>
      </c>
    </row>
    <row r="252" spans="1:27" ht="408" customHeight="1">
      <c r="A252" s="189">
        <v>2165</v>
      </c>
      <c r="B252" s="189" t="s">
        <v>2432</v>
      </c>
      <c r="E252" s="230" t="s">
        <v>3923</v>
      </c>
      <c r="F252" s="2" t="s">
        <v>2433</v>
      </c>
      <c r="G252" s="2" t="s">
        <v>2434</v>
      </c>
      <c r="H252" s="13"/>
      <c r="I252" s="13"/>
      <c r="J252" s="13"/>
      <c r="K252" s="13"/>
      <c r="L252" s="13"/>
      <c r="M252" s="229" t="s">
        <v>3922</v>
      </c>
      <c r="P252" s="233">
        <v>3</v>
      </c>
      <c r="Q252" s="234" t="s">
        <v>4724</v>
      </c>
      <c r="R252" s="42"/>
      <c r="S252" s="16">
        <v>3</v>
      </c>
      <c r="T252" s="201"/>
      <c r="U252" s="41"/>
      <c r="V252" s="42"/>
      <c r="W252" s="42"/>
      <c r="X252" s="202"/>
      <c r="Y252" s="201"/>
      <c r="Z252" s="203">
        <f t="shared" si="16"/>
        <v>3</v>
      </c>
      <c r="AA252" s="204">
        <f t="shared" si="17"/>
        <v>3</v>
      </c>
    </row>
    <row r="253" spans="1:27" ht="289">
      <c r="A253" s="189">
        <v>2166</v>
      </c>
      <c r="B253" s="189" t="s">
        <v>2435</v>
      </c>
      <c r="E253" s="230" t="s">
        <v>3925</v>
      </c>
      <c r="F253" s="2" t="s">
        <v>2436</v>
      </c>
      <c r="G253" s="2" t="s">
        <v>2437</v>
      </c>
      <c r="H253" s="13"/>
      <c r="I253" s="13"/>
      <c r="J253" s="13"/>
      <c r="K253" s="13"/>
      <c r="L253" s="13"/>
      <c r="M253" s="229" t="s">
        <v>3924</v>
      </c>
      <c r="P253" s="233">
        <v>4</v>
      </c>
      <c r="Q253" s="234" t="s">
        <v>4725</v>
      </c>
      <c r="R253" s="42"/>
      <c r="S253" s="16"/>
      <c r="T253" s="201"/>
      <c r="U253" s="41"/>
      <c r="V253" s="42" t="s">
        <v>5447</v>
      </c>
      <c r="W253" s="42"/>
      <c r="X253" s="202">
        <v>3</v>
      </c>
      <c r="Y253" s="201"/>
      <c r="Z253" s="203">
        <f t="shared" si="16"/>
        <v>4</v>
      </c>
      <c r="AA253" s="204">
        <f t="shared" si="17"/>
        <v>3</v>
      </c>
    </row>
    <row r="254" spans="1:27" s="198" customFormat="1" ht="16">
      <c r="A254" s="189"/>
      <c r="H254" s="189"/>
      <c r="P254" s="249"/>
      <c r="Q254" s="249"/>
      <c r="R254" s="164"/>
      <c r="S254" s="164"/>
      <c r="T254" s="164"/>
      <c r="U254" s="164"/>
      <c r="V254" s="164"/>
      <c r="W254" s="164"/>
      <c r="X254" s="164"/>
      <c r="Y254" s="164"/>
    </row>
    <row r="255" spans="1:27" s="198" customFormat="1" ht="16">
      <c r="A255" s="189"/>
      <c r="H255" s="189"/>
      <c r="P255" s="249"/>
      <c r="Q255" s="249"/>
      <c r="R255" s="164"/>
      <c r="S255" s="164"/>
      <c r="T255" s="164"/>
      <c r="U255" s="164"/>
      <c r="V255" s="164"/>
      <c r="W255" s="164"/>
      <c r="X255" s="164"/>
      <c r="Y255" s="164"/>
    </row>
    <row r="256" spans="1:27" s="198" customFormat="1" ht="19">
      <c r="A256" s="189"/>
      <c r="E256" s="256" t="s">
        <v>421</v>
      </c>
      <c r="F256" s="256"/>
      <c r="G256" s="256"/>
      <c r="H256" s="189"/>
      <c r="P256" s="249"/>
      <c r="Q256" s="249"/>
      <c r="R256" s="164"/>
      <c r="S256" s="164"/>
      <c r="T256" s="164"/>
      <c r="U256" s="164"/>
      <c r="V256" s="164"/>
      <c r="W256" s="164"/>
      <c r="X256" s="164"/>
      <c r="Y256" s="164"/>
    </row>
    <row r="257" spans="1:27" s="198" customFormat="1" ht="17">
      <c r="A257" s="189"/>
      <c r="E257" s="200" t="s">
        <v>2438</v>
      </c>
      <c r="H257" s="189"/>
      <c r="P257" s="249"/>
      <c r="Q257" s="249"/>
      <c r="R257" s="164"/>
      <c r="S257" s="164"/>
      <c r="T257" s="164"/>
      <c r="U257" s="164"/>
      <c r="V257" s="164"/>
      <c r="W257" s="164"/>
      <c r="X257" s="164"/>
      <c r="Y257" s="164"/>
    </row>
    <row r="258" spans="1:27" ht="408" customHeight="1">
      <c r="A258" s="189">
        <v>2167</v>
      </c>
      <c r="E258" s="231" t="s">
        <v>3926</v>
      </c>
      <c r="F258" s="2" t="s">
        <v>2439</v>
      </c>
      <c r="G258" s="2" t="s">
        <v>2440</v>
      </c>
      <c r="H258" s="13"/>
      <c r="I258" s="13"/>
      <c r="J258" s="13"/>
      <c r="K258" s="13"/>
      <c r="L258" s="13"/>
      <c r="M258" s="13"/>
      <c r="P258" s="233">
        <v>4</v>
      </c>
      <c r="Q258" s="234" t="s">
        <v>5338</v>
      </c>
      <c r="R258" s="42"/>
      <c r="S258" s="16">
        <v>3</v>
      </c>
      <c r="T258" s="201" t="s">
        <v>5337</v>
      </c>
      <c r="U258" s="41"/>
      <c r="V258" s="42" t="s">
        <v>5448</v>
      </c>
      <c r="W258" s="42"/>
      <c r="X258" s="202"/>
      <c r="Y258" s="201"/>
      <c r="Z258" s="203">
        <f t="shared" si="16"/>
        <v>4</v>
      </c>
      <c r="AA258" s="204">
        <f t="shared" si="17"/>
        <v>3</v>
      </c>
    </row>
    <row r="259" spans="1:27" ht="408" customHeight="1">
      <c r="A259" s="189">
        <v>2168</v>
      </c>
      <c r="E259" s="231" t="s">
        <v>3927</v>
      </c>
      <c r="F259" s="2" t="s">
        <v>2441</v>
      </c>
      <c r="G259" s="2" t="s">
        <v>2442</v>
      </c>
      <c r="H259" s="13"/>
      <c r="I259" s="13"/>
      <c r="J259" s="13"/>
      <c r="K259" s="13"/>
      <c r="L259" s="13"/>
      <c r="M259" s="13"/>
      <c r="P259" s="233">
        <v>4</v>
      </c>
      <c r="Q259" s="234" t="s">
        <v>5339</v>
      </c>
      <c r="R259" s="42"/>
      <c r="S259" s="16">
        <v>3</v>
      </c>
      <c r="T259" s="201" t="s">
        <v>5269</v>
      </c>
      <c r="U259" s="41"/>
      <c r="V259" s="42" t="s">
        <v>5448</v>
      </c>
      <c r="W259" s="42"/>
      <c r="X259" s="202"/>
      <c r="Y259" s="201"/>
      <c r="Z259" s="203">
        <f t="shared" si="16"/>
        <v>4</v>
      </c>
      <c r="AA259" s="204">
        <f t="shared" si="17"/>
        <v>3</v>
      </c>
    </row>
    <row r="260" spans="1:27" ht="408" customHeight="1">
      <c r="A260" s="189">
        <v>2169</v>
      </c>
      <c r="E260" s="231" t="s">
        <v>3928</v>
      </c>
      <c r="F260" s="2" t="s">
        <v>2443</v>
      </c>
      <c r="G260" s="2" t="s">
        <v>2444</v>
      </c>
      <c r="H260" s="13"/>
      <c r="I260" s="13"/>
      <c r="J260" s="13"/>
      <c r="K260" s="13"/>
      <c r="L260" s="13"/>
      <c r="M260" s="13"/>
      <c r="P260" s="233">
        <v>4</v>
      </c>
      <c r="Q260" s="234" t="s">
        <v>4726</v>
      </c>
      <c r="R260" s="42"/>
      <c r="S260" s="16">
        <v>3</v>
      </c>
      <c r="T260" s="201" t="s">
        <v>4990</v>
      </c>
      <c r="U260" s="41"/>
      <c r="V260" s="42"/>
      <c r="W260" s="42"/>
      <c r="X260" s="202"/>
      <c r="Y260" s="201"/>
      <c r="Z260" s="203">
        <f t="shared" si="16"/>
        <v>4</v>
      </c>
      <c r="AA260" s="204">
        <f t="shared" si="17"/>
        <v>3</v>
      </c>
    </row>
    <row r="261" spans="1:27" s="198" customFormat="1" ht="17">
      <c r="A261" s="189"/>
      <c r="G261" s="198" t="s">
        <v>486</v>
      </c>
      <c r="H261" s="189"/>
      <c r="P261" s="249"/>
      <c r="Q261" s="249"/>
      <c r="R261" s="164"/>
      <c r="S261" s="164"/>
      <c r="T261" s="164"/>
      <c r="U261" s="164"/>
      <c r="V261" s="164"/>
      <c r="W261" s="164"/>
      <c r="X261" s="164"/>
      <c r="Y261" s="164"/>
    </row>
    <row r="262" spans="1:27" s="198" customFormat="1" ht="17">
      <c r="A262" s="189"/>
      <c r="G262" s="198" t="s">
        <v>486</v>
      </c>
      <c r="H262" s="189"/>
      <c r="P262" s="249"/>
      <c r="Q262" s="249"/>
      <c r="R262" s="164"/>
      <c r="S262" s="164"/>
      <c r="T262" s="164"/>
      <c r="U262" s="164"/>
      <c r="V262" s="164"/>
      <c r="W262" s="164"/>
      <c r="X262" s="164"/>
      <c r="Y262" s="164"/>
    </row>
    <row r="263" spans="1:27" s="198" customFormat="1" ht="34">
      <c r="A263" s="189"/>
      <c r="E263" s="200" t="s">
        <v>2445</v>
      </c>
      <c r="G263" s="198" t="s">
        <v>486</v>
      </c>
      <c r="H263" s="189"/>
      <c r="P263" s="249"/>
      <c r="Q263" s="249"/>
      <c r="R263" s="164"/>
      <c r="S263" s="164"/>
      <c r="T263" s="164"/>
      <c r="U263" s="164"/>
      <c r="V263" s="164"/>
      <c r="W263" s="164"/>
      <c r="X263" s="164"/>
      <c r="Y263" s="164"/>
    </row>
    <row r="264" spans="1:27" ht="408" customHeight="1">
      <c r="A264" s="189">
        <v>2170</v>
      </c>
      <c r="B264" s="189" t="s">
        <v>2446</v>
      </c>
      <c r="E264" s="230" t="s">
        <v>3930</v>
      </c>
      <c r="F264" s="2" t="s">
        <v>2447</v>
      </c>
      <c r="G264" s="2" t="s">
        <v>2448</v>
      </c>
      <c r="H264" s="13"/>
      <c r="I264" s="13"/>
      <c r="J264" s="13"/>
      <c r="K264" s="13"/>
      <c r="L264" s="13"/>
      <c r="M264" s="229" t="s">
        <v>3929</v>
      </c>
      <c r="P264" s="233">
        <v>3</v>
      </c>
      <c r="Q264" s="234" t="s">
        <v>4727</v>
      </c>
      <c r="R264" s="42"/>
      <c r="S264" s="16">
        <v>3</v>
      </c>
      <c r="T264" s="201"/>
      <c r="U264" s="41"/>
      <c r="V264" s="42"/>
      <c r="W264" s="42"/>
      <c r="X264" s="202"/>
      <c r="Y264" s="201"/>
      <c r="Z264" s="203">
        <f t="shared" ref="Z264:Z321" si="18">IF(U264&lt;&gt;"",U264,IF(P264&lt;&gt;"",P264,IF(N264&lt;&gt;"",N264,"")))</f>
        <v>3</v>
      </c>
      <c r="AA264" s="204">
        <f t="shared" ref="AA264:AA321" si="19">IF(X264&lt;&gt;"",X264,IF(S264&lt;&gt;"",S264,IF(O264&lt;&gt;"",O264,"")))</f>
        <v>3</v>
      </c>
    </row>
    <row r="265" spans="1:27" ht="408" customHeight="1">
      <c r="A265" s="189">
        <v>2171</v>
      </c>
      <c r="E265" s="231" t="s">
        <v>3918</v>
      </c>
      <c r="F265" s="2" t="s">
        <v>2449</v>
      </c>
      <c r="G265" s="2" t="s">
        <v>2450</v>
      </c>
      <c r="H265" s="13"/>
      <c r="I265" s="13"/>
      <c r="J265" s="13"/>
      <c r="K265" s="13"/>
      <c r="L265" s="13"/>
      <c r="M265" s="13"/>
      <c r="P265" s="233">
        <v>2</v>
      </c>
      <c r="Q265" s="234" t="s">
        <v>4728</v>
      </c>
      <c r="R265" s="42"/>
      <c r="S265" s="16">
        <v>2</v>
      </c>
      <c r="T265" s="201"/>
      <c r="U265" s="41"/>
      <c r="V265" s="42"/>
      <c r="W265" s="42"/>
      <c r="X265" s="202"/>
      <c r="Y265" s="201"/>
      <c r="Z265" s="203">
        <f t="shared" si="18"/>
        <v>2</v>
      </c>
      <c r="AA265" s="204">
        <f t="shared" si="19"/>
        <v>2</v>
      </c>
    </row>
    <row r="266" spans="1:27" ht="408" customHeight="1">
      <c r="A266" s="189">
        <v>2172</v>
      </c>
      <c r="E266" s="231" t="s">
        <v>3919</v>
      </c>
      <c r="F266" s="2" t="s">
        <v>2451</v>
      </c>
      <c r="G266" s="2" t="s">
        <v>2452</v>
      </c>
      <c r="H266" s="13"/>
      <c r="I266" s="13"/>
      <c r="J266" s="13"/>
      <c r="K266" s="13"/>
      <c r="L266" s="13"/>
      <c r="M266" s="13"/>
      <c r="P266" s="233">
        <v>4</v>
      </c>
      <c r="Q266" s="234" t="s">
        <v>5341</v>
      </c>
      <c r="R266" s="42"/>
      <c r="S266" s="16">
        <v>3</v>
      </c>
      <c r="T266" s="201" t="s">
        <v>5340</v>
      </c>
      <c r="U266" s="41"/>
      <c r="V266" s="42" t="s">
        <v>5449</v>
      </c>
      <c r="W266" s="42"/>
      <c r="X266" s="202"/>
      <c r="Y266" s="201"/>
      <c r="Z266" s="203">
        <f t="shared" si="18"/>
        <v>4</v>
      </c>
      <c r="AA266" s="204">
        <f t="shared" si="19"/>
        <v>3</v>
      </c>
    </row>
    <row r="267" spans="1:27" ht="408" customHeight="1">
      <c r="A267" s="189">
        <v>2173</v>
      </c>
      <c r="E267" s="231" t="s">
        <v>3931</v>
      </c>
      <c r="F267" s="2" t="s">
        <v>2453</v>
      </c>
      <c r="G267" s="2" t="s">
        <v>2454</v>
      </c>
      <c r="H267" s="13"/>
      <c r="I267" s="13"/>
      <c r="J267" s="13"/>
      <c r="K267" s="13"/>
      <c r="L267" s="13"/>
      <c r="M267" s="13"/>
      <c r="P267" s="233">
        <v>4</v>
      </c>
      <c r="Q267" s="234" t="s">
        <v>4729</v>
      </c>
      <c r="R267" s="42"/>
      <c r="S267" s="16">
        <v>2</v>
      </c>
      <c r="T267" s="201" t="s">
        <v>4952</v>
      </c>
      <c r="U267" s="41"/>
      <c r="V267" s="42" t="s">
        <v>5450</v>
      </c>
      <c r="W267" s="42"/>
      <c r="X267" s="202"/>
      <c r="Y267" s="201"/>
      <c r="Z267" s="203">
        <f t="shared" si="18"/>
        <v>4</v>
      </c>
      <c r="AA267" s="204">
        <f t="shared" si="19"/>
        <v>2</v>
      </c>
    </row>
    <row r="268" spans="1:27" s="198" customFormat="1" ht="17">
      <c r="A268" s="189"/>
      <c r="G268" s="198" t="s">
        <v>486</v>
      </c>
      <c r="H268" s="189"/>
      <c r="P268" s="249"/>
      <c r="Q268" s="249"/>
      <c r="R268" s="164"/>
      <c r="S268" s="164"/>
      <c r="T268" s="164"/>
      <c r="U268" s="164"/>
      <c r="V268" s="164"/>
      <c r="W268" s="164"/>
      <c r="X268" s="164"/>
      <c r="Y268" s="164"/>
    </row>
    <row r="269" spans="1:27" s="198" customFormat="1" ht="17">
      <c r="A269" s="189"/>
      <c r="G269" s="198" t="s">
        <v>486</v>
      </c>
      <c r="H269" s="189"/>
      <c r="P269" s="249"/>
      <c r="Q269" s="249"/>
      <c r="R269" s="164"/>
      <c r="S269" s="164"/>
      <c r="T269" s="164"/>
      <c r="U269" s="164"/>
      <c r="V269" s="164"/>
      <c r="W269" s="164"/>
      <c r="X269" s="164"/>
      <c r="Y269" s="164"/>
    </row>
    <row r="270" spans="1:27" s="198" customFormat="1" ht="34">
      <c r="A270" s="189"/>
      <c r="E270" s="200" t="s">
        <v>2455</v>
      </c>
      <c r="G270" s="198" t="s">
        <v>486</v>
      </c>
      <c r="H270" s="189"/>
      <c r="P270" s="249"/>
      <c r="Q270" s="249"/>
      <c r="R270" s="164"/>
      <c r="S270" s="164"/>
      <c r="T270" s="164"/>
      <c r="U270" s="164"/>
      <c r="V270" s="164"/>
      <c r="W270" s="164"/>
      <c r="X270" s="164"/>
      <c r="Y270" s="164"/>
    </row>
    <row r="271" spans="1:27" ht="408" customHeight="1">
      <c r="A271" s="189">
        <v>2174</v>
      </c>
      <c r="B271" s="189" t="s">
        <v>2456</v>
      </c>
      <c r="E271" s="230" t="s">
        <v>3933</v>
      </c>
      <c r="F271" s="2" t="s">
        <v>2457</v>
      </c>
      <c r="G271" s="2" t="s">
        <v>2458</v>
      </c>
      <c r="H271" s="13"/>
      <c r="I271" s="13"/>
      <c r="J271" s="13"/>
      <c r="K271" s="13"/>
      <c r="L271" s="13"/>
      <c r="M271" s="229" t="s">
        <v>3932</v>
      </c>
      <c r="P271" s="233">
        <v>2</v>
      </c>
      <c r="Q271" s="234" t="s">
        <v>4730</v>
      </c>
      <c r="R271" s="42"/>
      <c r="S271" s="16">
        <v>2</v>
      </c>
      <c r="T271" s="201"/>
      <c r="U271" s="41"/>
      <c r="V271" s="42"/>
      <c r="W271" s="42"/>
      <c r="X271" s="202"/>
      <c r="Y271" s="201"/>
      <c r="Z271" s="203">
        <f t="shared" si="18"/>
        <v>2</v>
      </c>
      <c r="AA271" s="204">
        <f t="shared" si="19"/>
        <v>2</v>
      </c>
    </row>
    <row r="272" spans="1:27" ht="408" customHeight="1">
      <c r="A272" s="189">
        <v>2175</v>
      </c>
      <c r="B272" s="189" t="s">
        <v>2456</v>
      </c>
      <c r="E272" s="230" t="s">
        <v>3934</v>
      </c>
      <c r="F272" s="2" t="s">
        <v>2459</v>
      </c>
      <c r="G272" s="2" t="s">
        <v>2460</v>
      </c>
      <c r="H272" s="13"/>
      <c r="I272" s="13"/>
      <c r="J272" s="13"/>
      <c r="K272" s="13"/>
      <c r="L272" s="13"/>
      <c r="M272" s="229" t="s">
        <v>3932</v>
      </c>
      <c r="P272" s="233">
        <v>3</v>
      </c>
      <c r="Q272" s="234" t="s">
        <v>4731</v>
      </c>
      <c r="R272" s="42"/>
      <c r="S272" s="16">
        <v>2</v>
      </c>
      <c r="T272" s="201" t="s">
        <v>4953</v>
      </c>
      <c r="U272" s="41"/>
      <c r="V272" s="42"/>
      <c r="W272" s="42"/>
      <c r="X272" s="202"/>
      <c r="Y272" s="201"/>
      <c r="Z272" s="203">
        <f t="shared" si="18"/>
        <v>3</v>
      </c>
      <c r="AA272" s="204">
        <f t="shared" si="19"/>
        <v>2</v>
      </c>
    </row>
    <row r="273" spans="1:27" ht="408" customHeight="1">
      <c r="A273" s="189">
        <v>2176</v>
      </c>
      <c r="B273" s="189" t="s">
        <v>2456</v>
      </c>
      <c r="E273" s="230" t="s">
        <v>3935</v>
      </c>
      <c r="F273" s="2" t="s">
        <v>2461</v>
      </c>
      <c r="G273" s="2" t="s">
        <v>2462</v>
      </c>
      <c r="H273" s="13"/>
      <c r="I273" s="13"/>
      <c r="J273" s="13"/>
      <c r="K273" s="13"/>
      <c r="L273" s="13"/>
      <c r="M273" s="229" t="s">
        <v>3932</v>
      </c>
      <c r="P273" s="233">
        <v>3</v>
      </c>
      <c r="Q273" s="234" t="s">
        <v>4732</v>
      </c>
      <c r="R273" s="42"/>
      <c r="S273" s="16">
        <v>2.5</v>
      </c>
      <c r="T273" s="201" t="s">
        <v>4954</v>
      </c>
      <c r="U273" s="41"/>
      <c r="V273" s="42"/>
      <c r="W273" s="42"/>
      <c r="X273" s="202"/>
      <c r="Y273" s="201"/>
      <c r="Z273" s="203">
        <f t="shared" si="18"/>
        <v>3</v>
      </c>
      <c r="AA273" s="204">
        <f t="shared" si="19"/>
        <v>2.5</v>
      </c>
    </row>
    <row r="274" spans="1:27" ht="408" customHeight="1">
      <c r="A274" s="189">
        <v>2177</v>
      </c>
      <c r="B274" s="189" t="s">
        <v>2456</v>
      </c>
      <c r="E274" s="230" t="s">
        <v>3936</v>
      </c>
      <c r="F274" s="2" t="s">
        <v>2463</v>
      </c>
      <c r="G274" s="2" t="s">
        <v>2464</v>
      </c>
      <c r="H274" s="13"/>
      <c r="I274" s="13"/>
      <c r="J274" s="13"/>
      <c r="K274" s="13"/>
      <c r="L274" s="13"/>
      <c r="M274" s="229" t="s">
        <v>3932</v>
      </c>
      <c r="P274" s="233">
        <v>1</v>
      </c>
      <c r="Q274" s="234" t="s">
        <v>4733</v>
      </c>
      <c r="R274" s="42"/>
      <c r="S274" s="16">
        <v>1</v>
      </c>
      <c r="T274" s="201"/>
      <c r="U274" s="41"/>
      <c r="V274" s="42"/>
      <c r="W274" s="42"/>
      <c r="X274" s="202"/>
      <c r="Y274" s="201"/>
      <c r="Z274" s="203">
        <f t="shared" si="18"/>
        <v>1</v>
      </c>
      <c r="AA274" s="204">
        <f t="shared" si="19"/>
        <v>1</v>
      </c>
    </row>
    <row r="275" spans="1:27" s="198" customFormat="1" ht="17">
      <c r="A275" s="189"/>
      <c r="G275" s="198" t="s">
        <v>486</v>
      </c>
      <c r="H275" s="189"/>
      <c r="P275" s="249"/>
      <c r="Q275" s="249"/>
      <c r="R275" s="164"/>
      <c r="S275" s="164"/>
      <c r="T275" s="164"/>
      <c r="U275" s="164"/>
      <c r="V275" s="164"/>
      <c r="W275" s="164"/>
      <c r="X275" s="164"/>
      <c r="Y275" s="164"/>
    </row>
    <row r="276" spans="1:27" s="198" customFormat="1" ht="17">
      <c r="A276" s="189"/>
      <c r="G276" s="198" t="s">
        <v>486</v>
      </c>
      <c r="H276" s="189"/>
      <c r="P276" s="249"/>
      <c r="Q276" s="249"/>
      <c r="R276" s="164"/>
      <c r="S276" s="164"/>
      <c r="T276" s="164"/>
      <c r="U276" s="164"/>
      <c r="V276" s="164"/>
      <c r="W276" s="164"/>
      <c r="X276" s="164"/>
      <c r="Y276" s="164"/>
    </row>
    <row r="277" spans="1:27" s="198" customFormat="1" ht="34">
      <c r="A277" s="189"/>
      <c r="E277" s="200" t="s">
        <v>2465</v>
      </c>
      <c r="G277" s="198" t="s">
        <v>486</v>
      </c>
      <c r="H277" s="189"/>
      <c r="P277" s="249"/>
      <c r="Q277" s="249"/>
      <c r="R277" s="164"/>
      <c r="S277" s="164"/>
      <c r="T277" s="164"/>
      <c r="U277" s="164"/>
      <c r="V277" s="164"/>
      <c r="W277" s="164"/>
      <c r="X277" s="164"/>
      <c r="Y277" s="164"/>
    </row>
    <row r="278" spans="1:27" ht="408" customHeight="1">
      <c r="A278" s="189">
        <v>2178</v>
      </c>
      <c r="B278" s="189" t="s">
        <v>2466</v>
      </c>
      <c r="E278" s="230" t="s">
        <v>3938</v>
      </c>
      <c r="F278" s="2" t="s">
        <v>2467</v>
      </c>
      <c r="G278" s="2" t="s">
        <v>2468</v>
      </c>
      <c r="H278" s="13"/>
      <c r="I278" s="13"/>
      <c r="J278" s="13"/>
      <c r="K278" s="13"/>
      <c r="L278" s="13"/>
      <c r="M278" s="229" t="s">
        <v>3937</v>
      </c>
      <c r="P278" s="233">
        <v>2</v>
      </c>
      <c r="Q278" s="234" t="s">
        <v>4734</v>
      </c>
      <c r="R278" s="42"/>
      <c r="S278" s="16">
        <v>2</v>
      </c>
      <c r="T278" s="201"/>
      <c r="U278" s="41"/>
      <c r="V278" s="42"/>
      <c r="W278" s="42"/>
      <c r="X278" s="202"/>
      <c r="Y278" s="201"/>
      <c r="Z278" s="203">
        <f t="shared" si="18"/>
        <v>2</v>
      </c>
      <c r="AA278" s="204">
        <f t="shared" si="19"/>
        <v>2</v>
      </c>
    </row>
    <row r="279" spans="1:27" ht="408" customHeight="1">
      <c r="A279" s="189">
        <v>2179</v>
      </c>
      <c r="B279" s="189" t="s">
        <v>2469</v>
      </c>
      <c r="E279" s="230" t="s">
        <v>3941</v>
      </c>
      <c r="F279" s="2" t="s">
        <v>2470</v>
      </c>
      <c r="G279" s="2" t="s">
        <v>2471</v>
      </c>
      <c r="H279" s="13"/>
      <c r="I279" s="229" t="s">
        <v>3939</v>
      </c>
      <c r="J279" s="13"/>
      <c r="K279" s="13"/>
      <c r="L279" s="13"/>
      <c r="M279" s="229" t="s">
        <v>3940</v>
      </c>
      <c r="P279" s="233">
        <v>1</v>
      </c>
      <c r="Q279" s="234" t="s">
        <v>4735</v>
      </c>
      <c r="R279" s="42"/>
      <c r="S279" s="16">
        <v>1</v>
      </c>
      <c r="T279" s="201"/>
      <c r="U279" s="41"/>
      <c r="V279" s="42"/>
      <c r="W279" s="42"/>
      <c r="X279" s="202"/>
      <c r="Y279" s="201"/>
      <c r="Z279" s="203">
        <f t="shared" si="18"/>
        <v>1</v>
      </c>
      <c r="AA279" s="204">
        <f t="shared" si="19"/>
        <v>1</v>
      </c>
    </row>
    <row r="280" spans="1:27" ht="408" customHeight="1">
      <c r="A280" s="189">
        <v>2180</v>
      </c>
      <c r="B280" s="189" t="s">
        <v>2469</v>
      </c>
      <c r="E280" s="230" t="s">
        <v>3942</v>
      </c>
      <c r="F280" s="2" t="s">
        <v>2472</v>
      </c>
      <c r="G280" s="2" t="s">
        <v>2473</v>
      </c>
      <c r="H280" s="13"/>
      <c r="I280" s="229" t="s">
        <v>3939</v>
      </c>
      <c r="J280" s="13"/>
      <c r="K280" s="13"/>
      <c r="L280" s="13"/>
      <c r="M280" s="229" t="s">
        <v>3940</v>
      </c>
      <c r="P280" s="233">
        <v>3</v>
      </c>
      <c r="Q280" s="234" t="s">
        <v>4736</v>
      </c>
      <c r="R280" s="42"/>
      <c r="S280" s="16">
        <v>3</v>
      </c>
      <c r="T280" s="201"/>
      <c r="U280" s="41"/>
      <c r="V280" s="42"/>
      <c r="W280" s="42"/>
      <c r="X280" s="202"/>
      <c r="Y280" s="201"/>
      <c r="Z280" s="203">
        <f t="shared" si="18"/>
        <v>3</v>
      </c>
      <c r="AA280" s="204">
        <f t="shared" si="19"/>
        <v>3</v>
      </c>
    </row>
    <row r="281" spans="1:27" ht="408" customHeight="1">
      <c r="A281" s="189">
        <v>2181</v>
      </c>
      <c r="B281" s="189" t="s">
        <v>2469</v>
      </c>
      <c r="E281" s="230" t="s">
        <v>3943</v>
      </c>
      <c r="F281" s="2" t="s">
        <v>2474</v>
      </c>
      <c r="G281" s="2" t="s">
        <v>2475</v>
      </c>
      <c r="H281" s="13"/>
      <c r="I281" s="229" t="s">
        <v>3939</v>
      </c>
      <c r="J281" s="13"/>
      <c r="K281" s="13"/>
      <c r="L281" s="13"/>
      <c r="M281" s="229" t="s">
        <v>3940</v>
      </c>
      <c r="P281" s="233">
        <v>2</v>
      </c>
      <c r="Q281" s="234" t="s">
        <v>4737</v>
      </c>
      <c r="R281" s="42"/>
      <c r="S281" s="16">
        <v>2</v>
      </c>
      <c r="T281" s="201"/>
      <c r="U281" s="41"/>
      <c r="V281" s="42"/>
      <c r="W281" s="42"/>
      <c r="X281" s="202"/>
      <c r="Y281" s="201"/>
      <c r="Z281" s="203">
        <f t="shared" si="18"/>
        <v>2</v>
      </c>
      <c r="AA281" s="204">
        <f t="shared" si="19"/>
        <v>2</v>
      </c>
    </row>
    <row r="282" spans="1:27" ht="408" customHeight="1">
      <c r="A282" s="189">
        <v>2182</v>
      </c>
      <c r="B282" s="189" t="s">
        <v>2469</v>
      </c>
      <c r="E282" s="230" t="s">
        <v>3944</v>
      </c>
      <c r="F282" s="2" t="s">
        <v>2476</v>
      </c>
      <c r="G282" s="2" t="s">
        <v>2477</v>
      </c>
      <c r="H282" s="13"/>
      <c r="I282" s="229" t="s">
        <v>3939</v>
      </c>
      <c r="J282" s="13"/>
      <c r="K282" s="13"/>
      <c r="L282" s="13"/>
      <c r="M282" s="229" t="s">
        <v>3940</v>
      </c>
      <c r="P282" s="233">
        <v>0</v>
      </c>
      <c r="Q282" s="234" t="s">
        <v>4738</v>
      </c>
      <c r="R282" s="42"/>
      <c r="S282" s="16">
        <v>0</v>
      </c>
      <c r="T282" s="201"/>
      <c r="U282" s="41"/>
      <c r="V282" s="42"/>
      <c r="W282" s="42"/>
      <c r="X282" s="202"/>
      <c r="Y282" s="201"/>
      <c r="Z282" s="203">
        <f t="shared" si="18"/>
        <v>0</v>
      </c>
      <c r="AA282" s="204">
        <f t="shared" si="19"/>
        <v>0</v>
      </c>
    </row>
    <row r="283" spans="1:27" ht="408" customHeight="1">
      <c r="A283" s="189">
        <v>2183</v>
      </c>
      <c r="B283" s="189" t="s">
        <v>2469</v>
      </c>
      <c r="E283" s="230" t="s">
        <v>3945</v>
      </c>
      <c r="F283" s="2" t="s">
        <v>2478</v>
      </c>
      <c r="G283" s="2" t="s">
        <v>2479</v>
      </c>
      <c r="H283" s="13"/>
      <c r="I283" s="229" t="s">
        <v>3939</v>
      </c>
      <c r="J283" s="13"/>
      <c r="K283" s="13"/>
      <c r="L283" s="13"/>
      <c r="M283" s="229" t="s">
        <v>3940</v>
      </c>
      <c r="P283" s="233">
        <v>2</v>
      </c>
      <c r="Q283" s="234" t="s">
        <v>4739</v>
      </c>
      <c r="R283" s="42"/>
      <c r="S283" s="16">
        <v>2</v>
      </c>
      <c r="T283" s="201"/>
      <c r="U283" s="41"/>
      <c r="V283" s="42"/>
      <c r="W283" s="42"/>
      <c r="X283" s="202"/>
      <c r="Y283" s="201"/>
      <c r="Z283" s="203">
        <f t="shared" si="18"/>
        <v>2</v>
      </c>
      <c r="AA283" s="204">
        <f t="shared" si="19"/>
        <v>2</v>
      </c>
    </row>
    <row r="284" spans="1:27" ht="408" customHeight="1">
      <c r="A284" s="189">
        <v>2184</v>
      </c>
      <c r="B284" s="189" t="s">
        <v>2480</v>
      </c>
      <c r="E284" s="230" t="s">
        <v>3948</v>
      </c>
      <c r="F284" s="2" t="s">
        <v>2481</v>
      </c>
      <c r="G284" s="2" t="s">
        <v>2482</v>
      </c>
      <c r="H284" s="13"/>
      <c r="I284" s="229" t="s">
        <v>3946</v>
      </c>
      <c r="J284" s="13"/>
      <c r="K284" s="13"/>
      <c r="L284" s="13"/>
      <c r="M284" s="229" t="s">
        <v>3947</v>
      </c>
      <c r="P284" s="233">
        <v>2</v>
      </c>
      <c r="Q284" s="234" t="s">
        <v>4740</v>
      </c>
      <c r="R284" s="42"/>
      <c r="S284" s="16">
        <v>2</v>
      </c>
      <c r="T284" s="201"/>
      <c r="U284" s="41"/>
      <c r="V284" s="42"/>
      <c r="W284" s="42"/>
      <c r="X284" s="202"/>
      <c r="Y284" s="201"/>
      <c r="Z284" s="203">
        <f t="shared" si="18"/>
        <v>2</v>
      </c>
      <c r="AA284" s="204">
        <f t="shared" si="19"/>
        <v>2</v>
      </c>
    </row>
    <row r="285" spans="1:27" ht="408" customHeight="1">
      <c r="A285" s="189">
        <v>2185</v>
      </c>
      <c r="B285" s="189" t="s">
        <v>2469</v>
      </c>
      <c r="E285" s="230" t="s">
        <v>3949</v>
      </c>
      <c r="F285" s="2" t="s">
        <v>2483</v>
      </c>
      <c r="G285" s="2" t="s">
        <v>2484</v>
      </c>
      <c r="H285" s="13"/>
      <c r="I285" s="229" t="s">
        <v>3939</v>
      </c>
      <c r="J285" s="13"/>
      <c r="K285" s="13"/>
      <c r="L285" s="13"/>
      <c r="M285" s="229" t="s">
        <v>3940</v>
      </c>
      <c r="P285" s="233">
        <v>0</v>
      </c>
      <c r="Q285" s="234" t="s">
        <v>4741</v>
      </c>
      <c r="R285" s="42"/>
      <c r="S285" s="16">
        <v>0</v>
      </c>
      <c r="T285" s="201"/>
      <c r="U285" s="41"/>
      <c r="V285" s="42"/>
      <c r="W285" s="42"/>
      <c r="X285" s="202"/>
      <c r="Y285" s="201"/>
      <c r="Z285" s="203">
        <f t="shared" si="18"/>
        <v>0</v>
      </c>
      <c r="AA285" s="204">
        <f t="shared" si="19"/>
        <v>0</v>
      </c>
    </row>
    <row r="286" spans="1:27" ht="408" customHeight="1">
      <c r="A286" s="189">
        <v>2186</v>
      </c>
      <c r="B286" s="189" t="s">
        <v>2469</v>
      </c>
      <c r="E286" s="230" t="s">
        <v>3950</v>
      </c>
      <c r="F286" s="2" t="s">
        <v>2485</v>
      </c>
      <c r="G286" s="2" t="s">
        <v>2486</v>
      </c>
      <c r="H286" s="13"/>
      <c r="I286" s="229" t="s">
        <v>3939</v>
      </c>
      <c r="J286" s="13"/>
      <c r="K286" s="13"/>
      <c r="L286" s="13"/>
      <c r="M286" s="229" t="s">
        <v>3940</v>
      </c>
      <c r="P286" s="233">
        <v>4</v>
      </c>
      <c r="Q286" s="234" t="s">
        <v>5342</v>
      </c>
      <c r="R286" s="42"/>
      <c r="S286" s="16">
        <v>3</v>
      </c>
      <c r="T286" s="201" t="s">
        <v>4955</v>
      </c>
      <c r="U286" s="41"/>
      <c r="V286" s="42"/>
      <c r="W286" s="42"/>
      <c r="X286" s="202"/>
      <c r="Y286" s="201"/>
      <c r="Z286" s="203">
        <f t="shared" si="18"/>
        <v>4</v>
      </c>
      <c r="AA286" s="204">
        <f t="shared" si="19"/>
        <v>3</v>
      </c>
    </row>
    <row r="287" spans="1:27" ht="408" customHeight="1">
      <c r="A287" s="189">
        <v>2187</v>
      </c>
      <c r="B287" s="189" t="s">
        <v>2487</v>
      </c>
      <c r="E287" s="231" t="s">
        <v>3951</v>
      </c>
      <c r="F287" s="2" t="s">
        <v>2488</v>
      </c>
      <c r="G287" s="2" t="s">
        <v>2434</v>
      </c>
      <c r="H287" s="13"/>
      <c r="I287" s="13"/>
      <c r="J287" s="13"/>
      <c r="K287" s="13"/>
      <c r="L287" s="13"/>
      <c r="M287" s="13"/>
      <c r="P287" s="233">
        <v>4</v>
      </c>
      <c r="Q287" s="234" t="s">
        <v>5343</v>
      </c>
      <c r="R287" s="42"/>
      <c r="S287" s="16">
        <v>4</v>
      </c>
      <c r="T287" s="201"/>
      <c r="U287" s="41"/>
      <c r="V287" s="42"/>
      <c r="W287" s="42"/>
      <c r="X287" s="202"/>
      <c r="Y287" s="201"/>
      <c r="Z287" s="203">
        <f t="shared" si="18"/>
        <v>4</v>
      </c>
      <c r="AA287" s="204">
        <f t="shared" si="19"/>
        <v>4</v>
      </c>
    </row>
    <row r="288" spans="1:27" s="198" customFormat="1" ht="17">
      <c r="A288" s="189"/>
      <c r="G288" s="198" t="s">
        <v>486</v>
      </c>
      <c r="H288" s="189"/>
      <c r="P288" s="249"/>
      <c r="Q288" s="249"/>
      <c r="R288" s="164"/>
      <c r="S288" s="164"/>
      <c r="T288" s="164"/>
      <c r="U288" s="164"/>
      <c r="V288" s="164"/>
      <c r="W288" s="164"/>
      <c r="X288" s="164"/>
      <c r="Y288" s="164"/>
    </row>
    <row r="289" spans="1:27" s="198" customFormat="1" ht="17">
      <c r="A289" s="189"/>
      <c r="G289" s="198" t="s">
        <v>486</v>
      </c>
      <c r="H289" s="189"/>
      <c r="P289" s="249"/>
      <c r="Q289" s="249"/>
      <c r="R289" s="164"/>
      <c r="S289" s="164"/>
      <c r="T289" s="164"/>
      <c r="U289" s="164"/>
      <c r="V289" s="164"/>
      <c r="W289" s="164"/>
      <c r="X289" s="164"/>
      <c r="Y289" s="164"/>
    </row>
    <row r="290" spans="1:27" s="198" customFormat="1" ht="34">
      <c r="A290" s="189"/>
      <c r="E290" s="200" t="s">
        <v>1040</v>
      </c>
      <c r="G290" s="198" t="s">
        <v>486</v>
      </c>
      <c r="H290" s="189"/>
      <c r="P290" s="249"/>
      <c r="Q290" s="249"/>
      <c r="R290" s="164"/>
      <c r="S290" s="164"/>
      <c r="T290" s="164"/>
      <c r="U290" s="164"/>
      <c r="V290" s="164"/>
      <c r="W290" s="164"/>
      <c r="X290" s="164"/>
      <c r="Y290" s="164"/>
    </row>
    <row r="291" spans="1:27" ht="408" customHeight="1">
      <c r="A291" s="189">
        <v>2188</v>
      </c>
      <c r="E291" s="231" t="s">
        <v>3952</v>
      </c>
      <c r="F291" s="2" t="s">
        <v>2489</v>
      </c>
      <c r="G291" s="2" t="s">
        <v>2490</v>
      </c>
      <c r="H291" s="13"/>
      <c r="I291" s="13"/>
      <c r="J291" s="13"/>
      <c r="K291" s="13"/>
      <c r="L291" s="13"/>
      <c r="M291" s="13"/>
      <c r="P291" s="233">
        <v>4</v>
      </c>
      <c r="Q291" s="234" t="s">
        <v>4742</v>
      </c>
      <c r="R291" s="42"/>
      <c r="S291" s="16">
        <v>2</v>
      </c>
      <c r="T291" s="201" t="s">
        <v>4956</v>
      </c>
      <c r="U291" s="41">
        <v>4</v>
      </c>
      <c r="V291" s="42" t="s">
        <v>5451</v>
      </c>
      <c r="W291" s="42"/>
      <c r="X291" s="202">
        <v>4</v>
      </c>
      <c r="Y291" s="201"/>
      <c r="Z291" s="203">
        <f t="shared" si="18"/>
        <v>4</v>
      </c>
      <c r="AA291" s="204">
        <f t="shared" si="19"/>
        <v>4</v>
      </c>
    </row>
    <row r="292" spans="1:27" ht="408" customHeight="1">
      <c r="A292" s="189">
        <v>2189</v>
      </c>
      <c r="E292" s="231" t="s">
        <v>3953</v>
      </c>
      <c r="F292" s="2" t="s">
        <v>2491</v>
      </c>
      <c r="G292" s="2" t="s">
        <v>2492</v>
      </c>
      <c r="H292" s="13"/>
      <c r="I292" s="13"/>
      <c r="J292" s="13"/>
      <c r="K292" s="13"/>
      <c r="L292" s="13"/>
      <c r="M292" s="13"/>
      <c r="P292" s="233">
        <v>3</v>
      </c>
      <c r="Q292" s="234" t="s">
        <v>5344</v>
      </c>
      <c r="R292" s="42"/>
      <c r="S292" s="16">
        <v>3</v>
      </c>
      <c r="T292" s="201"/>
      <c r="U292" s="41"/>
      <c r="V292" s="42"/>
      <c r="W292" s="42"/>
      <c r="X292" s="202"/>
      <c r="Y292" s="201"/>
      <c r="Z292" s="203">
        <f t="shared" si="18"/>
        <v>3</v>
      </c>
      <c r="AA292" s="204">
        <f t="shared" si="19"/>
        <v>3</v>
      </c>
    </row>
    <row r="293" spans="1:27" ht="408" customHeight="1">
      <c r="A293" s="189">
        <v>2190</v>
      </c>
      <c r="E293" s="231" t="s">
        <v>3954</v>
      </c>
      <c r="F293" s="2" t="s">
        <v>2493</v>
      </c>
      <c r="G293" s="2" t="s">
        <v>2494</v>
      </c>
      <c r="H293" s="13"/>
      <c r="I293" s="13"/>
      <c r="J293" s="13"/>
      <c r="K293" s="13"/>
      <c r="L293" s="13"/>
      <c r="M293" s="13"/>
      <c r="P293" s="233">
        <v>1</v>
      </c>
      <c r="Q293" s="234" t="s">
        <v>4743</v>
      </c>
      <c r="R293" s="42"/>
      <c r="S293" s="16">
        <v>1</v>
      </c>
      <c r="T293" s="201"/>
      <c r="U293" s="41"/>
      <c r="V293" s="42"/>
      <c r="W293" s="42"/>
      <c r="X293" s="202"/>
      <c r="Y293" s="201"/>
      <c r="Z293" s="203">
        <f t="shared" si="18"/>
        <v>1</v>
      </c>
      <c r="AA293" s="204">
        <f t="shared" si="19"/>
        <v>1</v>
      </c>
    </row>
    <row r="294" spans="1:27" ht="408" customHeight="1">
      <c r="A294" s="189">
        <v>2191</v>
      </c>
      <c r="E294" s="231" t="s">
        <v>3955</v>
      </c>
      <c r="F294" s="2" t="s">
        <v>2495</v>
      </c>
      <c r="G294" s="2" t="s">
        <v>2496</v>
      </c>
      <c r="H294" s="13"/>
      <c r="I294" s="13"/>
      <c r="J294" s="13"/>
      <c r="K294" s="13"/>
      <c r="L294" s="13"/>
      <c r="M294" s="13"/>
      <c r="P294" s="233">
        <v>3</v>
      </c>
      <c r="Q294" s="234" t="s">
        <v>5345</v>
      </c>
      <c r="R294" s="42"/>
      <c r="S294" s="16">
        <v>3</v>
      </c>
      <c r="T294" s="201"/>
      <c r="U294" s="41"/>
      <c r="V294" s="42"/>
      <c r="W294" s="42"/>
      <c r="X294" s="202"/>
      <c r="Y294" s="201"/>
      <c r="Z294" s="203">
        <f t="shared" si="18"/>
        <v>3</v>
      </c>
      <c r="AA294" s="204">
        <f t="shared" si="19"/>
        <v>3</v>
      </c>
    </row>
    <row r="295" spans="1:27" ht="408" customHeight="1">
      <c r="A295" s="189">
        <v>2192</v>
      </c>
      <c r="E295" s="231" t="s">
        <v>3956</v>
      </c>
      <c r="F295" s="2" t="s">
        <v>2497</v>
      </c>
      <c r="G295" s="2" t="s">
        <v>2498</v>
      </c>
      <c r="H295" s="13"/>
      <c r="I295" s="13"/>
      <c r="J295" s="13"/>
      <c r="K295" s="13"/>
      <c r="L295" s="13"/>
      <c r="M295" s="13"/>
      <c r="P295" s="233">
        <v>4</v>
      </c>
      <c r="Q295" s="234" t="s">
        <v>5346</v>
      </c>
      <c r="R295" s="42"/>
      <c r="S295" s="16">
        <v>4</v>
      </c>
      <c r="T295" s="201" t="s">
        <v>5249</v>
      </c>
      <c r="U295" s="41"/>
      <c r="V295" s="42"/>
      <c r="W295" s="42"/>
      <c r="X295" s="202"/>
      <c r="Y295" s="13"/>
      <c r="Z295" s="203">
        <f t="shared" si="18"/>
        <v>4</v>
      </c>
      <c r="AA295" s="204">
        <f t="shared" si="19"/>
        <v>4</v>
      </c>
    </row>
    <row r="296" spans="1:27" ht="408" customHeight="1">
      <c r="A296" s="189">
        <v>2193</v>
      </c>
      <c r="E296" s="231" t="s">
        <v>3957</v>
      </c>
      <c r="F296" s="2" t="s">
        <v>2499</v>
      </c>
      <c r="G296" s="2" t="s">
        <v>2500</v>
      </c>
      <c r="H296" s="13"/>
      <c r="I296" s="13"/>
      <c r="J296" s="13"/>
      <c r="K296" s="13"/>
      <c r="L296" s="13"/>
      <c r="M296" s="13"/>
      <c r="P296" s="233">
        <v>4</v>
      </c>
      <c r="Q296" s="234" t="s">
        <v>4744</v>
      </c>
      <c r="R296" s="42"/>
      <c r="S296" s="16">
        <v>4</v>
      </c>
      <c r="T296" s="201"/>
      <c r="U296" s="41"/>
      <c r="V296" s="42"/>
      <c r="W296" s="42"/>
      <c r="X296" s="202"/>
      <c r="Y296" s="201"/>
      <c r="Z296" s="203">
        <f t="shared" si="18"/>
        <v>4</v>
      </c>
      <c r="AA296" s="204">
        <f t="shared" si="19"/>
        <v>4</v>
      </c>
    </row>
    <row r="297" spans="1:27" ht="408" customHeight="1">
      <c r="A297" s="189">
        <v>2194</v>
      </c>
      <c r="E297" s="231" t="s">
        <v>3958</v>
      </c>
      <c r="F297" s="2" t="s">
        <v>2501</v>
      </c>
      <c r="G297" s="2" t="s">
        <v>2502</v>
      </c>
      <c r="H297" s="13"/>
      <c r="I297" s="13"/>
      <c r="J297" s="13"/>
      <c r="K297" s="13"/>
      <c r="L297" s="13"/>
      <c r="M297" s="13"/>
      <c r="P297" s="233">
        <v>4</v>
      </c>
      <c r="Q297" s="234" t="s">
        <v>4745</v>
      </c>
      <c r="R297" s="42"/>
      <c r="S297" s="16">
        <v>3</v>
      </c>
      <c r="T297" s="201" t="s">
        <v>4957</v>
      </c>
      <c r="U297" s="41"/>
      <c r="V297" s="42"/>
      <c r="W297" s="42"/>
      <c r="X297" s="202"/>
      <c r="Y297" s="201"/>
      <c r="Z297" s="203">
        <f t="shared" si="18"/>
        <v>4</v>
      </c>
      <c r="AA297" s="204">
        <f t="shared" si="19"/>
        <v>3</v>
      </c>
    </row>
    <row r="298" spans="1:27" ht="408" customHeight="1">
      <c r="A298" s="189">
        <v>2195</v>
      </c>
      <c r="E298" s="231" t="s">
        <v>3959</v>
      </c>
      <c r="F298" s="2" t="s">
        <v>2503</v>
      </c>
      <c r="G298" s="2" t="s">
        <v>2504</v>
      </c>
      <c r="H298" s="13"/>
      <c r="I298" s="13"/>
      <c r="J298" s="13"/>
      <c r="K298" s="13"/>
      <c r="L298" s="13"/>
      <c r="M298" s="13"/>
      <c r="P298" s="233">
        <v>4</v>
      </c>
      <c r="Q298" s="234" t="s">
        <v>5347</v>
      </c>
      <c r="R298" s="42"/>
      <c r="S298" s="16">
        <v>3</v>
      </c>
      <c r="T298" s="201" t="s">
        <v>4958</v>
      </c>
      <c r="U298" s="41"/>
      <c r="V298" s="42"/>
      <c r="W298" s="42"/>
      <c r="X298" s="202"/>
      <c r="Y298" s="201"/>
      <c r="Z298" s="203">
        <f t="shared" si="18"/>
        <v>4</v>
      </c>
      <c r="AA298" s="204">
        <f t="shared" si="19"/>
        <v>3</v>
      </c>
    </row>
    <row r="299" spans="1:27" s="198" customFormat="1" ht="16">
      <c r="A299" s="189"/>
      <c r="H299" s="189"/>
      <c r="P299" s="249"/>
      <c r="Q299" s="249"/>
      <c r="R299" s="164"/>
      <c r="S299" s="164"/>
      <c r="T299" s="164"/>
      <c r="U299" s="164"/>
      <c r="V299" s="164"/>
      <c r="W299" s="164"/>
      <c r="X299" s="164"/>
      <c r="Y299" s="164"/>
    </row>
    <row r="300" spans="1:27" s="198" customFormat="1" ht="16">
      <c r="A300" s="189"/>
      <c r="H300" s="189"/>
      <c r="P300" s="249"/>
      <c r="Q300" s="249"/>
      <c r="R300" s="164"/>
      <c r="S300" s="164"/>
      <c r="T300" s="164"/>
      <c r="U300" s="164"/>
      <c r="V300" s="164"/>
      <c r="W300" s="164"/>
      <c r="X300" s="164"/>
      <c r="Y300" s="164"/>
    </row>
    <row r="301" spans="1:27" s="198" customFormat="1" ht="34">
      <c r="A301" s="189"/>
      <c r="E301" s="200" t="s">
        <v>2505</v>
      </c>
      <c r="H301" s="189"/>
      <c r="P301" s="249"/>
      <c r="Q301" s="249"/>
      <c r="R301" s="164"/>
      <c r="S301" s="164"/>
      <c r="T301" s="164"/>
      <c r="U301" s="164"/>
      <c r="V301" s="164"/>
      <c r="W301" s="164"/>
      <c r="X301" s="164"/>
      <c r="Y301" s="164"/>
    </row>
    <row r="302" spans="1:27" ht="408" customHeight="1">
      <c r="A302" s="189">
        <v>2196</v>
      </c>
      <c r="B302" s="189" t="s">
        <v>2506</v>
      </c>
      <c r="E302" s="230" t="s">
        <v>3961</v>
      </c>
      <c r="F302" s="2" t="s">
        <v>2507</v>
      </c>
      <c r="G302" s="2" t="s">
        <v>2508</v>
      </c>
      <c r="H302" s="229" t="s">
        <v>3960</v>
      </c>
      <c r="I302" s="13"/>
      <c r="J302" s="229" t="s">
        <v>3748</v>
      </c>
      <c r="K302" s="13"/>
      <c r="L302" s="13"/>
      <c r="M302" s="13"/>
      <c r="P302" s="233">
        <v>4</v>
      </c>
      <c r="Q302" s="234" t="s">
        <v>4746</v>
      </c>
      <c r="R302" s="42"/>
      <c r="S302" s="16">
        <v>3</v>
      </c>
      <c r="T302" s="201" t="s">
        <v>4959</v>
      </c>
      <c r="U302" s="41"/>
      <c r="V302" s="42" t="s">
        <v>5452</v>
      </c>
      <c r="W302" s="42"/>
      <c r="X302" s="202">
        <v>4</v>
      </c>
      <c r="Y302" s="201"/>
      <c r="Z302" s="203">
        <f t="shared" si="18"/>
        <v>4</v>
      </c>
      <c r="AA302" s="204">
        <f t="shared" si="19"/>
        <v>4</v>
      </c>
    </row>
    <row r="303" spans="1:27" s="198" customFormat="1" ht="16">
      <c r="A303" s="189"/>
      <c r="H303" s="189"/>
      <c r="P303" s="249"/>
      <c r="Q303" s="249"/>
      <c r="R303" s="164"/>
      <c r="S303" s="164"/>
      <c r="T303" s="164"/>
      <c r="U303" s="164"/>
      <c r="V303" s="164"/>
      <c r="W303" s="164"/>
      <c r="X303" s="164"/>
      <c r="Y303" s="164"/>
    </row>
    <row r="304" spans="1:27" s="198" customFormat="1" ht="16">
      <c r="A304" s="189"/>
      <c r="H304" s="189"/>
      <c r="P304" s="249"/>
      <c r="Q304" s="249"/>
      <c r="R304" s="164"/>
      <c r="S304" s="164"/>
      <c r="T304" s="164"/>
      <c r="U304" s="164"/>
      <c r="V304" s="164"/>
      <c r="W304" s="164"/>
      <c r="X304" s="164"/>
      <c r="Y304" s="164"/>
    </row>
    <row r="305" spans="1:27" s="198" customFormat="1" ht="19">
      <c r="A305" s="189"/>
      <c r="E305" s="256" t="s">
        <v>90</v>
      </c>
      <c r="F305" s="256"/>
      <c r="G305" s="256"/>
      <c r="H305" s="189"/>
      <c r="P305" s="249"/>
      <c r="Q305" s="249"/>
      <c r="R305" s="164"/>
      <c r="S305" s="164"/>
      <c r="T305" s="164"/>
      <c r="U305" s="164"/>
      <c r="V305" s="164"/>
      <c r="W305" s="164"/>
      <c r="X305" s="164"/>
      <c r="Y305" s="164"/>
    </row>
    <row r="306" spans="1:27" s="198" customFormat="1" ht="17">
      <c r="A306" s="189"/>
      <c r="E306" s="200" t="s">
        <v>2509</v>
      </c>
      <c r="H306" s="189"/>
      <c r="P306" s="249"/>
      <c r="Q306" s="249"/>
      <c r="R306" s="164"/>
      <c r="S306" s="164"/>
      <c r="T306" s="164"/>
      <c r="U306" s="164"/>
      <c r="V306" s="164"/>
      <c r="W306" s="164"/>
      <c r="X306" s="164"/>
      <c r="Y306" s="164"/>
    </row>
    <row r="307" spans="1:27" ht="408" customHeight="1">
      <c r="A307" s="189">
        <v>2197</v>
      </c>
      <c r="B307" s="189" t="s">
        <v>2510</v>
      </c>
      <c r="E307" s="230" t="s">
        <v>3963</v>
      </c>
      <c r="F307" s="2" t="s">
        <v>2511</v>
      </c>
      <c r="G307" s="2" t="s">
        <v>2512</v>
      </c>
      <c r="H307" s="13"/>
      <c r="I307" s="13"/>
      <c r="J307" s="13"/>
      <c r="K307" s="13"/>
      <c r="L307" s="13"/>
      <c r="M307" s="229" t="s">
        <v>3962</v>
      </c>
      <c r="P307" s="233">
        <v>4</v>
      </c>
      <c r="Q307" s="234" t="s">
        <v>4747</v>
      </c>
      <c r="R307" s="42"/>
      <c r="S307" s="16">
        <v>4</v>
      </c>
      <c r="T307" s="201" t="s">
        <v>4960</v>
      </c>
      <c r="U307" s="41"/>
      <c r="V307" s="42"/>
      <c r="W307" s="42"/>
      <c r="X307" s="202"/>
      <c r="Y307" s="201"/>
      <c r="Z307" s="203">
        <f t="shared" si="18"/>
        <v>4</v>
      </c>
      <c r="AA307" s="204">
        <f t="shared" si="19"/>
        <v>4</v>
      </c>
    </row>
    <row r="308" spans="1:27" ht="408" customHeight="1">
      <c r="A308" s="189">
        <v>2198</v>
      </c>
      <c r="B308" s="189" t="s">
        <v>2513</v>
      </c>
      <c r="E308" s="230" t="s">
        <v>3965</v>
      </c>
      <c r="F308" s="2" t="s">
        <v>2514</v>
      </c>
      <c r="G308" s="2" t="s">
        <v>2515</v>
      </c>
      <c r="H308" s="13"/>
      <c r="I308" s="229" t="s">
        <v>3964</v>
      </c>
      <c r="J308" s="13"/>
      <c r="K308" s="13"/>
      <c r="L308" s="13"/>
      <c r="M308" s="229" t="s">
        <v>3962</v>
      </c>
      <c r="P308" s="233">
        <v>2</v>
      </c>
      <c r="Q308" s="234" t="s">
        <v>4748</v>
      </c>
      <c r="R308" s="42"/>
      <c r="S308" s="16">
        <v>2</v>
      </c>
      <c r="T308" s="201"/>
      <c r="U308" s="41"/>
      <c r="V308" s="42"/>
      <c r="W308" s="42"/>
      <c r="X308" s="202"/>
      <c r="Y308" s="201"/>
      <c r="Z308" s="203">
        <f t="shared" si="18"/>
        <v>2</v>
      </c>
      <c r="AA308" s="204">
        <f t="shared" si="19"/>
        <v>2</v>
      </c>
    </row>
    <row r="309" spans="1:27" ht="408" customHeight="1">
      <c r="A309" s="189">
        <v>2199</v>
      </c>
      <c r="E309" s="231" t="s">
        <v>3966</v>
      </c>
      <c r="F309" s="2" t="s">
        <v>2516</v>
      </c>
      <c r="G309" s="2" t="s">
        <v>2517</v>
      </c>
      <c r="H309" s="13"/>
      <c r="I309" s="13"/>
      <c r="J309" s="13"/>
      <c r="K309" s="13"/>
      <c r="L309" s="13"/>
      <c r="M309" s="13"/>
      <c r="P309" s="233">
        <v>2</v>
      </c>
      <c r="Q309" s="234" t="s">
        <v>4749</v>
      </c>
      <c r="R309" s="42"/>
      <c r="S309" s="16">
        <v>2</v>
      </c>
      <c r="T309" s="201"/>
      <c r="U309" s="41"/>
      <c r="V309" s="42"/>
      <c r="W309" s="42"/>
      <c r="X309" s="202"/>
      <c r="Y309" s="201"/>
      <c r="Z309" s="203">
        <f t="shared" si="18"/>
        <v>2</v>
      </c>
      <c r="AA309" s="204">
        <f t="shared" si="19"/>
        <v>2</v>
      </c>
    </row>
    <row r="310" spans="1:27" ht="408" customHeight="1">
      <c r="A310" s="189">
        <v>2200</v>
      </c>
      <c r="E310" s="231" t="s">
        <v>3967</v>
      </c>
      <c r="F310" s="2" t="s">
        <v>2518</v>
      </c>
      <c r="G310" s="2" t="s">
        <v>2519</v>
      </c>
      <c r="H310" s="13"/>
      <c r="I310" s="13"/>
      <c r="J310" s="13"/>
      <c r="K310" s="13"/>
      <c r="L310" s="13"/>
      <c r="M310" s="13"/>
      <c r="P310" s="233">
        <v>2</v>
      </c>
      <c r="Q310" s="234" t="s">
        <v>4750</v>
      </c>
      <c r="R310" s="42"/>
      <c r="S310" s="16">
        <v>2</v>
      </c>
      <c r="T310" s="201"/>
      <c r="U310" s="41"/>
      <c r="V310" s="42"/>
      <c r="W310" s="42"/>
      <c r="X310" s="202"/>
      <c r="Y310" s="201"/>
      <c r="Z310" s="203">
        <f t="shared" si="18"/>
        <v>2</v>
      </c>
      <c r="AA310" s="204">
        <f t="shared" si="19"/>
        <v>2</v>
      </c>
    </row>
    <row r="311" spans="1:27" ht="408" customHeight="1">
      <c r="A311" s="189">
        <v>2201</v>
      </c>
      <c r="E311" s="231" t="s">
        <v>3968</v>
      </c>
      <c r="F311" s="2" t="s">
        <v>2520</v>
      </c>
      <c r="G311" s="2" t="s">
        <v>2521</v>
      </c>
      <c r="H311" s="13"/>
      <c r="I311" s="13"/>
      <c r="J311" s="13"/>
      <c r="K311" s="13"/>
      <c r="L311" s="13"/>
      <c r="M311" s="13"/>
      <c r="P311" s="233">
        <v>4</v>
      </c>
      <c r="Q311" s="234" t="s">
        <v>4751</v>
      </c>
      <c r="R311" s="42"/>
      <c r="S311" s="16">
        <v>3</v>
      </c>
      <c r="T311" s="201" t="s">
        <v>4991</v>
      </c>
      <c r="U311" s="41"/>
      <c r="V311" s="42" t="s">
        <v>5453</v>
      </c>
      <c r="W311" s="42"/>
      <c r="X311" s="202"/>
      <c r="Y311" s="201"/>
      <c r="Z311" s="203">
        <f t="shared" si="18"/>
        <v>4</v>
      </c>
      <c r="AA311" s="204">
        <f t="shared" si="19"/>
        <v>3</v>
      </c>
    </row>
    <row r="312" spans="1:27" s="198" customFormat="1" ht="17">
      <c r="A312" s="189"/>
      <c r="G312" s="198" t="s">
        <v>486</v>
      </c>
      <c r="H312" s="189"/>
      <c r="P312" s="249"/>
      <c r="Q312" s="249"/>
      <c r="R312" s="164"/>
      <c r="S312" s="164"/>
      <c r="T312" s="164"/>
      <c r="U312" s="164"/>
      <c r="V312" s="164"/>
      <c r="W312" s="164"/>
      <c r="X312" s="164"/>
      <c r="Y312" s="164"/>
    </row>
    <row r="313" spans="1:27" s="198" customFormat="1" ht="17">
      <c r="A313" s="189"/>
      <c r="G313" s="198" t="s">
        <v>486</v>
      </c>
      <c r="H313" s="189"/>
      <c r="P313" s="249"/>
      <c r="Q313" s="249"/>
      <c r="R313" s="164"/>
      <c r="S313" s="164"/>
      <c r="T313" s="164"/>
      <c r="U313" s="164"/>
      <c r="V313" s="164"/>
      <c r="W313" s="164"/>
      <c r="X313" s="164"/>
      <c r="Y313" s="164"/>
    </row>
    <row r="314" spans="1:27" s="198" customFormat="1" ht="34">
      <c r="A314" s="189"/>
      <c r="E314" s="200" t="s">
        <v>2522</v>
      </c>
      <c r="G314" s="198" t="s">
        <v>486</v>
      </c>
      <c r="H314" s="189"/>
      <c r="P314" s="249"/>
      <c r="Q314" s="249"/>
      <c r="R314" s="164"/>
      <c r="S314" s="164"/>
      <c r="T314" s="164"/>
      <c r="U314" s="164"/>
      <c r="V314" s="164"/>
      <c r="W314" s="164"/>
      <c r="X314" s="164"/>
      <c r="Y314" s="164"/>
    </row>
    <row r="315" spans="1:27" ht="408" customHeight="1">
      <c r="A315" s="189">
        <v>2202</v>
      </c>
      <c r="B315" s="189" t="s">
        <v>2523</v>
      </c>
      <c r="E315" s="230" t="s">
        <v>3971</v>
      </c>
      <c r="F315" s="2" t="s">
        <v>2524</v>
      </c>
      <c r="G315" s="2" t="s">
        <v>2525</v>
      </c>
      <c r="H315" s="13"/>
      <c r="I315" s="229" t="s">
        <v>3969</v>
      </c>
      <c r="J315" s="13"/>
      <c r="K315" s="13"/>
      <c r="L315" s="13"/>
      <c r="M315" s="229" t="s">
        <v>3970</v>
      </c>
      <c r="P315" s="233">
        <v>2</v>
      </c>
      <c r="Q315" s="234" t="s">
        <v>4752</v>
      </c>
      <c r="R315" s="42"/>
      <c r="S315" s="16">
        <v>2</v>
      </c>
      <c r="T315" s="201"/>
      <c r="U315" s="41"/>
      <c r="V315" s="42"/>
      <c r="W315" s="42"/>
      <c r="X315" s="202"/>
      <c r="Y315" s="201"/>
      <c r="Z315" s="203">
        <f t="shared" si="18"/>
        <v>2</v>
      </c>
      <c r="AA315" s="204">
        <f t="shared" si="19"/>
        <v>2</v>
      </c>
    </row>
    <row r="316" spans="1:27" ht="408" customHeight="1">
      <c r="A316" s="189">
        <v>2203</v>
      </c>
      <c r="B316" s="189" t="s">
        <v>2526</v>
      </c>
      <c r="E316" s="230" t="s">
        <v>3973</v>
      </c>
      <c r="F316" s="2" t="s">
        <v>2527</v>
      </c>
      <c r="G316" s="2" t="s">
        <v>2528</v>
      </c>
      <c r="H316" s="13"/>
      <c r="I316" s="229" t="s">
        <v>3972</v>
      </c>
      <c r="J316" s="13"/>
      <c r="K316" s="13"/>
      <c r="L316" s="13"/>
      <c r="M316" s="13"/>
      <c r="P316" s="233">
        <v>2</v>
      </c>
      <c r="Q316" s="234" t="s">
        <v>4753</v>
      </c>
      <c r="R316" s="42"/>
      <c r="S316" s="16">
        <v>2</v>
      </c>
      <c r="T316" s="201"/>
      <c r="U316" s="41"/>
      <c r="V316" s="42"/>
      <c r="W316" s="42"/>
      <c r="X316" s="202"/>
      <c r="Y316" s="201"/>
      <c r="Z316" s="203">
        <f t="shared" si="18"/>
        <v>2</v>
      </c>
      <c r="AA316" s="204">
        <f t="shared" si="19"/>
        <v>2</v>
      </c>
    </row>
    <row r="317" spans="1:27" s="198" customFormat="1" ht="17">
      <c r="A317" s="189"/>
      <c r="G317" s="198" t="s">
        <v>486</v>
      </c>
      <c r="H317" s="189"/>
      <c r="P317" s="249"/>
      <c r="Q317" s="249"/>
      <c r="R317" s="164"/>
      <c r="S317" s="164"/>
      <c r="T317" s="164"/>
      <c r="U317" s="164"/>
      <c r="V317" s="164"/>
      <c r="W317" s="164"/>
      <c r="X317" s="164"/>
      <c r="Y317" s="164"/>
    </row>
    <row r="318" spans="1:27" s="198" customFormat="1" ht="17">
      <c r="A318" s="189"/>
      <c r="G318" s="198" t="s">
        <v>486</v>
      </c>
      <c r="H318" s="189"/>
      <c r="P318" s="249"/>
      <c r="Q318" s="249"/>
      <c r="R318" s="164"/>
      <c r="S318" s="164"/>
      <c r="T318" s="164"/>
      <c r="U318" s="164"/>
      <c r="V318" s="164"/>
      <c r="W318" s="164"/>
      <c r="X318" s="164"/>
      <c r="Y318" s="164"/>
    </row>
    <row r="319" spans="1:27" s="198" customFormat="1" ht="34">
      <c r="A319" s="189"/>
      <c r="E319" s="200" t="s">
        <v>2529</v>
      </c>
      <c r="G319" s="198" t="s">
        <v>486</v>
      </c>
      <c r="H319" s="189"/>
      <c r="P319" s="249"/>
      <c r="Q319" s="249"/>
      <c r="R319" s="164"/>
      <c r="S319" s="164"/>
      <c r="T319" s="164"/>
      <c r="U319" s="164"/>
      <c r="V319" s="164"/>
      <c r="W319" s="164"/>
      <c r="X319" s="164"/>
      <c r="Y319" s="164"/>
    </row>
    <row r="320" spans="1:27" ht="408" customHeight="1">
      <c r="A320" s="189">
        <v>2204</v>
      </c>
      <c r="E320" s="231" t="s">
        <v>3974</v>
      </c>
      <c r="F320" s="2" t="s">
        <v>2530</v>
      </c>
      <c r="G320" s="2" t="s">
        <v>2531</v>
      </c>
      <c r="H320" s="13"/>
      <c r="I320" s="13"/>
      <c r="J320" s="13"/>
      <c r="K320" s="13"/>
      <c r="L320" s="13"/>
      <c r="M320" s="13"/>
      <c r="P320" s="233">
        <v>3</v>
      </c>
      <c r="Q320" s="234" t="s">
        <v>4754</v>
      </c>
      <c r="R320" s="42"/>
      <c r="S320" s="16">
        <v>3</v>
      </c>
      <c r="T320" s="201"/>
      <c r="U320" s="41"/>
      <c r="V320" s="42"/>
      <c r="W320" s="42"/>
      <c r="X320" s="202"/>
      <c r="Y320" s="201"/>
      <c r="Z320" s="203">
        <f t="shared" si="18"/>
        <v>3</v>
      </c>
      <c r="AA320" s="204">
        <f t="shared" si="19"/>
        <v>3</v>
      </c>
    </row>
    <row r="321" spans="1:27" ht="408" customHeight="1">
      <c r="A321" s="189">
        <v>2205</v>
      </c>
      <c r="B321" s="189" t="s">
        <v>2532</v>
      </c>
      <c r="E321" s="230" t="s">
        <v>3976</v>
      </c>
      <c r="F321" s="2" t="s">
        <v>2533</v>
      </c>
      <c r="G321" s="2" t="s">
        <v>2534</v>
      </c>
      <c r="H321" s="13"/>
      <c r="I321" s="13"/>
      <c r="J321" s="13"/>
      <c r="K321" s="13"/>
      <c r="L321" s="13"/>
      <c r="M321" s="229" t="s">
        <v>3975</v>
      </c>
      <c r="P321" s="233">
        <v>3</v>
      </c>
      <c r="Q321" s="234" t="s">
        <v>4755</v>
      </c>
      <c r="R321" s="42"/>
      <c r="S321" s="16">
        <v>3</v>
      </c>
      <c r="T321" s="201"/>
      <c r="U321" s="41"/>
      <c r="V321" s="42"/>
      <c r="W321" s="42"/>
      <c r="X321" s="202"/>
      <c r="Y321" s="201"/>
      <c r="Z321" s="203">
        <f t="shared" si="18"/>
        <v>3</v>
      </c>
      <c r="AA321" s="204">
        <f t="shared" si="19"/>
        <v>3</v>
      </c>
    </row>
    <row r="322" spans="1:27" s="198" customFormat="1" ht="16">
      <c r="A322" s="189"/>
      <c r="H322" s="189"/>
      <c r="P322" s="249"/>
      <c r="Q322" s="249"/>
      <c r="R322" s="164"/>
      <c r="S322" s="164"/>
      <c r="T322" s="164"/>
      <c r="U322" s="164"/>
      <c r="V322" s="164"/>
      <c r="W322" s="164"/>
      <c r="X322" s="164"/>
      <c r="Y322" s="164"/>
    </row>
    <row r="323" spans="1:27" s="198" customFormat="1" ht="16">
      <c r="A323" s="189"/>
      <c r="H323" s="189"/>
      <c r="P323" s="249"/>
      <c r="Q323" s="249"/>
      <c r="R323" s="164"/>
      <c r="S323" s="164"/>
      <c r="T323" s="164"/>
      <c r="U323" s="164"/>
      <c r="V323" s="164"/>
      <c r="W323" s="164"/>
      <c r="X323" s="164"/>
      <c r="Y323" s="164"/>
    </row>
    <row r="324" spans="1:27" s="198" customFormat="1" ht="19">
      <c r="A324" s="189"/>
      <c r="E324" s="256" t="s">
        <v>257</v>
      </c>
      <c r="F324" s="256"/>
      <c r="G324" s="256"/>
      <c r="H324" s="189"/>
      <c r="P324" s="249"/>
      <c r="Q324" s="249"/>
      <c r="R324" s="164"/>
      <c r="S324" s="164"/>
      <c r="T324" s="164"/>
      <c r="U324" s="164"/>
      <c r="V324" s="164"/>
      <c r="W324" s="164"/>
      <c r="X324" s="164"/>
      <c r="Y324" s="164"/>
    </row>
    <row r="325" spans="1:27" s="198" customFormat="1" ht="17">
      <c r="A325" s="189"/>
      <c r="E325" s="200" t="s">
        <v>123</v>
      </c>
      <c r="H325" s="189"/>
      <c r="P325" s="249"/>
      <c r="Q325" s="249"/>
      <c r="R325" s="164"/>
      <c r="S325" s="164"/>
      <c r="T325" s="164"/>
      <c r="U325" s="164"/>
      <c r="V325" s="164"/>
      <c r="W325" s="164"/>
      <c r="X325" s="164"/>
      <c r="Y325" s="164"/>
    </row>
    <row r="326" spans="1:27" ht="408" customHeight="1">
      <c r="A326" s="189">
        <v>2206</v>
      </c>
      <c r="B326" s="189" t="s">
        <v>2535</v>
      </c>
      <c r="E326" s="230" t="s">
        <v>3978</v>
      </c>
      <c r="F326" s="2" t="s">
        <v>2536</v>
      </c>
      <c r="G326" s="2" t="s">
        <v>2537</v>
      </c>
      <c r="H326" s="13"/>
      <c r="I326" s="13"/>
      <c r="J326" s="13"/>
      <c r="K326" s="13"/>
      <c r="L326" s="13"/>
      <c r="M326" s="229" t="s">
        <v>3977</v>
      </c>
      <c r="P326" s="233">
        <v>2</v>
      </c>
      <c r="Q326" s="234" t="s">
        <v>4756</v>
      </c>
      <c r="R326" s="42"/>
      <c r="S326" s="16">
        <v>2</v>
      </c>
      <c r="T326" s="201"/>
      <c r="U326" s="41"/>
      <c r="V326" s="42"/>
      <c r="W326" s="42"/>
      <c r="X326" s="202"/>
      <c r="Y326" s="201"/>
      <c r="Z326" s="203">
        <f t="shared" ref="Z326:Z389" si="20">IF(U326&lt;&gt;"",U326,IF(P326&lt;&gt;"",P326,IF(N326&lt;&gt;"",N326,"")))</f>
        <v>2</v>
      </c>
      <c r="AA326" s="204">
        <f t="shared" ref="AA326:AA389" si="21">IF(X326&lt;&gt;"",X326,IF(S326&lt;&gt;"",S326,IF(O326&lt;&gt;"",O326,"")))</f>
        <v>2</v>
      </c>
    </row>
    <row r="327" spans="1:27" s="198" customFormat="1" ht="17">
      <c r="A327" s="189"/>
      <c r="G327" s="198" t="s">
        <v>486</v>
      </c>
      <c r="H327" s="189"/>
      <c r="P327" s="249"/>
      <c r="Q327" s="249"/>
      <c r="R327" s="164"/>
      <c r="S327" s="164"/>
      <c r="T327" s="164"/>
      <c r="U327" s="164"/>
      <c r="V327" s="164"/>
      <c r="W327" s="164"/>
      <c r="X327" s="164"/>
      <c r="Y327" s="164"/>
    </row>
    <row r="328" spans="1:27" s="198" customFormat="1" ht="17">
      <c r="A328" s="189"/>
      <c r="G328" s="198" t="s">
        <v>486</v>
      </c>
      <c r="H328" s="189"/>
      <c r="P328" s="249"/>
      <c r="Q328" s="249"/>
      <c r="R328" s="164"/>
      <c r="S328" s="164"/>
      <c r="T328" s="164"/>
      <c r="U328" s="164"/>
      <c r="V328" s="164"/>
      <c r="W328" s="164"/>
      <c r="X328" s="164"/>
      <c r="Y328" s="164"/>
    </row>
    <row r="329" spans="1:27" s="198" customFormat="1" ht="34">
      <c r="A329" s="189"/>
      <c r="E329" s="200" t="s">
        <v>2162</v>
      </c>
      <c r="G329" s="198" t="s">
        <v>486</v>
      </c>
      <c r="H329" s="189"/>
      <c r="P329" s="249"/>
      <c r="Q329" s="249"/>
      <c r="R329" s="164"/>
      <c r="S329" s="164"/>
      <c r="T329" s="164"/>
      <c r="U329" s="164"/>
      <c r="V329" s="164"/>
      <c r="W329" s="164"/>
      <c r="X329" s="164"/>
      <c r="Y329" s="164"/>
    </row>
    <row r="330" spans="1:27" ht="408" customHeight="1">
      <c r="A330" s="189">
        <v>2207</v>
      </c>
      <c r="E330" s="231" t="s">
        <v>3979</v>
      </c>
      <c r="F330" s="2" t="s">
        <v>2538</v>
      </c>
      <c r="G330" s="2" t="s">
        <v>2539</v>
      </c>
      <c r="H330" s="13"/>
      <c r="I330" s="13"/>
      <c r="J330" s="13"/>
      <c r="K330" s="13"/>
      <c r="L330" s="13"/>
      <c r="M330" s="13"/>
      <c r="P330" s="233">
        <v>1</v>
      </c>
      <c r="Q330" s="234" t="s">
        <v>4757</v>
      </c>
      <c r="R330" s="42"/>
      <c r="S330" s="16">
        <v>1</v>
      </c>
      <c r="T330" s="201"/>
      <c r="U330" s="41"/>
      <c r="V330" s="42"/>
      <c r="W330" s="42"/>
      <c r="X330" s="202"/>
      <c r="Y330" s="201"/>
      <c r="Z330" s="203">
        <f t="shared" si="20"/>
        <v>1</v>
      </c>
      <c r="AA330" s="204">
        <f t="shared" si="21"/>
        <v>1</v>
      </c>
    </row>
    <row r="331" spans="1:27" ht="408" customHeight="1">
      <c r="A331" s="189">
        <v>2208</v>
      </c>
      <c r="B331" s="189" t="s">
        <v>2540</v>
      </c>
      <c r="E331" s="230" t="s">
        <v>3980</v>
      </c>
      <c r="F331" s="2" t="s">
        <v>2541</v>
      </c>
      <c r="G331" s="2" t="s">
        <v>2542</v>
      </c>
      <c r="H331" s="13"/>
      <c r="I331" s="13"/>
      <c r="J331" s="13"/>
      <c r="K331" s="13"/>
      <c r="L331" s="13"/>
      <c r="M331" s="229" t="s">
        <v>3743</v>
      </c>
      <c r="P331" s="233">
        <v>2</v>
      </c>
      <c r="Q331" s="234" t="s">
        <v>4758</v>
      </c>
      <c r="R331" s="42"/>
      <c r="S331" s="16">
        <v>2</v>
      </c>
      <c r="T331" s="201"/>
      <c r="U331" s="41"/>
      <c r="V331" s="42"/>
      <c r="W331" s="42"/>
      <c r="X331" s="202"/>
      <c r="Y331" s="201"/>
      <c r="Z331" s="203">
        <f t="shared" si="20"/>
        <v>2</v>
      </c>
      <c r="AA331" s="204">
        <f t="shared" si="21"/>
        <v>2</v>
      </c>
    </row>
    <row r="332" spans="1:27" s="198" customFormat="1" ht="17">
      <c r="A332" s="189"/>
      <c r="G332" s="198" t="s">
        <v>486</v>
      </c>
      <c r="H332" s="189"/>
      <c r="P332" s="249"/>
      <c r="Q332" s="249"/>
      <c r="R332" s="164"/>
      <c r="S332" s="164"/>
      <c r="T332" s="164"/>
      <c r="U332" s="164"/>
      <c r="V332" s="164"/>
      <c r="W332" s="164"/>
      <c r="X332" s="164"/>
      <c r="Y332" s="164"/>
    </row>
    <row r="333" spans="1:27" s="198" customFormat="1" ht="17">
      <c r="A333" s="189"/>
      <c r="G333" s="198" t="s">
        <v>486</v>
      </c>
      <c r="H333" s="189"/>
      <c r="P333" s="249"/>
      <c r="Q333" s="249"/>
      <c r="R333" s="164"/>
      <c r="S333" s="164"/>
      <c r="T333" s="164"/>
      <c r="U333" s="164"/>
      <c r="V333" s="164"/>
      <c r="W333" s="164"/>
      <c r="X333" s="164"/>
      <c r="Y333" s="164"/>
    </row>
    <row r="334" spans="1:27" s="198" customFormat="1" ht="34">
      <c r="A334" s="189"/>
      <c r="E334" s="200" t="s">
        <v>415</v>
      </c>
      <c r="G334" s="198" t="s">
        <v>486</v>
      </c>
      <c r="H334" s="189"/>
      <c r="P334" s="249"/>
      <c r="Q334" s="249"/>
      <c r="R334" s="164"/>
      <c r="S334" s="164"/>
      <c r="T334" s="164"/>
      <c r="U334" s="164"/>
      <c r="V334" s="164"/>
      <c r="W334" s="164"/>
      <c r="X334" s="164"/>
      <c r="Y334" s="164"/>
    </row>
    <row r="335" spans="1:27" ht="408" customHeight="1">
      <c r="A335" s="189">
        <v>2209</v>
      </c>
      <c r="B335" s="189" t="s">
        <v>2543</v>
      </c>
      <c r="E335" s="230" t="s">
        <v>3983</v>
      </c>
      <c r="F335" s="2" t="s">
        <v>2544</v>
      </c>
      <c r="G335" s="2" t="s">
        <v>2545</v>
      </c>
      <c r="H335" s="13"/>
      <c r="I335" s="229" t="s">
        <v>3981</v>
      </c>
      <c r="J335" s="13"/>
      <c r="K335" s="13"/>
      <c r="L335" s="13"/>
      <c r="M335" s="229" t="s">
        <v>3982</v>
      </c>
      <c r="P335" s="233">
        <v>4</v>
      </c>
      <c r="Q335" s="234" t="s">
        <v>4759</v>
      </c>
      <c r="R335" s="42"/>
      <c r="S335" s="16">
        <v>0</v>
      </c>
      <c r="T335" s="201" t="s">
        <v>4961</v>
      </c>
      <c r="U335" s="41"/>
      <c r="V335" s="42"/>
      <c r="W335" s="42"/>
      <c r="X335" s="202"/>
      <c r="Y335" s="201"/>
      <c r="Z335" s="203">
        <f t="shared" si="20"/>
        <v>4</v>
      </c>
      <c r="AA335" s="204">
        <f t="shared" si="21"/>
        <v>0</v>
      </c>
    </row>
    <row r="336" spans="1:27" s="198" customFormat="1" ht="17">
      <c r="A336" s="189"/>
      <c r="G336" s="198" t="s">
        <v>486</v>
      </c>
      <c r="H336" s="189"/>
      <c r="P336" s="249"/>
      <c r="Q336" s="249"/>
      <c r="R336" s="164"/>
      <c r="S336" s="164"/>
      <c r="T336" s="164"/>
      <c r="U336" s="164"/>
      <c r="V336" s="164"/>
      <c r="W336" s="164"/>
      <c r="X336" s="164"/>
      <c r="Y336" s="164"/>
    </row>
    <row r="337" spans="1:27" s="198" customFormat="1" ht="17">
      <c r="A337" s="189"/>
      <c r="G337" s="198" t="s">
        <v>486</v>
      </c>
      <c r="H337" s="189"/>
      <c r="P337" s="249"/>
      <c r="Q337" s="249"/>
      <c r="R337" s="164"/>
      <c r="S337" s="164"/>
      <c r="T337" s="164"/>
      <c r="U337" s="164"/>
      <c r="V337" s="164"/>
      <c r="W337" s="164"/>
      <c r="X337" s="164"/>
      <c r="Y337" s="164"/>
    </row>
    <row r="338" spans="1:27" s="198" customFormat="1" ht="34">
      <c r="A338" s="189"/>
      <c r="E338" s="200" t="s">
        <v>2401</v>
      </c>
      <c r="G338" s="198" t="s">
        <v>486</v>
      </c>
      <c r="H338" s="189"/>
      <c r="P338" s="249"/>
      <c r="Q338" s="249"/>
      <c r="R338" s="164"/>
      <c r="S338" s="164"/>
      <c r="T338" s="164"/>
      <c r="U338" s="164"/>
      <c r="V338" s="164"/>
      <c r="W338" s="164"/>
      <c r="X338" s="164"/>
      <c r="Y338" s="164"/>
    </row>
    <row r="339" spans="1:27" ht="408" customHeight="1">
      <c r="A339" s="189">
        <v>2210</v>
      </c>
      <c r="B339" s="189" t="s">
        <v>2546</v>
      </c>
      <c r="E339" s="230" t="s">
        <v>3985</v>
      </c>
      <c r="F339" s="2" t="s">
        <v>2547</v>
      </c>
      <c r="G339" s="2" t="s">
        <v>2548</v>
      </c>
      <c r="H339" s="13"/>
      <c r="I339" s="229" t="s">
        <v>3984</v>
      </c>
      <c r="J339" s="13"/>
      <c r="K339" s="13"/>
      <c r="L339" s="13"/>
      <c r="M339" s="229" t="s">
        <v>3912</v>
      </c>
      <c r="P339" s="233">
        <v>2</v>
      </c>
      <c r="Q339" s="234" t="s">
        <v>4760</v>
      </c>
      <c r="R339" s="42"/>
      <c r="S339" s="16">
        <v>2</v>
      </c>
      <c r="T339" s="201"/>
      <c r="U339" s="41"/>
      <c r="V339" s="42"/>
      <c r="W339" s="42"/>
      <c r="X339" s="202"/>
      <c r="Y339" s="201"/>
      <c r="Z339" s="203">
        <f t="shared" si="20"/>
        <v>2</v>
      </c>
      <c r="AA339" s="204">
        <f t="shared" si="21"/>
        <v>2</v>
      </c>
    </row>
    <row r="340" spans="1:27" ht="408" customHeight="1">
      <c r="A340" s="189">
        <v>2211</v>
      </c>
      <c r="E340" s="231" t="s">
        <v>3986</v>
      </c>
      <c r="F340" s="2" t="s">
        <v>2549</v>
      </c>
      <c r="G340" s="2" t="s">
        <v>2550</v>
      </c>
      <c r="H340" s="13"/>
      <c r="I340" s="13"/>
      <c r="J340" s="13"/>
      <c r="K340" s="13"/>
      <c r="L340" s="13"/>
      <c r="M340" s="13"/>
      <c r="P340" s="233">
        <v>1</v>
      </c>
      <c r="Q340" s="234" t="s">
        <v>4761</v>
      </c>
      <c r="R340" s="42"/>
      <c r="S340" s="16">
        <v>1</v>
      </c>
      <c r="T340" s="201"/>
      <c r="U340" s="41"/>
      <c r="V340" s="42"/>
      <c r="W340" s="42"/>
      <c r="X340" s="202"/>
      <c r="Y340" s="201"/>
      <c r="Z340" s="203">
        <f t="shared" si="20"/>
        <v>1</v>
      </c>
      <c r="AA340" s="204">
        <f t="shared" si="21"/>
        <v>1</v>
      </c>
    </row>
    <row r="341" spans="1:27" ht="408" customHeight="1">
      <c r="A341" s="189">
        <v>2212</v>
      </c>
      <c r="B341" s="189" t="s">
        <v>2551</v>
      </c>
      <c r="E341" s="230" t="s">
        <v>3989</v>
      </c>
      <c r="F341" s="2" t="s">
        <v>2552</v>
      </c>
      <c r="G341" s="2" t="s">
        <v>2553</v>
      </c>
      <c r="H341" s="13"/>
      <c r="I341" s="229" t="s">
        <v>3987</v>
      </c>
      <c r="J341" s="13"/>
      <c r="K341" s="13"/>
      <c r="L341" s="13"/>
      <c r="M341" s="229" t="s">
        <v>3988</v>
      </c>
      <c r="P341" s="233">
        <v>2</v>
      </c>
      <c r="Q341" s="234" t="s">
        <v>4762</v>
      </c>
      <c r="R341" s="42"/>
      <c r="S341" s="16">
        <v>2</v>
      </c>
      <c r="T341" s="201"/>
      <c r="U341" s="41"/>
      <c r="V341" s="42"/>
      <c r="W341" s="42"/>
      <c r="X341" s="202"/>
      <c r="Y341" s="201"/>
      <c r="Z341" s="203">
        <f t="shared" si="20"/>
        <v>2</v>
      </c>
      <c r="AA341" s="204">
        <f t="shared" si="21"/>
        <v>2</v>
      </c>
    </row>
    <row r="342" spans="1:27" s="198" customFormat="1" ht="16">
      <c r="A342" s="189"/>
      <c r="H342" s="189"/>
      <c r="P342" s="249"/>
      <c r="Q342" s="249"/>
      <c r="R342" s="164"/>
      <c r="S342" s="164"/>
      <c r="T342" s="164"/>
      <c r="U342" s="164"/>
      <c r="V342" s="164"/>
      <c r="W342" s="164"/>
      <c r="X342" s="164"/>
      <c r="Y342" s="164"/>
    </row>
    <row r="343" spans="1:27" s="198" customFormat="1" ht="16">
      <c r="A343" s="189"/>
      <c r="H343" s="189"/>
      <c r="P343" s="249"/>
      <c r="Q343" s="249"/>
      <c r="R343" s="164"/>
      <c r="S343" s="164"/>
      <c r="T343" s="164"/>
      <c r="U343" s="164"/>
      <c r="V343" s="164"/>
      <c r="W343" s="164"/>
      <c r="X343" s="164"/>
      <c r="Y343" s="164"/>
    </row>
    <row r="344" spans="1:27" s="198" customFormat="1" ht="34">
      <c r="A344" s="189"/>
      <c r="E344" s="200" t="s">
        <v>257</v>
      </c>
      <c r="H344" s="189"/>
      <c r="P344" s="249"/>
      <c r="Q344" s="249"/>
      <c r="R344" s="164"/>
      <c r="S344" s="164"/>
      <c r="T344" s="164"/>
      <c r="U344" s="164"/>
      <c r="V344" s="164"/>
      <c r="W344" s="164"/>
      <c r="X344" s="164"/>
      <c r="Y344" s="164"/>
    </row>
    <row r="345" spans="1:27" ht="408" customHeight="1">
      <c r="A345" s="189">
        <v>2213</v>
      </c>
      <c r="E345" s="231" t="s">
        <v>3673</v>
      </c>
      <c r="F345" s="2" t="s">
        <v>2554</v>
      </c>
      <c r="G345" s="2" t="s">
        <v>2080</v>
      </c>
      <c r="H345" s="13"/>
      <c r="I345" s="13"/>
      <c r="J345" s="13"/>
      <c r="K345" s="13"/>
      <c r="L345" s="13"/>
      <c r="M345" s="13"/>
      <c r="P345" s="233">
        <v>4</v>
      </c>
      <c r="Q345" s="234" t="s">
        <v>4763</v>
      </c>
      <c r="R345" s="42"/>
      <c r="S345" s="16">
        <v>3</v>
      </c>
      <c r="T345" s="201" t="s">
        <v>4943</v>
      </c>
      <c r="U345" s="41"/>
      <c r="V345" s="42"/>
      <c r="W345" s="42"/>
      <c r="X345" s="202"/>
      <c r="Y345" s="201"/>
      <c r="Z345" s="203">
        <f t="shared" si="20"/>
        <v>4</v>
      </c>
      <c r="AA345" s="204">
        <f t="shared" si="21"/>
        <v>3</v>
      </c>
    </row>
    <row r="346" spans="1:27" s="198" customFormat="1" ht="16">
      <c r="A346" s="189"/>
      <c r="H346" s="189"/>
      <c r="P346" s="249"/>
      <c r="Q346" s="249"/>
      <c r="R346" s="164"/>
      <c r="S346" s="164"/>
      <c r="T346" s="164"/>
      <c r="U346" s="164"/>
      <c r="V346" s="164"/>
      <c r="W346" s="164"/>
      <c r="X346" s="164"/>
      <c r="Y346" s="164"/>
    </row>
    <row r="347" spans="1:27" s="198" customFormat="1" ht="16">
      <c r="A347" s="189"/>
      <c r="H347" s="189"/>
      <c r="P347" s="249"/>
      <c r="Q347" s="249"/>
      <c r="R347" s="164"/>
      <c r="S347" s="164"/>
      <c r="T347" s="164"/>
      <c r="U347" s="164"/>
      <c r="V347" s="164"/>
      <c r="W347" s="164"/>
      <c r="X347" s="164"/>
      <c r="Y347" s="164"/>
    </row>
    <row r="348" spans="1:27" s="198" customFormat="1" ht="37">
      <c r="A348" s="189"/>
      <c r="E348" s="257" t="s">
        <v>2555</v>
      </c>
      <c r="F348" s="257"/>
      <c r="G348" s="257"/>
      <c r="H348" s="189"/>
      <c r="P348" s="249"/>
      <c r="Q348" s="249"/>
      <c r="R348" s="164"/>
      <c r="S348" s="164"/>
      <c r="T348" s="164"/>
      <c r="U348" s="164"/>
      <c r="V348" s="164"/>
      <c r="W348" s="164"/>
      <c r="X348" s="164"/>
      <c r="Y348" s="164"/>
    </row>
    <row r="349" spans="1:27" s="198" customFormat="1" ht="19">
      <c r="A349" s="189"/>
      <c r="E349" s="256" t="s">
        <v>2556</v>
      </c>
      <c r="F349" s="256"/>
      <c r="G349" s="256"/>
      <c r="H349" s="189"/>
      <c r="P349" s="249"/>
      <c r="Q349" s="249"/>
      <c r="R349" s="164"/>
      <c r="S349" s="164"/>
      <c r="T349" s="164"/>
      <c r="U349" s="164"/>
      <c r="V349" s="164"/>
      <c r="W349" s="164"/>
      <c r="X349" s="164"/>
      <c r="Y349" s="164"/>
    </row>
    <row r="350" spans="1:27" ht="408" customHeight="1">
      <c r="A350" s="189">
        <v>2214</v>
      </c>
      <c r="B350" s="189" t="s">
        <v>2557</v>
      </c>
      <c r="E350" s="230" t="s">
        <v>3993</v>
      </c>
      <c r="F350" s="2" t="s">
        <v>2558</v>
      </c>
      <c r="G350" s="2" t="s">
        <v>2559</v>
      </c>
      <c r="H350" s="229" t="s">
        <v>3990</v>
      </c>
      <c r="I350" s="229" t="s">
        <v>3991</v>
      </c>
      <c r="J350" s="13"/>
      <c r="K350" s="13"/>
      <c r="L350" s="13"/>
      <c r="M350" s="229" t="s">
        <v>3992</v>
      </c>
      <c r="P350" s="233">
        <v>4</v>
      </c>
      <c r="Q350" s="239" t="s">
        <v>4764</v>
      </c>
      <c r="R350" s="42"/>
      <c r="S350" s="16">
        <v>3.5</v>
      </c>
      <c r="T350" s="201" t="s">
        <v>5369</v>
      </c>
      <c r="U350" s="41"/>
      <c r="V350" s="42"/>
      <c r="W350" s="42"/>
      <c r="X350" s="202"/>
      <c r="Y350" s="201"/>
      <c r="Z350" s="203">
        <f t="shared" si="20"/>
        <v>4</v>
      </c>
      <c r="AA350" s="204">
        <f t="shared" si="21"/>
        <v>3.5</v>
      </c>
    </row>
    <row r="351" spans="1:27" ht="408" customHeight="1">
      <c r="A351" s="189">
        <v>2215</v>
      </c>
      <c r="B351" s="189" t="s">
        <v>2557</v>
      </c>
      <c r="E351" s="230" t="s">
        <v>3994</v>
      </c>
      <c r="F351" s="2" t="s">
        <v>2560</v>
      </c>
      <c r="G351" s="2" t="s">
        <v>2559</v>
      </c>
      <c r="H351" s="229" t="s">
        <v>3990</v>
      </c>
      <c r="I351" s="229" t="s">
        <v>3991</v>
      </c>
      <c r="J351" s="13"/>
      <c r="K351" s="13"/>
      <c r="L351" s="13"/>
      <c r="M351" s="229" t="s">
        <v>3992</v>
      </c>
      <c r="P351" s="233">
        <v>4</v>
      </c>
      <c r="Q351" s="234" t="s">
        <v>4765</v>
      </c>
      <c r="R351" s="42"/>
      <c r="S351" s="16">
        <v>3.5</v>
      </c>
      <c r="T351" s="201" t="s">
        <v>5370</v>
      </c>
      <c r="U351" s="41"/>
      <c r="V351" s="42"/>
      <c r="W351" s="42"/>
      <c r="X351" s="202"/>
      <c r="Y351" s="201"/>
      <c r="Z351" s="203">
        <f t="shared" si="20"/>
        <v>4</v>
      </c>
      <c r="AA351" s="204">
        <f t="shared" si="21"/>
        <v>3.5</v>
      </c>
    </row>
    <row r="352" spans="1:27" ht="408" customHeight="1">
      <c r="A352" s="189">
        <v>2216</v>
      </c>
      <c r="B352" s="189" t="s">
        <v>2561</v>
      </c>
      <c r="E352" s="230" t="s">
        <v>3997</v>
      </c>
      <c r="F352" s="2" t="s">
        <v>2562</v>
      </c>
      <c r="G352" s="2" t="s">
        <v>2559</v>
      </c>
      <c r="H352" s="229" t="s">
        <v>3995</v>
      </c>
      <c r="I352" s="229" t="s">
        <v>3996</v>
      </c>
      <c r="J352" s="13"/>
      <c r="K352" s="13"/>
      <c r="L352" s="13"/>
      <c r="M352" s="13"/>
      <c r="P352" s="233">
        <v>4</v>
      </c>
      <c r="Q352" s="234" t="s">
        <v>4766</v>
      </c>
      <c r="R352" s="42"/>
      <c r="S352" s="16">
        <v>3.5</v>
      </c>
      <c r="T352" s="201" t="s">
        <v>5371</v>
      </c>
      <c r="U352" s="41"/>
      <c r="V352" s="42"/>
      <c r="W352" s="42"/>
      <c r="X352" s="202"/>
      <c r="Y352" s="201"/>
      <c r="Z352" s="203">
        <f t="shared" si="20"/>
        <v>4</v>
      </c>
      <c r="AA352" s="204">
        <f t="shared" si="21"/>
        <v>3.5</v>
      </c>
    </row>
    <row r="353" spans="1:27" ht="408" customHeight="1">
      <c r="A353" s="189">
        <v>2217</v>
      </c>
      <c r="B353" s="189" t="s">
        <v>2563</v>
      </c>
      <c r="E353" s="230" t="s">
        <v>4001</v>
      </c>
      <c r="F353" s="2" t="s">
        <v>2564</v>
      </c>
      <c r="G353" s="2" t="s">
        <v>2559</v>
      </c>
      <c r="H353" s="229" t="s">
        <v>3998</v>
      </c>
      <c r="I353" s="229" t="s">
        <v>3999</v>
      </c>
      <c r="J353" s="13"/>
      <c r="K353" s="13"/>
      <c r="L353" s="13"/>
      <c r="M353" s="229" t="s">
        <v>4000</v>
      </c>
      <c r="P353" s="233">
        <v>4</v>
      </c>
      <c r="Q353" s="234" t="s">
        <v>4767</v>
      </c>
      <c r="R353" s="42"/>
      <c r="S353" s="16">
        <v>3.5</v>
      </c>
      <c r="T353" s="201" t="s">
        <v>5372</v>
      </c>
      <c r="U353" s="41"/>
      <c r="V353" s="42"/>
      <c r="W353" s="42"/>
      <c r="X353" s="202"/>
      <c r="Y353" s="201"/>
      <c r="Z353" s="203">
        <f t="shared" si="20"/>
        <v>4</v>
      </c>
      <c r="AA353" s="204">
        <f t="shared" si="21"/>
        <v>3.5</v>
      </c>
    </row>
    <row r="354" spans="1:27" ht="408" customHeight="1">
      <c r="A354" s="189">
        <v>2218</v>
      </c>
      <c r="B354" s="189" t="s">
        <v>486</v>
      </c>
      <c r="E354" s="231" t="s">
        <v>4002</v>
      </c>
      <c r="F354" s="2" t="s">
        <v>2565</v>
      </c>
      <c r="G354" s="2" t="s">
        <v>2559</v>
      </c>
      <c r="H354" s="13"/>
      <c r="I354" s="13"/>
      <c r="J354" s="13"/>
      <c r="K354" s="13"/>
      <c r="L354" s="13"/>
      <c r="M354" s="13"/>
      <c r="P354" s="233">
        <v>4</v>
      </c>
      <c r="Q354" s="234" t="s">
        <v>4768</v>
      </c>
      <c r="R354" s="42"/>
      <c r="S354" s="16">
        <v>3.5</v>
      </c>
      <c r="T354" s="201" t="s">
        <v>5373</v>
      </c>
      <c r="U354" s="41"/>
      <c r="V354" s="42"/>
      <c r="W354" s="42"/>
      <c r="X354" s="202"/>
      <c r="Y354" s="201"/>
      <c r="Z354" s="203">
        <f t="shared" si="20"/>
        <v>4</v>
      </c>
      <c r="AA354" s="204">
        <f t="shared" si="21"/>
        <v>3.5</v>
      </c>
    </row>
    <row r="355" spans="1:27" ht="408" customHeight="1">
      <c r="A355" s="189">
        <v>2219</v>
      </c>
      <c r="B355" s="189" t="s">
        <v>486</v>
      </c>
      <c r="E355" s="231" t="s">
        <v>4003</v>
      </c>
      <c r="F355" s="2" t="s">
        <v>2566</v>
      </c>
      <c r="G355" s="2" t="s">
        <v>2559</v>
      </c>
      <c r="H355" s="13"/>
      <c r="I355" s="13"/>
      <c r="J355" s="13"/>
      <c r="K355" s="13"/>
      <c r="L355" s="13"/>
      <c r="M355" s="13"/>
      <c r="P355" s="233">
        <v>4</v>
      </c>
      <c r="Q355" s="234" t="s">
        <v>4769</v>
      </c>
      <c r="R355" s="42"/>
      <c r="S355" s="16">
        <v>4</v>
      </c>
      <c r="T355" s="201"/>
      <c r="U355" s="41"/>
      <c r="V355" s="42"/>
      <c r="W355" s="42"/>
      <c r="X355" s="202"/>
      <c r="Y355" s="201"/>
      <c r="Z355" s="203">
        <f t="shared" si="20"/>
        <v>4</v>
      </c>
      <c r="AA355" s="204">
        <f t="shared" si="21"/>
        <v>4</v>
      </c>
    </row>
    <row r="356" spans="1:27" ht="408" customHeight="1">
      <c r="A356" s="189">
        <v>2220</v>
      </c>
      <c r="B356" s="189" t="s">
        <v>486</v>
      </c>
      <c r="E356" s="231" t="s">
        <v>4004</v>
      </c>
      <c r="F356" s="2" t="s">
        <v>2567</v>
      </c>
      <c r="G356" s="2" t="s">
        <v>2559</v>
      </c>
      <c r="H356" s="13"/>
      <c r="I356" s="13"/>
      <c r="J356" s="13"/>
      <c r="K356" s="13"/>
      <c r="L356" s="13"/>
      <c r="M356" s="13"/>
      <c r="P356" s="233">
        <v>4</v>
      </c>
      <c r="Q356" s="234" t="s">
        <v>4770</v>
      </c>
      <c r="R356" s="42"/>
      <c r="S356" s="16">
        <v>3.5</v>
      </c>
      <c r="T356" s="201" t="s">
        <v>5374</v>
      </c>
      <c r="U356" s="41"/>
      <c r="V356" s="42"/>
      <c r="W356" s="42"/>
      <c r="X356" s="202"/>
      <c r="Y356" s="201"/>
      <c r="Z356" s="203">
        <f t="shared" si="20"/>
        <v>4</v>
      </c>
      <c r="AA356" s="204">
        <f t="shared" si="21"/>
        <v>3.5</v>
      </c>
    </row>
    <row r="357" spans="1:27" ht="408" customHeight="1">
      <c r="A357" s="189">
        <v>2221</v>
      </c>
      <c r="B357" s="189" t="s">
        <v>486</v>
      </c>
      <c r="E357" s="231" t="s">
        <v>4005</v>
      </c>
      <c r="F357" s="2" t="s">
        <v>2568</v>
      </c>
      <c r="G357" s="2" t="s">
        <v>2559</v>
      </c>
      <c r="H357" s="13"/>
      <c r="I357" s="13"/>
      <c r="J357" s="13"/>
      <c r="K357" s="13"/>
      <c r="L357" s="13"/>
      <c r="M357" s="13"/>
      <c r="P357" s="233">
        <v>5</v>
      </c>
      <c r="Q357" s="234" t="s">
        <v>4771</v>
      </c>
      <c r="R357" s="42"/>
      <c r="S357" s="16">
        <v>4.5</v>
      </c>
      <c r="T357" s="201" t="s">
        <v>5375</v>
      </c>
      <c r="U357" s="41"/>
      <c r="V357" s="42"/>
      <c r="W357" s="42"/>
      <c r="X357" s="202"/>
      <c r="Y357" s="201"/>
      <c r="Z357" s="203">
        <f t="shared" si="20"/>
        <v>5</v>
      </c>
      <c r="AA357" s="204">
        <f t="shared" si="21"/>
        <v>4.5</v>
      </c>
    </row>
    <row r="358" spans="1:27" ht="408" customHeight="1">
      <c r="A358" s="189">
        <v>2222</v>
      </c>
      <c r="B358" s="189" t="s">
        <v>486</v>
      </c>
      <c r="E358" s="231" t="s">
        <v>4006</v>
      </c>
      <c r="F358" s="2" t="s">
        <v>2569</v>
      </c>
      <c r="G358" s="2" t="s">
        <v>2559</v>
      </c>
      <c r="H358" s="13"/>
      <c r="I358" s="13"/>
      <c r="J358" s="13"/>
      <c r="K358" s="13"/>
      <c r="L358" s="13"/>
      <c r="M358" s="13"/>
      <c r="P358" s="233">
        <v>4</v>
      </c>
      <c r="Q358" s="234" t="s">
        <v>4940</v>
      </c>
      <c r="R358" s="42"/>
      <c r="S358" s="16">
        <v>3</v>
      </c>
      <c r="T358" s="201" t="s">
        <v>5376</v>
      </c>
      <c r="U358" s="41"/>
      <c r="V358" s="42"/>
      <c r="W358" s="42"/>
      <c r="X358" s="202"/>
      <c r="Y358" s="201"/>
      <c r="Z358" s="203">
        <f t="shared" si="20"/>
        <v>4</v>
      </c>
      <c r="AA358" s="204">
        <f t="shared" si="21"/>
        <v>3</v>
      </c>
    </row>
    <row r="359" spans="1:27" ht="408" customHeight="1">
      <c r="A359" s="189">
        <v>2223</v>
      </c>
      <c r="B359" s="189" t="s">
        <v>2570</v>
      </c>
      <c r="E359" s="230" t="s">
        <v>4009</v>
      </c>
      <c r="F359" s="2" t="s">
        <v>2571</v>
      </c>
      <c r="G359" s="2" t="s">
        <v>2559</v>
      </c>
      <c r="H359" s="229" t="s">
        <v>4007</v>
      </c>
      <c r="I359" s="229" t="s">
        <v>4008</v>
      </c>
      <c r="J359" s="13"/>
      <c r="K359" s="13"/>
      <c r="L359" s="13"/>
      <c r="M359" s="13"/>
      <c r="P359" s="233">
        <v>5</v>
      </c>
      <c r="Q359" s="234" t="s">
        <v>4772</v>
      </c>
      <c r="R359" s="42"/>
      <c r="S359" s="16">
        <v>3</v>
      </c>
      <c r="T359" s="201" t="s">
        <v>5377</v>
      </c>
      <c r="U359" s="41"/>
      <c r="V359" s="42"/>
      <c r="W359" s="42"/>
      <c r="X359" s="202"/>
      <c r="Y359" s="201"/>
      <c r="Z359" s="203">
        <f t="shared" si="20"/>
        <v>5</v>
      </c>
      <c r="AA359" s="204">
        <f t="shared" si="21"/>
        <v>3</v>
      </c>
    </row>
    <row r="360" spans="1:27" ht="408" customHeight="1">
      <c r="A360" s="189">
        <v>2224</v>
      </c>
      <c r="B360" s="189" t="s">
        <v>486</v>
      </c>
      <c r="E360" s="231" t="s">
        <v>4010</v>
      </c>
      <c r="F360" s="2" t="s">
        <v>2572</v>
      </c>
      <c r="G360" s="2" t="s">
        <v>2559</v>
      </c>
      <c r="H360" s="13"/>
      <c r="I360" s="13"/>
      <c r="J360" s="13"/>
      <c r="K360" s="13"/>
      <c r="L360" s="13"/>
      <c r="M360" s="13"/>
      <c r="P360" s="233">
        <v>5</v>
      </c>
      <c r="Q360" s="234" t="s">
        <v>4941</v>
      </c>
      <c r="R360" s="42"/>
      <c r="S360" s="16">
        <v>3.5</v>
      </c>
      <c r="T360" s="201" t="s">
        <v>5378</v>
      </c>
      <c r="U360" s="41"/>
      <c r="V360" s="42"/>
      <c r="W360" s="42"/>
      <c r="X360" s="202"/>
      <c r="Y360" s="201"/>
      <c r="Z360" s="203">
        <f t="shared" si="20"/>
        <v>5</v>
      </c>
      <c r="AA360" s="204">
        <f t="shared" si="21"/>
        <v>3.5</v>
      </c>
    </row>
    <row r="361" spans="1:27" ht="408" customHeight="1">
      <c r="A361" s="189">
        <v>2225</v>
      </c>
      <c r="B361" s="189" t="s">
        <v>486</v>
      </c>
      <c r="E361" s="231" t="s">
        <v>4011</v>
      </c>
      <c r="F361" s="2" t="s">
        <v>2573</v>
      </c>
      <c r="G361" s="2" t="s">
        <v>2559</v>
      </c>
      <c r="H361" s="13"/>
      <c r="I361" s="13"/>
      <c r="J361" s="13"/>
      <c r="K361" s="13"/>
      <c r="L361" s="13"/>
      <c r="M361" s="13"/>
      <c r="P361" s="233">
        <v>4</v>
      </c>
      <c r="Q361" s="234" t="s">
        <v>4773</v>
      </c>
      <c r="R361" s="42"/>
      <c r="S361" s="16">
        <v>1.5</v>
      </c>
      <c r="T361" s="201" t="s">
        <v>5379</v>
      </c>
      <c r="U361" s="41"/>
      <c r="V361" s="42"/>
      <c r="W361" s="42"/>
      <c r="X361" s="202"/>
      <c r="Y361" s="201"/>
      <c r="Z361" s="203">
        <f t="shared" si="20"/>
        <v>4</v>
      </c>
      <c r="AA361" s="204">
        <f t="shared" si="21"/>
        <v>1.5</v>
      </c>
    </row>
    <row r="362" spans="1:27" ht="408" customHeight="1">
      <c r="A362" s="189">
        <v>2226</v>
      </c>
      <c r="B362" s="189" t="s">
        <v>2561</v>
      </c>
      <c r="E362" s="230" t="s">
        <v>4012</v>
      </c>
      <c r="F362" s="2" t="s">
        <v>2574</v>
      </c>
      <c r="G362" s="2" t="s">
        <v>2559</v>
      </c>
      <c r="H362" s="229" t="s">
        <v>3995</v>
      </c>
      <c r="I362" s="229" t="s">
        <v>3996</v>
      </c>
      <c r="J362" s="13"/>
      <c r="K362" s="13"/>
      <c r="L362" s="13"/>
      <c r="M362" s="13"/>
      <c r="P362" s="233">
        <v>4</v>
      </c>
      <c r="Q362" s="234" t="s">
        <v>4774</v>
      </c>
      <c r="R362" s="42"/>
      <c r="S362" s="16">
        <v>3.5</v>
      </c>
      <c r="T362" s="201" t="s">
        <v>5380</v>
      </c>
      <c r="U362" s="41"/>
      <c r="V362" s="42"/>
      <c r="W362" s="42"/>
      <c r="X362" s="202"/>
      <c r="Y362" s="201"/>
      <c r="Z362" s="203">
        <f t="shared" si="20"/>
        <v>4</v>
      </c>
      <c r="AA362" s="204">
        <f t="shared" si="21"/>
        <v>3.5</v>
      </c>
    </row>
    <row r="363" spans="1:27" ht="408" customHeight="1">
      <c r="A363" s="189">
        <v>2227</v>
      </c>
      <c r="B363" s="189" t="s">
        <v>486</v>
      </c>
      <c r="E363" s="231" t="s">
        <v>4013</v>
      </c>
      <c r="F363" s="2" t="s">
        <v>1139</v>
      </c>
      <c r="G363" s="2" t="s">
        <v>2559</v>
      </c>
      <c r="H363" s="13"/>
      <c r="I363" s="13"/>
      <c r="J363" s="13"/>
      <c r="K363" s="13"/>
      <c r="L363" s="13"/>
      <c r="M363" s="13"/>
      <c r="P363" s="233">
        <v>4</v>
      </c>
      <c r="Q363" s="240" t="s">
        <v>4599</v>
      </c>
      <c r="R363" s="42"/>
      <c r="S363" s="16">
        <v>4</v>
      </c>
      <c r="T363" s="201"/>
      <c r="U363" s="41"/>
      <c r="V363" s="42"/>
      <c r="W363" s="42"/>
      <c r="X363" s="202"/>
      <c r="Y363" s="201"/>
      <c r="Z363" s="203">
        <f t="shared" si="20"/>
        <v>4</v>
      </c>
      <c r="AA363" s="204">
        <f t="shared" si="21"/>
        <v>4</v>
      </c>
    </row>
    <row r="364" spans="1:27" ht="408" customHeight="1">
      <c r="A364" s="189">
        <v>2228</v>
      </c>
      <c r="B364" s="189" t="s">
        <v>486</v>
      </c>
      <c r="E364" s="231" t="s">
        <v>4014</v>
      </c>
      <c r="F364" s="2" t="s">
        <v>2575</v>
      </c>
      <c r="G364" s="2" t="s">
        <v>2559</v>
      </c>
      <c r="H364" s="13"/>
      <c r="I364" s="13"/>
      <c r="J364" s="13"/>
      <c r="K364" s="13"/>
      <c r="L364" s="13"/>
      <c r="M364" s="13"/>
      <c r="P364" s="233">
        <v>4</v>
      </c>
      <c r="Q364" s="240" t="s">
        <v>4599</v>
      </c>
      <c r="R364" s="42"/>
      <c r="S364" s="16">
        <v>4</v>
      </c>
      <c r="T364" s="201"/>
      <c r="U364" s="41"/>
      <c r="V364" s="42"/>
      <c r="W364" s="42"/>
      <c r="X364" s="202"/>
      <c r="Y364" s="201"/>
      <c r="Z364" s="203">
        <f t="shared" si="20"/>
        <v>4</v>
      </c>
      <c r="AA364" s="204">
        <f t="shared" si="21"/>
        <v>4</v>
      </c>
    </row>
    <row r="365" spans="1:27" ht="408" customHeight="1">
      <c r="A365" s="189">
        <v>2229</v>
      </c>
      <c r="B365" s="189" t="s">
        <v>2576</v>
      </c>
      <c r="E365" s="230" t="s">
        <v>4016</v>
      </c>
      <c r="F365" s="2" t="s">
        <v>2577</v>
      </c>
      <c r="G365" s="2" t="s">
        <v>2559</v>
      </c>
      <c r="H365" s="13"/>
      <c r="I365" s="13"/>
      <c r="J365" s="13"/>
      <c r="K365" s="13"/>
      <c r="L365" s="13"/>
      <c r="M365" s="229" t="s">
        <v>4015</v>
      </c>
      <c r="P365" s="233">
        <v>2</v>
      </c>
      <c r="Q365" s="234" t="s">
        <v>4600</v>
      </c>
      <c r="R365" s="42"/>
      <c r="S365" s="16">
        <v>1</v>
      </c>
      <c r="T365" s="201" t="s">
        <v>5381</v>
      </c>
      <c r="U365" s="41"/>
      <c r="V365" s="42"/>
      <c r="W365" s="42"/>
      <c r="X365" s="202"/>
      <c r="Y365" s="201"/>
      <c r="Z365" s="203">
        <f t="shared" si="20"/>
        <v>2</v>
      </c>
      <c r="AA365" s="204">
        <f t="shared" si="21"/>
        <v>1</v>
      </c>
    </row>
    <row r="366" spans="1:27" ht="408" customHeight="1">
      <c r="A366" s="189">
        <v>2230</v>
      </c>
      <c r="B366" s="189" t="s">
        <v>2578</v>
      </c>
      <c r="E366" s="230" t="s">
        <v>4019</v>
      </c>
      <c r="F366" s="2" t="s">
        <v>2579</v>
      </c>
      <c r="G366" s="2" t="s">
        <v>2559</v>
      </c>
      <c r="H366" s="229" t="s">
        <v>4017</v>
      </c>
      <c r="I366" s="13"/>
      <c r="J366" s="13"/>
      <c r="K366" s="13"/>
      <c r="L366" s="13"/>
      <c r="M366" s="229" t="s">
        <v>4018</v>
      </c>
      <c r="P366" s="233">
        <v>5</v>
      </c>
      <c r="Q366" s="234" t="s">
        <v>4775</v>
      </c>
      <c r="R366" s="42"/>
      <c r="S366" s="16">
        <v>4</v>
      </c>
      <c r="T366" s="201" t="s">
        <v>5382</v>
      </c>
      <c r="U366" s="41"/>
      <c r="V366" s="42" t="s">
        <v>5454</v>
      </c>
      <c r="W366" s="42"/>
      <c r="X366" s="202"/>
      <c r="Y366" s="201"/>
      <c r="Z366" s="203">
        <f t="shared" si="20"/>
        <v>5</v>
      </c>
      <c r="AA366" s="204">
        <f t="shared" si="21"/>
        <v>4</v>
      </c>
    </row>
    <row r="367" spans="1:27" ht="408" customHeight="1">
      <c r="A367" s="189">
        <v>2231</v>
      </c>
      <c r="B367" s="189" t="s">
        <v>2580</v>
      </c>
      <c r="E367" s="230" t="s">
        <v>4021</v>
      </c>
      <c r="F367" s="2" t="s">
        <v>2581</v>
      </c>
      <c r="G367" s="2" t="s">
        <v>2559</v>
      </c>
      <c r="H367" s="229" t="s">
        <v>4007</v>
      </c>
      <c r="I367" s="13"/>
      <c r="J367" s="13"/>
      <c r="K367" s="13"/>
      <c r="L367" s="13"/>
      <c r="M367" s="229" t="s">
        <v>4020</v>
      </c>
      <c r="P367" s="233">
        <v>5</v>
      </c>
      <c r="Q367" s="234" t="s">
        <v>4776</v>
      </c>
      <c r="R367" s="42"/>
      <c r="S367" s="16">
        <v>4</v>
      </c>
      <c r="T367" s="201" t="s">
        <v>5383</v>
      </c>
      <c r="U367" s="41"/>
      <c r="V367" s="42"/>
      <c r="W367" s="42"/>
      <c r="X367" s="202"/>
      <c r="Y367" s="201"/>
      <c r="Z367" s="203">
        <f t="shared" si="20"/>
        <v>5</v>
      </c>
      <c r="AA367" s="204">
        <f t="shared" si="21"/>
        <v>4</v>
      </c>
    </row>
    <row r="368" spans="1:27" ht="408" customHeight="1">
      <c r="A368" s="189">
        <v>2232</v>
      </c>
      <c r="B368" s="189" t="s">
        <v>486</v>
      </c>
      <c r="E368" s="231" t="s">
        <v>4022</v>
      </c>
      <c r="F368" s="2" t="s">
        <v>2582</v>
      </c>
      <c r="G368" s="2" t="s">
        <v>2559</v>
      </c>
      <c r="H368" s="13"/>
      <c r="I368" s="13"/>
      <c r="J368" s="13"/>
      <c r="K368" s="13"/>
      <c r="L368" s="13"/>
      <c r="M368" s="13"/>
      <c r="P368" s="233">
        <v>2</v>
      </c>
      <c r="Q368" s="234" t="s">
        <v>4777</v>
      </c>
      <c r="R368" s="42"/>
      <c r="S368" s="16">
        <v>1</v>
      </c>
      <c r="T368" s="201" t="s">
        <v>5384</v>
      </c>
      <c r="U368" s="41"/>
      <c r="V368" s="42" t="s">
        <v>5455</v>
      </c>
      <c r="W368" s="42"/>
      <c r="X368" s="202">
        <v>2</v>
      </c>
      <c r="Y368" s="201"/>
      <c r="Z368" s="203">
        <f t="shared" si="20"/>
        <v>2</v>
      </c>
      <c r="AA368" s="204">
        <f t="shared" si="21"/>
        <v>2</v>
      </c>
    </row>
    <row r="369" spans="1:27" s="198" customFormat="1" ht="17">
      <c r="A369" s="189" t="s">
        <v>486</v>
      </c>
      <c r="H369" s="189"/>
      <c r="P369" s="249"/>
      <c r="Q369" s="249"/>
      <c r="R369" s="164"/>
      <c r="S369" s="164"/>
      <c r="T369" s="164"/>
      <c r="U369" s="164"/>
      <c r="V369" s="164"/>
      <c r="W369" s="164"/>
      <c r="X369" s="164"/>
      <c r="Y369" s="164"/>
    </row>
    <row r="370" spans="1:27" s="198" customFormat="1" ht="17">
      <c r="A370" s="189" t="s">
        <v>486</v>
      </c>
      <c r="H370" s="189"/>
      <c r="P370" s="249"/>
      <c r="Q370" s="249"/>
      <c r="R370" s="164"/>
      <c r="S370" s="164"/>
      <c r="T370" s="164"/>
      <c r="U370" s="164"/>
      <c r="V370" s="164"/>
      <c r="W370" s="164"/>
      <c r="X370" s="164"/>
      <c r="Y370" s="164"/>
    </row>
    <row r="371" spans="1:27" s="198" customFormat="1" ht="19">
      <c r="A371" s="189" t="s">
        <v>486</v>
      </c>
      <c r="E371" s="256" t="s">
        <v>2583</v>
      </c>
      <c r="F371" s="256"/>
      <c r="G371" s="256"/>
      <c r="H371" s="189"/>
      <c r="P371" s="249"/>
      <c r="Q371" s="249"/>
      <c r="R371" s="164"/>
      <c r="S371" s="164"/>
      <c r="T371" s="164"/>
      <c r="U371" s="164"/>
      <c r="V371" s="164"/>
      <c r="W371" s="164"/>
      <c r="X371" s="164"/>
      <c r="Y371" s="164"/>
    </row>
    <row r="372" spans="1:27" ht="408" customHeight="1">
      <c r="A372" s="189">
        <v>2233</v>
      </c>
      <c r="E372" s="231" t="s">
        <v>4023</v>
      </c>
      <c r="F372" s="2" t="s">
        <v>2584</v>
      </c>
      <c r="G372" s="2" t="s">
        <v>2559</v>
      </c>
      <c r="H372" s="13"/>
      <c r="I372" s="13"/>
      <c r="J372" s="13"/>
      <c r="K372" s="13"/>
      <c r="L372" s="13"/>
      <c r="M372" s="13"/>
      <c r="P372" s="233">
        <v>5</v>
      </c>
      <c r="Q372" s="234" t="s">
        <v>4778</v>
      </c>
      <c r="R372" s="42"/>
      <c r="S372" s="16">
        <v>2</v>
      </c>
      <c r="T372" s="201" t="s">
        <v>5385</v>
      </c>
      <c r="U372" s="41"/>
      <c r="V372" s="42"/>
      <c r="W372" s="42"/>
      <c r="X372" s="202"/>
      <c r="Y372" s="201"/>
      <c r="Z372" s="203">
        <f t="shared" si="20"/>
        <v>5</v>
      </c>
      <c r="AA372" s="204">
        <f t="shared" si="21"/>
        <v>2</v>
      </c>
    </row>
    <row r="373" spans="1:27" s="198" customFormat="1" ht="17">
      <c r="A373" s="189" t="s">
        <v>486</v>
      </c>
      <c r="H373" s="189"/>
      <c r="P373" s="249"/>
      <c r="Q373" s="249"/>
      <c r="R373" s="164"/>
      <c r="S373" s="164"/>
      <c r="T373" s="164"/>
      <c r="U373" s="164"/>
      <c r="V373" s="164"/>
      <c r="W373" s="164"/>
      <c r="X373" s="164"/>
      <c r="Y373" s="164"/>
    </row>
    <row r="374" spans="1:27" s="198" customFormat="1" ht="17">
      <c r="A374" s="189" t="s">
        <v>486</v>
      </c>
      <c r="H374" s="189"/>
      <c r="P374" s="249"/>
      <c r="Q374" s="249"/>
      <c r="R374" s="164"/>
      <c r="S374" s="164"/>
      <c r="T374" s="164"/>
      <c r="U374" s="164"/>
      <c r="V374" s="164"/>
      <c r="W374" s="164"/>
      <c r="X374" s="164"/>
      <c r="Y374" s="164"/>
    </row>
    <row r="375" spans="1:27" s="198" customFormat="1" ht="19">
      <c r="A375" s="189" t="s">
        <v>486</v>
      </c>
      <c r="E375" s="256" t="s">
        <v>2585</v>
      </c>
      <c r="F375" s="256"/>
      <c r="G375" s="256"/>
      <c r="H375" s="189"/>
      <c r="P375" s="249"/>
      <c r="Q375" s="249"/>
      <c r="R375" s="164"/>
      <c r="S375" s="164"/>
      <c r="T375" s="164"/>
      <c r="U375" s="164"/>
      <c r="V375" s="164"/>
      <c r="W375" s="164"/>
      <c r="X375" s="164"/>
      <c r="Y375" s="164"/>
    </row>
    <row r="376" spans="1:27" ht="408" customHeight="1">
      <c r="A376" s="189">
        <v>2234</v>
      </c>
      <c r="B376" s="189" t="s">
        <v>486</v>
      </c>
      <c r="E376" s="231" t="s">
        <v>4024</v>
      </c>
      <c r="F376" s="2" t="s">
        <v>2586</v>
      </c>
      <c r="G376" s="2" t="s">
        <v>2559</v>
      </c>
      <c r="H376" s="13"/>
      <c r="I376" s="13"/>
      <c r="J376" s="13"/>
      <c r="K376" s="13"/>
      <c r="L376" s="13"/>
      <c r="M376" s="13"/>
      <c r="P376" s="233">
        <v>4</v>
      </c>
      <c r="Q376" s="234" t="s">
        <v>4779</v>
      </c>
      <c r="R376" s="42"/>
      <c r="S376" s="16">
        <v>2</v>
      </c>
      <c r="T376" s="201" t="s">
        <v>5386</v>
      </c>
      <c r="U376" s="41">
        <v>4</v>
      </c>
      <c r="V376" s="42" t="s">
        <v>5456</v>
      </c>
      <c r="W376" s="42"/>
      <c r="X376" s="202"/>
      <c r="Y376" s="201"/>
      <c r="Z376" s="203">
        <f t="shared" si="20"/>
        <v>4</v>
      </c>
      <c r="AA376" s="204">
        <f t="shared" si="21"/>
        <v>2</v>
      </c>
    </row>
    <row r="377" spans="1:27" ht="408" customHeight="1">
      <c r="A377" s="189">
        <v>2235</v>
      </c>
      <c r="B377" s="189" t="s">
        <v>2587</v>
      </c>
      <c r="E377" s="230" t="s">
        <v>4027</v>
      </c>
      <c r="F377" s="2" t="s">
        <v>2588</v>
      </c>
      <c r="G377" s="2" t="s">
        <v>2559</v>
      </c>
      <c r="H377" s="229" t="s">
        <v>3990</v>
      </c>
      <c r="I377" s="229" t="s">
        <v>4025</v>
      </c>
      <c r="J377" s="13"/>
      <c r="K377" s="13"/>
      <c r="L377" s="13"/>
      <c r="M377" s="229" t="s">
        <v>4026</v>
      </c>
      <c r="P377" s="233">
        <v>4</v>
      </c>
      <c r="Q377" s="234" t="s">
        <v>4780</v>
      </c>
      <c r="R377" s="42"/>
      <c r="S377" s="16">
        <v>2</v>
      </c>
      <c r="T377" s="201" t="s">
        <v>5387</v>
      </c>
      <c r="U377" s="41"/>
      <c r="V377" s="42"/>
      <c r="W377" s="42"/>
      <c r="X377" s="202"/>
      <c r="Y377" s="201"/>
      <c r="Z377" s="203">
        <f t="shared" si="20"/>
        <v>4</v>
      </c>
      <c r="AA377" s="204">
        <f t="shared" si="21"/>
        <v>2</v>
      </c>
    </row>
    <row r="378" spans="1:27" ht="408" customHeight="1">
      <c r="A378" s="189">
        <v>2236</v>
      </c>
      <c r="B378" s="189" t="s">
        <v>2589</v>
      </c>
      <c r="E378" s="230" t="s">
        <v>4029</v>
      </c>
      <c r="F378" s="2" t="s">
        <v>2590</v>
      </c>
      <c r="G378" s="2" t="s">
        <v>2559</v>
      </c>
      <c r="H378" s="13"/>
      <c r="I378" s="229" t="s">
        <v>4028</v>
      </c>
      <c r="J378" s="13"/>
      <c r="K378" s="13"/>
      <c r="L378" s="13"/>
      <c r="M378" s="13"/>
      <c r="P378" s="233">
        <v>4</v>
      </c>
      <c r="Q378" s="234" t="s">
        <v>4781</v>
      </c>
      <c r="R378" s="42"/>
      <c r="S378" s="16">
        <v>3</v>
      </c>
      <c r="T378" s="201" t="s">
        <v>5388</v>
      </c>
      <c r="U378" s="41"/>
      <c r="V378" s="42"/>
      <c r="W378" s="42"/>
      <c r="X378" s="202"/>
      <c r="Y378" s="201"/>
      <c r="Z378" s="203">
        <f t="shared" si="20"/>
        <v>4</v>
      </c>
      <c r="AA378" s="204">
        <f t="shared" si="21"/>
        <v>3</v>
      </c>
    </row>
    <row r="379" spans="1:27" s="198" customFormat="1" ht="17">
      <c r="A379" s="189" t="s">
        <v>486</v>
      </c>
      <c r="H379" s="189"/>
      <c r="P379" s="249"/>
      <c r="Q379" s="249"/>
      <c r="R379" s="164"/>
      <c r="S379" s="164"/>
      <c r="T379" s="164"/>
      <c r="U379" s="164"/>
      <c r="V379" s="164"/>
      <c r="W379" s="164"/>
      <c r="X379" s="164"/>
      <c r="Y379" s="164"/>
    </row>
    <row r="380" spans="1:27" s="198" customFormat="1" ht="17">
      <c r="A380" s="189" t="s">
        <v>486</v>
      </c>
      <c r="H380" s="189"/>
      <c r="P380" s="249"/>
      <c r="Q380" s="249"/>
      <c r="R380" s="164"/>
      <c r="S380" s="164"/>
      <c r="T380" s="164"/>
      <c r="U380" s="164"/>
      <c r="V380" s="164"/>
      <c r="W380" s="164"/>
      <c r="X380" s="164"/>
      <c r="Y380" s="164"/>
    </row>
    <row r="381" spans="1:27" s="198" customFormat="1" ht="37">
      <c r="A381" s="189" t="s">
        <v>486</v>
      </c>
      <c r="E381" s="257" t="s">
        <v>2591</v>
      </c>
      <c r="F381" s="257"/>
      <c r="G381" s="257"/>
      <c r="H381" s="189"/>
      <c r="P381" s="249"/>
      <c r="Q381" s="249"/>
      <c r="R381" s="164"/>
      <c r="S381" s="164"/>
      <c r="T381" s="164"/>
      <c r="U381" s="164"/>
      <c r="V381" s="164"/>
      <c r="W381" s="164"/>
      <c r="X381" s="164"/>
      <c r="Y381" s="164"/>
    </row>
    <row r="382" spans="1:27" s="198" customFormat="1" ht="19">
      <c r="A382" s="189" t="s">
        <v>486</v>
      </c>
      <c r="E382" s="256" t="s">
        <v>255</v>
      </c>
      <c r="F382" s="256"/>
      <c r="G382" s="256"/>
      <c r="H382" s="189"/>
      <c r="P382" s="249"/>
      <c r="Q382" s="249"/>
      <c r="R382" s="164"/>
      <c r="S382" s="164"/>
      <c r="T382" s="164"/>
      <c r="U382" s="164"/>
      <c r="V382" s="164"/>
      <c r="W382" s="164"/>
      <c r="X382" s="164"/>
      <c r="Y382" s="164"/>
    </row>
    <row r="383" spans="1:27" s="198" customFormat="1" ht="85">
      <c r="A383" s="189" t="s">
        <v>486</v>
      </c>
      <c r="E383" s="200" t="s">
        <v>416</v>
      </c>
      <c r="F383" s="2" t="s">
        <v>857</v>
      </c>
      <c r="H383" s="189"/>
      <c r="P383" s="249"/>
      <c r="Q383" s="249"/>
      <c r="R383" s="164"/>
      <c r="S383" s="164"/>
      <c r="T383" s="164"/>
      <c r="U383" s="164"/>
      <c r="V383" s="164"/>
      <c r="W383" s="164"/>
      <c r="X383" s="164"/>
      <c r="Y383" s="164"/>
    </row>
    <row r="384" spans="1:27" ht="408" customHeight="1">
      <c r="A384" s="189">
        <v>2237</v>
      </c>
      <c r="B384" s="189" t="s">
        <v>2592</v>
      </c>
      <c r="C384" s="189">
        <v>244</v>
      </c>
      <c r="D384" s="190" t="s">
        <v>486</v>
      </c>
      <c r="E384" s="230" t="s">
        <v>4031</v>
      </c>
      <c r="F384" s="2" t="s">
        <v>2593</v>
      </c>
      <c r="G384" s="2" t="s">
        <v>2594</v>
      </c>
      <c r="H384" s="13"/>
      <c r="I384" s="229" t="s">
        <v>4030</v>
      </c>
      <c r="J384" s="13"/>
      <c r="K384" s="13"/>
      <c r="L384" s="13"/>
      <c r="M384" s="13"/>
      <c r="P384" s="233">
        <v>3</v>
      </c>
      <c r="Q384" s="234" t="s">
        <v>4782</v>
      </c>
      <c r="R384" s="42"/>
      <c r="S384" s="16">
        <v>3</v>
      </c>
      <c r="T384" s="201"/>
      <c r="U384" s="41"/>
      <c r="V384" s="42"/>
      <c r="W384" s="42"/>
      <c r="X384" s="202"/>
      <c r="Y384" s="201"/>
      <c r="Z384" s="203">
        <f t="shared" si="20"/>
        <v>3</v>
      </c>
      <c r="AA384" s="204">
        <f t="shared" si="21"/>
        <v>3</v>
      </c>
    </row>
    <row r="385" spans="1:27" ht="408" customHeight="1">
      <c r="A385" s="189">
        <v>2238</v>
      </c>
      <c r="B385" s="189" t="s">
        <v>2595</v>
      </c>
      <c r="C385" s="189">
        <v>246</v>
      </c>
      <c r="D385" s="190" t="s">
        <v>26</v>
      </c>
      <c r="E385" s="2" t="s">
        <v>268</v>
      </c>
      <c r="F385" s="2" t="s">
        <v>427</v>
      </c>
      <c r="G385" s="2" t="s">
        <v>2596</v>
      </c>
      <c r="H385" s="13"/>
      <c r="I385" s="229" t="s">
        <v>4032</v>
      </c>
      <c r="J385" s="13"/>
      <c r="K385" s="13"/>
      <c r="L385" s="13"/>
      <c r="M385" s="13"/>
      <c r="N385" s="232">
        <v>3</v>
      </c>
      <c r="O385" s="232">
        <v>2</v>
      </c>
      <c r="P385" s="233">
        <v>1</v>
      </c>
      <c r="Q385" s="234" t="s">
        <v>4783</v>
      </c>
      <c r="R385" s="42"/>
      <c r="S385" s="16">
        <v>1</v>
      </c>
      <c r="T385" s="201"/>
      <c r="U385" s="41"/>
      <c r="V385" s="42"/>
      <c r="W385" s="42"/>
      <c r="X385" s="202"/>
      <c r="Y385" s="201"/>
      <c r="Z385" s="203">
        <f t="shared" si="20"/>
        <v>1</v>
      </c>
      <c r="AA385" s="204">
        <f t="shared" si="21"/>
        <v>1</v>
      </c>
    </row>
    <row r="386" spans="1:27" ht="408" customHeight="1">
      <c r="A386" s="189">
        <v>2239</v>
      </c>
      <c r="B386" s="189" t="s">
        <v>2597</v>
      </c>
      <c r="C386" s="189">
        <v>245</v>
      </c>
      <c r="D386" s="190" t="s">
        <v>26</v>
      </c>
      <c r="E386" s="2" t="s">
        <v>267</v>
      </c>
      <c r="F386" s="2" t="s">
        <v>425</v>
      </c>
      <c r="G386" s="2" t="s">
        <v>2598</v>
      </c>
      <c r="H386" s="13"/>
      <c r="I386" s="229" t="s">
        <v>4033</v>
      </c>
      <c r="J386" s="13"/>
      <c r="K386" s="13"/>
      <c r="L386" s="13"/>
      <c r="M386" s="13"/>
      <c r="N386" s="232">
        <v>4</v>
      </c>
      <c r="O386" s="232">
        <v>3</v>
      </c>
      <c r="P386" s="233">
        <v>2</v>
      </c>
      <c r="Q386" s="234" t="s">
        <v>4784</v>
      </c>
      <c r="R386" s="42"/>
      <c r="S386" s="16">
        <v>3</v>
      </c>
      <c r="T386" s="201"/>
      <c r="U386" s="41"/>
      <c r="V386" s="42"/>
      <c r="W386" s="42"/>
      <c r="X386" s="202"/>
      <c r="Y386" s="201"/>
      <c r="Z386" s="203">
        <f t="shared" si="20"/>
        <v>2</v>
      </c>
      <c r="AA386" s="204">
        <f t="shared" si="21"/>
        <v>3</v>
      </c>
    </row>
    <row r="387" spans="1:27" ht="408" customHeight="1">
      <c r="A387" s="189">
        <v>2240</v>
      </c>
      <c r="B387" s="189" t="s">
        <v>2599</v>
      </c>
      <c r="C387" s="189">
        <v>249</v>
      </c>
      <c r="D387" s="190" t="s">
        <v>26</v>
      </c>
      <c r="E387" s="2" t="s">
        <v>271</v>
      </c>
      <c r="F387" s="2" t="s">
        <v>433</v>
      </c>
      <c r="G387" s="2" t="s">
        <v>2600</v>
      </c>
      <c r="H387" s="13"/>
      <c r="I387" s="229" t="s">
        <v>4034</v>
      </c>
      <c r="J387" s="13"/>
      <c r="K387" s="13"/>
      <c r="L387" s="13"/>
      <c r="M387" s="13"/>
      <c r="N387" s="232">
        <v>2</v>
      </c>
      <c r="O387" s="232">
        <v>3</v>
      </c>
      <c r="P387" s="233">
        <v>4</v>
      </c>
      <c r="Q387" s="234" t="s">
        <v>5348</v>
      </c>
      <c r="R387" s="42"/>
      <c r="S387" s="16">
        <v>3</v>
      </c>
      <c r="T387" s="201" t="s">
        <v>4992</v>
      </c>
      <c r="U387" s="41">
        <v>4</v>
      </c>
      <c r="V387" s="42" t="s">
        <v>5457</v>
      </c>
      <c r="W387" s="42"/>
      <c r="X387" s="202">
        <v>3.5</v>
      </c>
      <c r="Y387" s="201"/>
      <c r="Z387" s="203">
        <f t="shared" si="20"/>
        <v>4</v>
      </c>
      <c r="AA387" s="204">
        <f t="shared" si="21"/>
        <v>3.5</v>
      </c>
    </row>
    <row r="388" spans="1:27" ht="408" customHeight="1">
      <c r="A388" s="189">
        <v>2241</v>
      </c>
      <c r="B388" s="189" t="s">
        <v>2601</v>
      </c>
      <c r="C388" s="189">
        <v>247</v>
      </c>
      <c r="D388" s="190" t="s">
        <v>486</v>
      </c>
      <c r="E388" s="230" t="s">
        <v>4036</v>
      </c>
      <c r="F388" s="2" t="s">
        <v>429</v>
      </c>
      <c r="G388" s="2" t="s">
        <v>2602</v>
      </c>
      <c r="H388" s="13"/>
      <c r="I388" s="229" t="s">
        <v>4035</v>
      </c>
      <c r="J388" s="13"/>
      <c r="K388" s="13"/>
      <c r="L388" s="13"/>
      <c r="M388" s="13"/>
      <c r="P388" s="233">
        <v>3</v>
      </c>
      <c r="Q388" s="234" t="s">
        <v>5349</v>
      </c>
      <c r="R388" s="42"/>
      <c r="S388" s="16">
        <v>3</v>
      </c>
      <c r="T388" s="201"/>
      <c r="U388" s="41"/>
      <c r="V388" s="42"/>
      <c r="W388" s="42"/>
      <c r="X388" s="202"/>
      <c r="Y388" s="201"/>
      <c r="Z388" s="203">
        <f t="shared" si="20"/>
        <v>3</v>
      </c>
      <c r="AA388" s="204">
        <f t="shared" si="21"/>
        <v>3</v>
      </c>
    </row>
    <row r="389" spans="1:27" ht="408" customHeight="1">
      <c r="A389" s="189">
        <v>2242</v>
      </c>
      <c r="C389" s="189" t="s">
        <v>2603</v>
      </c>
      <c r="D389" s="190" t="s">
        <v>486</v>
      </c>
      <c r="E389" s="231" t="s">
        <v>4037</v>
      </c>
      <c r="F389" s="2" t="s">
        <v>2604</v>
      </c>
      <c r="G389" s="2" t="s">
        <v>2605</v>
      </c>
      <c r="H389" s="13"/>
      <c r="I389" s="13"/>
      <c r="J389" s="13"/>
      <c r="K389" s="13"/>
      <c r="L389" s="13"/>
      <c r="M389" s="13"/>
      <c r="P389" s="233">
        <v>3</v>
      </c>
      <c r="Q389" s="234" t="s">
        <v>5350</v>
      </c>
      <c r="R389" s="42"/>
      <c r="S389" s="16">
        <v>3</v>
      </c>
      <c r="T389" s="201"/>
      <c r="U389" s="41"/>
      <c r="V389" s="42"/>
      <c r="W389" s="42"/>
      <c r="X389" s="202"/>
      <c r="Y389" s="201"/>
      <c r="Z389" s="203">
        <f t="shared" si="20"/>
        <v>3</v>
      </c>
      <c r="AA389" s="204">
        <f t="shared" si="21"/>
        <v>3</v>
      </c>
    </row>
    <row r="390" spans="1:27" ht="408" customHeight="1">
      <c r="A390" s="189">
        <v>2243</v>
      </c>
      <c r="B390" s="189" t="s">
        <v>2606</v>
      </c>
      <c r="C390" s="189">
        <v>250</v>
      </c>
      <c r="D390" s="190" t="s">
        <v>26</v>
      </c>
      <c r="E390" s="2" t="s">
        <v>272</v>
      </c>
      <c r="F390" s="2" t="s">
        <v>435</v>
      </c>
      <c r="G390" s="2" t="s">
        <v>2607</v>
      </c>
      <c r="H390" s="13"/>
      <c r="I390" s="229" t="s">
        <v>4038</v>
      </c>
      <c r="J390" s="13"/>
      <c r="K390" s="13"/>
      <c r="L390" s="13"/>
      <c r="M390" s="13"/>
      <c r="N390" s="232">
        <v>2</v>
      </c>
      <c r="O390" s="232">
        <v>1</v>
      </c>
      <c r="P390" s="233">
        <v>2</v>
      </c>
      <c r="Q390" s="234" t="s">
        <v>4785</v>
      </c>
      <c r="R390" s="42"/>
      <c r="S390" s="16">
        <v>2</v>
      </c>
      <c r="T390" s="201"/>
      <c r="U390" s="41"/>
      <c r="V390" s="42"/>
      <c r="W390" s="42"/>
      <c r="X390" s="202"/>
      <c r="Y390" s="201"/>
      <c r="Z390" s="203">
        <f t="shared" ref="Z390:Z448" si="22">IF(U390&lt;&gt;"",U390,IF(P390&lt;&gt;"",P390,IF(N390&lt;&gt;"",N390,"")))</f>
        <v>2</v>
      </c>
      <c r="AA390" s="204">
        <f t="shared" ref="AA390:AA448" si="23">IF(X390&lt;&gt;"",X390,IF(S390&lt;&gt;"",S390,IF(O390&lt;&gt;"",O390,"")))</f>
        <v>2</v>
      </c>
    </row>
    <row r="391" spans="1:27" ht="408" customHeight="1">
      <c r="A391" s="189">
        <v>2244</v>
      </c>
      <c r="C391" s="189" t="s">
        <v>2603</v>
      </c>
      <c r="D391" s="190" t="s">
        <v>486</v>
      </c>
      <c r="E391" s="231" t="s">
        <v>4039</v>
      </c>
      <c r="F391" s="2" t="s">
        <v>2608</v>
      </c>
      <c r="G391" s="2" t="s">
        <v>2609</v>
      </c>
      <c r="H391" s="13"/>
      <c r="I391" s="13"/>
      <c r="J391" s="13"/>
      <c r="K391" s="13"/>
      <c r="L391" s="13"/>
      <c r="M391" s="13"/>
      <c r="P391" s="233">
        <v>0</v>
      </c>
      <c r="Q391" s="234" t="s">
        <v>4786</v>
      </c>
      <c r="R391" s="42"/>
      <c r="S391" s="16">
        <v>0</v>
      </c>
      <c r="T391" s="201"/>
      <c r="U391" s="41"/>
      <c r="V391" s="42"/>
      <c r="W391" s="42"/>
      <c r="X391" s="202"/>
      <c r="Y391" s="201"/>
      <c r="Z391" s="203">
        <f t="shared" si="22"/>
        <v>0</v>
      </c>
      <c r="AA391" s="204">
        <f t="shared" si="23"/>
        <v>0</v>
      </c>
    </row>
    <row r="392" spans="1:27" ht="408" customHeight="1">
      <c r="A392" s="189">
        <v>2245</v>
      </c>
      <c r="B392" s="189" t="s">
        <v>2610</v>
      </c>
      <c r="C392" s="189">
        <v>257</v>
      </c>
      <c r="D392" s="190" t="s">
        <v>26</v>
      </c>
      <c r="E392" s="2" t="s">
        <v>279</v>
      </c>
      <c r="F392" s="2" t="s">
        <v>449</v>
      </c>
      <c r="G392" s="2" t="s">
        <v>2611</v>
      </c>
      <c r="H392" s="13"/>
      <c r="I392" s="229" t="s">
        <v>4040</v>
      </c>
      <c r="J392" s="13"/>
      <c r="K392" s="13"/>
      <c r="L392" s="13"/>
      <c r="M392" s="13"/>
      <c r="N392" s="232">
        <v>4</v>
      </c>
      <c r="O392" s="232">
        <v>3</v>
      </c>
      <c r="P392" s="233">
        <v>4</v>
      </c>
      <c r="Q392" s="234" t="s">
        <v>4787</v>
      </c>
      <c r="R392" s="42"/>
      <c r="S392" s="16">
        <v>3</v>
      </c>
      <c r="T392" s="201" t="s">
        <v>4993</v>
      </c>
      <c r="U392" s="41">
        <v>4</v>
      </c>
      <c r="V392" s="42" t="s">
        <v>5458</v>
      </c>
      <c r="W392" s="42"/>
      <c r="X392" s="202"/>
      <c r="Y392" s="201"/>
      <c r="Z392" s="203">
        <f t="shared" si="22"/>
        <v>4</v>
      </c>
      <c r="AA392" s="204">
        <f t="shared" si="23"/>
        <v>3</v>
      </c>
    </row>
    <row r="393" spans="1:27" ht="408" customHeight="1">
      <c r="A393" s="189">
        <v>2246</v>
      </c>
      <c r="B393" s="189" t="s">
        <v>2612</v>
      </c>
      <c r="C393" s="189">
        <v>390</v>
      </c>
      <c r="D393" s="190" t="s">
        <v>26</v>
      </c>
      <c r="E393" s="2" t="s">
        <v>397</v>
      </c>
      <c r="F393" s="2" t="s">
        <v>2613</v>
      </c>
      <c r="G393" s="2" t="s">
        <v>2614</v>
      </c>
      <c r="H393" s="13"/>
      <c r="I393" s="229" t="s">
        <v>4041</v>
      </c>
      <c r="J393" s="13"/>
      <c r="K393" s="13"/>
      <c r="L393" s="13"/>
      <c r="M393" s="13"/>
      <c r="N393" s="232">
        <v>3</v>
      </c>
      <c r="O393" s="232">
        <v>3</v>
      </c>
      <c r="P393" s="233">
        <v>3</v>
      </c>
      <c r="Q393" s="234" t="s">
        <v>4788</v>
      </c>
      <c r="R393" s="42"/>
      <c r="S393" s="16">
        <v>3</v>
      </c>
      <c r="T393" s="201"/>
      <c r="U393" s="41"/>
      <c r="V393" s="42"/>
      <c r="W393" s="42"/>
      <c r="X393" s="202"/>
      <c r="Y393" s="201"/>
      <c r="Z393" s="203">
        <f t="shared" si="22"/>
        <v>3</v>
      </c>
      <c r="AA393" s="204">
        <f t="shared" si="23"/>
        <v>3</v>
      </c>
    </row>
    <row r="394" spans="1:27" ht="408" customHeight="1">
      <c r="A394" s="189">
        <v>2247</v>
      </c>
      <c r="C394" s="189" t="s">
        <v>2603</v>
      </c>
      <c r="D394" s="190" t="s">
        <v>486</v>
      </c>
      <c r="E394" s="231" t="s">
        <v>4042</v>
      </c>
      <c r="F394" s="2" t="s">
        <v>2615</v>
      </c>
      <c r="G394" s="2" t="s">
        <v>2616</v>
      </c>
      <c r="H394" s="13"/>
      <c r="I394" s="13"/>
      <c r="J394" s="13"/>
      <c r="K394" s="13"/>
      <c r="L394" s="13"/>
      <c r="M394" s="13"/>
      <c r="P394" s="233">
        <v>2</v>
      </c>
      <c r="Q394" s="234" t="s">
        <v>4789</v>
      </c>
      <c r="R394" s="42"/>
      <c r="S394" s="16">
        <v>1.5</v>
      </c>
      <c r="T394" s="201" t="s">
        <v>4962</v>
      </c>
      <c r="U394" s="41"/>
      <c r="V394" s="42"/>
      <c r="W394" s="42"/>
      <c r="X394" s="202"/>
      <c r="Y394" s="201"/>
      <c r="Z394" s="203">
        <f t="shared" si="22"/>
        <v>2</v>
      </c>
      <c r="AA394" s="204">
        <f t="shared" si="23"/>
        <v>1.5</v>
      </c>
    </row>
    <row r="395" spans="1:27" ht="408" customHeight="1">
      <c r="A395" s="189">
        <v>2248</v>
      </c>
      <c r="B395" s="189" t="s">
        <v>2617</v>
      </c>
      <c r="C395" s="189">
        <v>394</v>
      </c>
      <c r="D395" s="190" t="s">
        <v>26</v>
      </c>
      <c r="E395" s="231" t="s">
        <v>4043</v>
      </c>
      <c r="F395" s="2" t="s">
        <v>701</v>
      </c>
      <c r="G395" s="2" t="s">
        <v>2618</v>
      </c>
      <c r="H395" s="13"/>
      <c r="I395" s="13"/>
      <c r="J395" s="13"/>
      <c r="K395" s="13"/>
      <c r="L395" s="13"/>
      <c r="M395" s="13"/>
      <c r="N395" s="232">
        <v>2</v>
      </c>
      <c r="O395" s="232">
        <v>3</v>
      </c>
      <c r="P395" s="233">
        <v>4</v>
      </c>
      <c r="Q395" s="234" t="s">
        <v>5351</v>
      </c>
      <c r="R395" s="42"/>
      <c r="S395" s="16">
        <v>3</v>
      </c>
      <c r="T395" s="201" t="s">
        <v>4993</v>
      </c>
      <c r="U395" s="41">
        <v>4</v>
      </c>
      <c r="V395" s="42" t="s">
        <v>5459</v>
      </c>
      <c r="W395" s="42"/>
      <c r="X395" s="202"/>
      <c r="Y395" s="201"/>
      <c r="Z395" s="203">
        <f t="shared" si="22"/>
        <v>4</v>
      </c>
      <c r="AA395" s="204">
        <f t="shared" si="23"/>
        <v>3</v>
      </c>
    </row>
    <row r="396" spans="1:27" ht="408" customHeight="1">
      <c r="A396" s="189">
        <v>2249</v>
      </c>
      <c r="C396" s="189" t="s">
        <v>2603</v>
      </c>
      <c r="D396" s="190" t="s">
        <v>486</v>
      </c>
      <c r="E396" s="231" t="s">
        <v>4044</v>
      </c>
      <c r="F396" s="2" t="s">
        <v>2619</v>
      </c>
      <c r="G396" s="2" t="s">
        <v>2620</v>
      </c>
      <c r="H396" s="13"/>
      <c r="I396" s="13"/>
      <c r="J396" s="13"/>
      <c r="K396" s="13"/>
      <c r="L396" s="13"/>
      <c r="M396" s="13"/>
      <c r="P396" s="233">
        <v>4</v>
      </c>
      <c r="Q396" s="234" t="s">
        <v>4790</v>
      </c>
      <c r="R396" s="42"/>
      <c r="S396" s="16">
        <v>3</v>
      </c>
      <c r="T396" s="201"/>
      <c r="U396" s="41">
        <v>4</v>
      </c>
      <c r="V396" s="42"/>
      <c r="W396" s="42"/>
      <c r="X396" s="202"/>
      <c r="Y396" s="201"/>
      <c r="Z396" s="203">
        <f t="shared" si="22"/>
        <v>4</v>
      </c>
      <c r="AA396" s="204">
        <f t="shared" si="23"/>
        <v>3</v>
      </c>
    </row>
    <row r="397" spans="1:27" ht="408" customHeight="1">
      <c r="A397" s="189">
        <v>2250</v>
      </c>
      <c r="C397" s="189" t="s">
        <v>2603</v>
      </c>
      <c r="D397" s="190" t="s">
        <v>486</v>
      </c>
      <c r="E397" s="231" t="s">
        <v>4045</v>
      </c>
      <c r="F397" s="2" t="s">
        <v>2621</v>
      </c>
      <c r="G397" s="2" t="s">
        <v>2620</v>
      </c>
      <c r="H397" s="13"/>
      <c r="I397" s="13"/>
      <c r="J397" s="13"/>
      <c r="K397" s="13"/>
      <c r="L397" s="13"/>
      <c r="M397" s="13"/>
      <c r="P397" s="233">
        <v>4</v>
      </c>
      <c r="Q397" s="234" t="s">
        <v>4791</v>
      </c>
      <c r="R397" s="42"/>
      <c r="S397" s="16">
        <v>3</v>
      </c>
      <c r="T397" s="201"/>
      <c r="U397" s="41"/>
      <c r="V397" s="42" t="s">
        <v>5460</v>
      </c>
      <c r="W397" s="42"/>
      <c r="X397" s="202"/>
      <c r="Y397" s="201"/>
      <c r="Z397" s="203">
        <f t="shared" si="22"/>
        <v>4</v>
      </c>
      <c r="AA397" s="204">
        <f t="shared" si="23"/>
        <v>3</v>
      </c>
    </row>
    <row r="398" spans="1:27" s="198" customFormat="1" ht="17">
      <c r="A398" s="189" t="s">
        <v>486</v>
      </c>
      <c r="B398" s="189" t="s">
        <v>486</v>
      </c>
      <c r="G398" s="198" t="s">
        <v>486</v>
      </c>
      <c r="H398" s="189"/>
      <c r="P398" s="249"/>
      <c r="Q398" s="249"/>
      <c r="R398" s="164"/>
      <c r="S398" s="164"/>
      <c r="T398" s="164"/>
      <c r="U398" s="164"/>
      <c r="V398" s="164"/>
      <c r="W398" s="164"/>
      <c r="X398" s="164"/>
      <c r="Y398" s="164"/>
    </row>
    <row r="399" spans="1:27" s="198" customFormat="1" ht="17">
      <c r="A399" s="189" t="s">
        <v>486</v>
      </c>
      <c r="B399" s="189" t="s">
        <v>486</v>
      </c>
      <c r="G399" s="198" t="s">
        <v>486</v>
      </c>
      <c r="H399" s="189"/>
      <c r="P399" s="249"/>
      <c r="Q399" s="249"/>
      <c r="R399" s="164"/>
      <c r="S399" s="164"/>
      <c r="T399" s="164"/>
      <c r="U399" s="164"/>
      <c r="V399" s="164"/>
      <c r="W399" s="164"/>
      <c r="X399" s="164"/>
      <c r="Y399" s="164"/>
    </row>
    <row r="400" spans="1:27" s="198" customFormat="1" ht="34">
      <c r="A400" s="189" t="s">
        <v>486</v>
      </c>
      <c r="B400" s="189" t="s">
        <v>486</v>
      </c>
      <c r="E400" s="200" t="s">
        <v>417</v>
      </c>
      <c r="G400" s="198" t="s">
        <v>486</v>
      </c>
      <c r="H400" s="189"/>
      <c r="P400" s="249"/>
      <c r="Q400" s="249"/>
      <c r="R400" s="164"/>
      <c r="S400" s="164"/>
      <c r="T400" s="164"/>
      <c r="U400" s="164"/>
      <c r="V400" s="164"/>
      <c r="W400" s="164"/>
      <c r="X400" s="164"/>
      <c r="Y400" s="164"/>
    </row>
    <row r="401" spans="1:27" ht="408" customHeight="1">
      <c r="A401" s="189">
        <v>2251</v>
      </c>
      <c r="B401" s="189" t="s">
        <v>2622</v>
      </c>
      <c r="C401" s="189">
        <v>251</v>
      </c>
      <c r="D401" s="190" t="s">
        <v>26</v>
      </c>
      <c r="E401" s="2" t="s">
        <v>273</v>
      </c>
      <c r="F401" s="2" t="s">
        <v>437</v>
      </c>
      <c r="G401" s="2" t="s">
        <v>2623</v>
      </c>
      <c r="H401" s="13"/>
      <c r="I401" s="229" t="s">
        <v>4046</v>
      </c>
      <c r="J401" s="13"/>
      <c r="K401" s="13"/>
      <c r="L401" s="13"/>
      <c r="M401" s="13"/>
      <c r="N401" s="232">
        <v>4</v>
      </c>
      <c r="O401" s="232">
        <v>3</v>
      </c>
      <c r="P401" s="233">
        <v>3</v>
      </c>
      <c r="Q401" s="234" t="s">
        <v>1221</v>
      </c>
      <c r="R401" s="42"/>
      <c r="S401" s="16">
        <v>3</v>
      </c>
      <c r="T401" s="201"/>
      <c r="U401" s="41"/>
      <c r="V401" s="42"/>
      <c r="W401" s="42"/>
      <c r="X401" s="202"/>
      <c r="Y401" s="201"/>
      <c r="Z401" s="203">
        <f t="shared" si="22"/>
        <v>3</v>
      </c>
      <c r="AA401" s="204">
        <f t="shared" si="23"/>
        <v>3</v>
      </c>
    </row>
    <row r="402" spans="1:27" ht="408" customHeight="1">
      <c r="A402" s="189">
        <v>2252</v>
      </c>
      <c r="B402" s="189" t="s">
        <v>2624</v>
      </c>
      <c r="C402" s="189">
        <v>252</v>
      </c>
      <c r="D402" s="190" t="s">
        <v>26</v>
      </c>
      <c r="E402" s="2" t="s">
        <v>274</v>
      </c>
      <c r="F402" s="2" t="s">
        <v>439</v>
      </c>
      <c r="G402" s="2" t="s">
        <v>2625</v>
      </c>
      <c r="H402" s="13"/>
      <c r="I402" s="229" t="s">
        <v>4047</v>
      </c>
      <c r="J402" s="13"/>
      <c r="K402" s="13"/>
      <c r="L402" s="13"/>
      <c r="M402" s="13"/>
      <c r="N402" s="232">
        <v>1</v>
      </c>
      <c r="O402" s="232">
        <v>1</v>
      </c>
      <c r="P402" s="233">
        <v>2</v>
      </c>
      <c r="Q402" s="234" t="s">
        <v>4792</v>
      </c>
      <c r="R402" s="42"/>
      <c r="S402" s="16">
        <v>2</v>
      </c>
      <c r="T402" s="201"/>
      <c r="U402" s="41"/>
      <c r="V402" s="42"/>
      <c r="W402" s="42"/>
      <c r="X402" s="202"/>
      <c r="Y402" s="201"/>
      <c r="Z402" s="203">
        <f t="shared" si="22"/>
        <v>2</v>
      </c>
      <c r="AA402" s="204">
        <f t="shared" si="23"/>
        <v>2</v>
      </c>
    </row>
    <row r="403" spans="1:27" ht="408" customHeight="1">
      <c r="A403" s="189">
        <v>2253</v>
      </c>
      <c r="B403" s="189" t="s">
        <v>2626</v>
      </c>
      <c r="C403" s="189">
        <v>254</v>
      </c>
      <c r="D403" s="190" t="s">
        <v>26</v>
      </c>
      <c r="E403" s="2" t="s">
        <v>276</v>
      </c>
      <c r="F403" s="2" t="s">
        <v>443</v>
      </c>
      <c r="G403" s="2" t="s">
        <v>2627</v>
      </c>
      <c r="H403" s="13"/>
      <c r="I403" s="229" t="s">
        <v>4048</v>
      </c>
      <c r="J403" s="13"/>
      <c r="K403" s="13"/>
      <c r="L403" s="13"/>
      <c r="M403" s="13"/>
      <c r="N403" s="232">
        <v>3</v>
      </c>
      <c r="O403" s="232">
        <v>2</v>
      </c>
      <c r="P403" s="233">
        <v>3</v>
      </c>
      <c r="Q403" s="234" t="s">
        <v>4793</v>
      </c>
      <c r="R403" s="42"/>
      <c r="S403" s="16">
        <v>3</v>
      </c>
      <c r="T403" s="201" t="s">
        <v>5352</v>
      </c>
      <c r="U403" s="41"/>
      <c r="V403" s="42"/>
      <c r="W403" s="42"/>
      <c r="X403" s="202"/>
      <c r="Y403" s="201"/>
      <c r="Z403" s="203">
        <f t="shared" si="22"/>
        <v>3</v>
      </c>
      <c r="AA403" s="204">
        <f t="shared" si="23"/>
        <v>3</v>
      </c>
    </row>
    <row r="404" spans="1:27" ht="408" customHeight="1">
      <c r="A404" s="189">
        <v>2254</v>
      </c>
      <c r="C404" s="189" t="s">
        <v>2603</v>
      </c>
      <c r="D404" s="190" t="s">
        <v>486</v>
      </c>
      <c r="E404" s="231" t="s">
        <v>4049</v>
      </c>
      <c r="F404" s="2" t="s">
        <v>2628</v>
      </c>
      <c r="G404" s="2" t="s">
        <v>2629</v>
      </c>
      <c r="H404" s="13"/>
      <c r="I404" s="13"/>
      <c r="J404" s="13"/>
      <c r="K404" s="13"/>
      <c r="L404" s="13"/>
      <c r="M404" s="13"/>
      <c r="P404" s="233">
        <v>3</v>
      </c>
      <c r="Q404" s="234" t="s">
        <v>4794</v>
      </c>
      <c r="R404" s="42"/>
      <c r="S404" s="16">
        <v>3</v>
      </c>
      <c r="T404" s="201"/>
      <c r="U404" s="41"/>
      <c r="V404" s="42"/>
      <c r="W404" s="42"/>
      <c r="X404" s="202"/>
      <c r="Y404" s="201"/>
      <c r="Z404" s="203">
        <f t="shared" si="22"/>
        <v>3</v>
      </c>
      <c r="AA404" s="204">
        <f t="shared" si="23"/>
        <v>3</v>
      </c>
    </row>
    <row r="405" spans="1:27" ht="408" customHeight="1">
      <c r="A405" s="189">
        <v>2255</v>
      </c>
      <c r="B405" s="189" t="s">
        <v>2630</v>
      </c>
      <c r="C405" s="189">
        <v>256</v>
      </c>
      <c r="D405" s="190" t="s">
        <v>26</v>
      </c>
      <c r="E405" s="2" t="s">
        <v>278</v>
      </c>
      <c r="F405" s="2" t="s">
        <v>447</v>
      </c>
      <c r="G405" s="2" t="s">
        <v>2631</v>
      </c>
      <c r="H405" s="13"/>
      <c r="I405" s="229" t="s">
        <v>3991</v>
      </c>
      <c r="J405" s="13"/>
      <c r="K405" s="13"/>
      <c r="L405" s="13"/>
      <c r="M405" s="13"/>
      <c r="N405" s="232">
        <v>4</v>
      </c>
      <c r="O405" s="232">
        <v>3</v>
      </c>
      <c r="P405" s="233">
        <v>3</v>
      </c>
      <c r="Q405" s="234" t="s">
        <v>4795</v>
      </c>
      <c r="R405" s="42"/>
      <c r="S405" s="16">
        <v>3</v>
      </c>
      <c r="T405" s="201" t="s">
        <v>5257</v>
      </c>
      <c r="U405" s="41"/>
      <c r="V405" s="42"/>
      <c r="W405" s="42"/>
      <c r="X405" s="202"/>
      <c r="Y405" s="201"/>
      <c r="Z405" s="203">
        <f t="shared" si="22"/>
        <v>3</v>
      </c>
      <c r="AA405" s="204">
        <f t="shared" si="23"/>
        <v>3</v>
      </c>
    </row>
    <row r="406" spans="1:27" ht="408" customHeight="1">
      <c r="A406" s="189">
        <v>2256</v>
      </c>
      <c r="B406" s="189" t="s">
        <v>2632</v>
      </c>
      <c r="C406" s="189">
        <v>262</v>
      </c>
      <c r="D406" s="190" t="s">
        <v>486</v>
      </c>
      <c r="E406" s="230" t="s">
        <v>4051</v>
      </c>
      <c r="F406" s="2" t="s">
        <v>459</v>
      </c>
      <c r="G406" s="2" t="s">
        <v>2633</v>
      </c>
      <c r="H406" s="13"/>
      <c r="I406" s="229" t="s">
        <v>4050</v>
      </c>
      <c r="J406" s="13"/>
      <c r="K406" s="13"/>
      <c r="L406" s="13"/>
      <c r="M406" s="13"/>
      <c r="P406" s="233">
        <v>3</v>
      </c>
      <c r="Q406" s="234" t="s">
        <v>5353</v>
      </c>
      <c r="R406" s="42"/>
      <c r="S406" s="16">
        <v>3</v>
      </c>
      <c r="T406" s="201" t="s">
        <v>5258</v>
      </c>
      <c r="U406" s="41"/>
      <c r="V406" s="42"/>
      <c r="W406" s="42"/>
      <c r="X406" s="202"/>
      <c r="Y406" s="201"/>
      <c r="Z406" s="203">
        <f t="shared" si="22"/>
        <v>3</v>
      </c>
      <c r="AA406" s="204">
        <f t="shared" si="23"/>
        <v>3</v>
      </c>
    </row>
    <row r="407" spans="1:27" ht="408" customHeight="1">
      <c r="A407" s="189">
        <v>2257</v>
      </c>
      <c r="C407" s="189" t="s">
        <v>2603</v>
      </c>
      <c r="D407" s="190" t="s">
        <v>486</v>
      </c>
      <c r="E407" s="231" t="s">
        <v>4052</v>
      </c>
      <c r="F407" s="2" t="s">
        <v>2634</v>
      </c>
      <c r="G407" s="2" t="s">
        <v>2635</v>
      </c>
      <c r="H407" s="13"/>
      <c r="I407" s="13"/>
      <c r="J407" s="13"/>
      <c r="K407" s="13"/>
      <c r="L407" s="13"/>
      <c r="M407" s="13"/>
      <c r="P407" s="233">
        <v>5</v>
      </c>
      <c r="Q407" s="234" t="s">
        <v>4796</v>
      </c>
      <c r="R407" s="42"/>
      <c r="S407" s="16">
        <v>3</v>
      </c>
      <c r="T407" s="201"/>
      <c r="U407" s="41">
        <v>5</v>
      </c>
      <c r="V407" s="42" t="s">
        <v>5461</v>
      </c>
      <c r="W407" s="42"/>
      <c r="X407" s="202"/>
      <c r="Y407" s="201"/>
      <c r="Z407" s="203">
        <f t="shared" si="22"/>
        <v>5</v>
      </c>
      <c r="AA407" s="204">
        <f t="shared" si="23"/>
        <v>3</v>
      </c>
    </row>
    <row r="408" spans="1:27" s="198" customFormat="1" ht="17">
      <c r="A408" s="189" t="s">
        <v>486</v>
      </c>
      <c r="B408" s="189" t="s">
        <v>486</v>
      </c>
      <c r="H408" s="189"/>
      <c r="P408" s="249"/>
      <c r="Q408" s="249"/>
      <c r="R408" s="164"/>
      <c r="S408" s="164"/>
      <c r="T408" s="164"/>
      <c r="U408" s="164"/>
      <c r="V408" s="164"/>
      <c r="W408" s="164"/>
      <c r="X408" s="164"/>
      <c r="Y408" s="164"/>
    </row>
    <row r="409" spans="1:27" s="198" customFormat="1" ht="17">
      <c r="A409" s="189" t="s">
        <v>486</v>
      </c>
      <c r="B409" s="189" t="s">
        <v>486</v>
      </c>
      <c r="H409" s="189"/>
      <c r="P409" s="249"/>
      <c r="Q409" s="249"/>
      <c r="R409" s="164"/>
      <c r="S409" s="164"/>
      <c r="T409" s="164"/>
      <c r="U409" s="164"/>
      <c r="V409" s="164"/>
      <c r="W409" s="164"/>
      <c r="X409" s="164"/>
      <c r="Y409" s="164"/>
    </row>
    <row r="410" spans="1:27" s="198" customFormat="1" ht="19">
      <c r="A410" s="189" t="s">
        <v>486</v>
      </c>
      <c r="B410" s="189" t="s">
        <v>486</v>
      </c>
      <c r="E410" s="256" t="s">
        <v>418</v>
      </c>
      <c r="F410" s="256"/>
      <c r="G410" s="256"/>
      <c r="H410" s="189"/>
      <c r="P410" s="249"/>
      <c r="Q410" s="249"/>
      <c r="R410" s="164"/>
      <c r="S410" s="164"/>
      <c r="T410" s="164"/>
      <c r="U410" s="164"/>
      <c r="V410" s="164"/>
      <c r="W410" s="164"/>
      <c r="X410" s="164"/>
      <c r="Y410" s="164"/>
    </row>
    <row r="411" spans="1:27" s="198" customFormat="1" ht="17">
      <c r="A411" s="189" t="s">
        <v>486</v>
      </c>
      <c r="B411" s="189" t="s">
        <v>486</v>
      </c>
      <c r="E411" s="200" t="s">
        <v>2636</v>
      </c>
      <c r="H411" s="189"/>
      <c r="P411" s="249"/>
      <c r="Q411" s="249"/>
      <c r="R411" s="164"/>
      <c r="S411" s="164"/>
      <c r="T411" s="164"/>
      <c r="U411" s="164"/>
      <c r="V411" s="164"/>
      <c r="W411" s="164"/>
      <c r="X411" s="164"/>
      <c r="Y411" s="164"/>
    </row>
    <row r="412" spans="1:27" ht="408" customHeight="1">
      <c r="A412" s="189">
        <v>2258</v>
      </c>
      <c r="B412" s="189" t="s">
        <v>2637</v>
      </c>
      <c r="C412" s="189">
        <v>290</v>
      </c>
      <c r="D412" s="190" t="s">
        <v>26</v>
      </c>
      <c r="E412" s="2" t="s">
        <v>310</v>
      </c>
      <c r="F412" s="2" t="s">
        <v>502</v>
      </c>
      <c r="G412" s="2" t="s">
        <v>2638</v>
      </c>
      <c r="H412" s="13"/>
      <c r="I412" s="229" t="s">
        <v>4053</v>
      </c>
      <c r="J412" s="13"/>
      <c r="K412" s="13"/>
      <c r="L412" s="13"/>
      <c r="M412" s="13"/>
      <c r="N412" s="232">
        <v>5</v>
      </c>
      <c r="O412" s="232">
        <v>3</v>
      </c>
      <c r="P412" s="233">
        <v>4</v>
      </c>
      <c r="Q412" s="234" t="s">
        <v>4797</v>
      </c>
      <c r="R412" s="42"/>
      <c r="S412" s="16">
        <v>4</v>
      </c>
      <c r="T412" s="201"/>
      <c r="U412" s="41"/>
      <c r="V412" s="42"/>
      <c r="W412" s="42"/>
      <c r="X412" s="202"/>
      <c r="Y412" s="201"/>
      <c r="Z412" s="203">
        <f t="shared" si="22"/>
        <v>4</v>
      </c>
      <c r="AA412" s="204">
        <f t="shared" si="23"/>
        <v>4</v>
      </c>
    </row>
    <row r="413" spans="1:27" ht="408" customHeight="1">
      <c r="A413" s="189">
        <v>2259</v>
      </c>
      <c r="B413" s="189" t="s">
        <v>2639</v>
      </c>
      <c r="C413" s="189">
        <v>292</v>
      </c>
      <c r="D413" s="190" t="s">
        <v>26</v>
      </c>
      <c r="E413" s="2" t="s">
        <v>278</v>
      </c>
      <c r="F413" s="2" t="s">
        <v>506</v>
      </c>
      <c r="G413" s="2" t="s">
        <v>2640</v>
      </c>
      <c r="H413" s="13"/>
      <c r="I413" s="229" t="s">
        <v>4054</v>
      </c>
      <c r="J413" s="13"/>
      <c r="K413" s="13"/>
      <c r="L413" s="13"/>
      <c r="M413" s="13"/>
      <c r="N413" s="232">
        <v>5</v>
      </c>
      <c r="O413" s="232">
        <v>4</v>
      </c>
      <c r="P413" s="233">
        <v>3</v>
      </c>
      <c r="Q413" s="234" t="s">
        <v>5354</v>
      </c>
      <c r="R413" s="42"/>
      <c r="S413" s="16">
        <v>3</v>
      </c>
      <c r="T413" s="201"/>
      <c r="U413" s="41"/>
      <c r="V413" s="42"/>
      <c r="W413" s="42"/>
      <c r="X413" s="202"/>
      <c r="Y413" s="201"/>
      <c r="Z413" s="203">
        <f t="shared" si="22"/>
        <v>3</v>
      </c>
      <c r="AA413" s="204">
        <f t="shared" si="23"/>
        <v>3</v>
      </c>
    </row>
    <row r="414" spans="1:27" ht="408" customHeight="1">
      <c r="A414" s="189">
        <v>2260</v>
      </c>
      <c r="B414" s="189" t="s">
        <v>2641</v>
      </c>
      <c r="C414" s="189">
        <v>293</v>
      </c>
      <c r="D414" s="190" t="s">
        <v>486</v>
      </c>
      <c r="E414" s="230" t="s">
        <v>3746</v>
      </c>
      <c r="F414" s="2" t="s">
        <v>508</v>
      </c>
      <c r="G414" s="2" t="s">
        <v>2642</v>
      </c>
      <c r="H414" s="13"/>
      <c r="I414" s="229" t="s">
        <v>4055</v>
      </c>
      <c r="J414" s="13"/>
      <c r="K414" s="13"/>
      <c r="L414" s="13"/>
      <c r="M414" s="13"/>
      <c r="P414" s="233">
        <v>3</v>
      </c>
      <c r="Q414" s="234" t="s">
        <v>4798</v>
      </c>
      <c r="R414" s="42"/>
      <c r="S414" s="16">
        <v>3</v>
      </c>
      <c r="T414" s="201"/>
      <c r="U414" s="41"/>
      <c r="V414" s="42"/>
      <c r="W414" s="42"/>
      <c r="X414" s="202"/>
      <c r="Y414" s="201"/>
      <c r="Z414" s="203">
        <f t="shared" si="22"/>
        <v>3</v>
      </c>
      <c r="AA414" s="204">
        <f t="shared" si="23"/>
        <v>3</v>
      </c>
    </row>
    <row r="415" spans="1:27" ht="408" customHeight="1">
      <c r="A415" s="189">
        <v>2261</v>
      </c>
      <c r="B415" s="189" t="s">
        <v>2643</v>
      </c>
      <c r="C415" s="189">
        <v>294</v>
      </c>
      <c r="D415" s="190" t="s">
        <v>26</v>
      </c>
      <c r="E415" s="2" t="s">
        <v>30</v>
      </c>
      <c r="F415" s="2" t="s">
        <v>510</v>
      </c>
      <c r="G415" s="2" t="s">
        <v>2644</v>
      </c>
      <c r="H415" s="13"/>
      <c r="I415" s="229" t="s">
        <v>4056</v>
      </c>
      <c r="J415" s="13"/>
      <c r="K415" s="13"/>
      <c r="L415" s="13"/>
      <c r="M415" s="13"/>
      <c r="N415" s="232">
        <v>4</v>
      </c>
      <c r="O415" s="232">
        <v>3</v>
      </c>
      <c r="P415" s="233">
        <v>3</v>
      </c>
      <c r="Q415" s="234" t="s">
        <v>1255</v>
      </c>
      <c r="R415" s="42"/>
      <c r="S415" s="16">
        <v>3</v>
      </c>
      <c r="T415" s="201"/>
      <c r="U415" s="41"/>
      <c r="V415" s="42"/>
      <c r="W415" s="42"/>
      <c r="X415" s="202"/>
      <c r="Y415" s="201"/>
      <c r="Z415" s="203">
        <f t="shared" si="22"/>
        <v>3</v>
      </c>
      <c r="AA415" s="204">
        <f t="shared" si="23"/>
        <v>3</v>
      </c>
    </row>
    <row r="416" spans="1:27" ht="408" customHeight="1">
      <c r="A416" s="189">
        <v>2262</v>
      </c>
      <c r="B416" s="189" t="s">
        <v>2645</v>
      </c>
      <c r="C416" s="189">
        <v>295</v>
      </c>
      <c r="D416" s="190" t="s">
        <v>26</v>
      </c>
      <c r="E416" s="2" t="s">
        <v>313</v>
      </c>
      <c r="F416" s="2" t="s">
        <v>512</v>
      </c>
      <c r="G416" s="2" t="s">
        <v>2646</v>
      </c>
      <c r="H416" s="13"/>
      <c r="I416" s="229" t="s">
        <v>4057</v>
      </c>
      <c r="J416" s="13"/>
      <c r="K416" s="13"/>
      <c r="L416" s="13"/>
      <c r="M416" s="13"/>
      <c r="N416" s="232">
        <v>4</v>
      </c>
      <c r="O416" s="232">
        <v>3</v>
      </c>
      <c r="P416" s="233">
        <v>3</v>
      </c>
      <c r="Q416" s="234" t="s">
        <v>4799</v>
      </c>
      <c r="R416" s="42"/>
      <c r="S416" s="16">
        <v>3</v>
      </c>
      <c r="T416" s="201"/>
      <c r="U416" s="41"/>
      <c r="V416" s="42"/>
      <c r="W416" s="42"/>
      <c r="X416" s="202"/>
      <c r="Y416" s="201"/>
      <c r="Z416" s="203">
        <f t="shared" si="22"/>
        <v>3</v>
      </c>
      <c r="AA416" s="204">
        <f t="shared" si="23"/>
        <v>3</v>
      </c>
    </row>
    <row r="417" spans="1:27" ht="408" customHeight="1">
      <c r="A417" s="189">
        <v>2263</v>
      </c>
      <c r="B417" s="189" t="s">
        <v>2647</v>
      </c>
      <c r="C417" s="189">
        <v>296</v>
      </c>
      <c r="D417" s="190" t="s">
        <v>26</v>
      </c>
      <c r="E417" s="2" t="s">
        <v>314</v>
      </c>
      <c r="F417" s="2" t="s">
        <v>514</v>
      </c>
      <c r="G417" s="2" t="s">
        <v>2648</v>
      </c>
      <c r="H417" s="13"/>
      <c r="I417" s="229" t="s">
        <v>4058</v>
      </c>
      <c r="J417" s="13"/>
      <c r="K417" s="13"/>
      <c r="L417" s="13"/>
      <c r="M417" s="13"/>
      <c r="N417" s="232">
        <v>5</v>
      </c>
      <c r="O417" s="232">
        <v>4</v>
      </c>
      <c r="P417" s="233">
        <v>4</v>
      </c>
      <c r="Q417" s="234" t="s">
        <v>4800</v>
      </c>
      <c r="R417" s="42"/>
      <c r="S417" s="16">
        <v>3</v>
      </c>
      <c r="T417" s="201" t="s">
        <v>4994</v>
      </c>
      <c r="U417" s="41">
        <v>4</v>
      </c>
      <c r="V417" s="42" t="s">
        <v>5462</v>
      </c>
      <c r="W417" s="42"/>
      <c r="X417" s="202">
        <v>4</v>
      </c>
      <c r="Y417" s="201"/>
      <c r="Z417" s="203">
        <f t="shared" si="22"/>
        <v>4</v>
      </c>
      <c r="AA417" s="204">
        <f t="shared" si="23"/>
        <v>4</v>
      </c>
    </row>
    <row r="418" spans="1:27" ht="408" customHeight="1">
      <c r="A418" s="189">
        <v>2264</v>
      </c>
      <c r="B418" s="189" t="s">
        <v>2649</v>
      </c>
      <c r="C418" s="189">
        <v>298</v>
      </c>
      <c r="D418" s="190" t="s">
        <v>26</v>
      </c>
      <c r="E418" s="2" t="s">
        <v>316</v>
      </c>
      <c r="F418" s="2" t="s">
        <v>518</v>
      </c>
      <c r="G418" s="2" t="s">
        <v>2650</v>
      </c>
      <c r="H418" s="13"/>
      <c r="I418" s="229" t="s">
        <v>4059</v>
      </c>
      <c r="J418" s="13"/>
      <c r="K418" s="13"/>
      <c r="L418" s="13"/>
      <c r="M418" s="13"/>
      <c r="N418" s="232">
        <v>5</v>
      </c>
      <c r="O418" s="232">
        <v>5</v>
      </c>
      <c r="P418" s="233">
        <v>4</v>
      </c>
      <c r="Q418" s="234" t="s">
        <v>4801</v>
      </c>
      <c r="R418" s="42"/>
      <c r="S418" s="16">
        <v>3</v>
      </c>
      <c r="T418" s="201" t="s">
        <v>4995</v>
      </c>
      <c r="U418" s="41">
        <v>4</v>
      </c>
      <c r="V418" s="42" t="s">
        <v>5463</v>
      </c>
      <c r="W418" s="42"/>
      <c r="X418" s="202">
        <v>4</v>
      </c>
      <c r="Y418" s="201"/>
      <c r="Z418" s="203">
        <f t="shared" si="22"/>
        <v>4</v>
      </c>
      <c r="AA418" s="204">
        <f t="shared" si="23"/>
        <v>4</v>
      </c>
    </row>
    <row r="419" spans="1:27" ht="408" customHeight="1">
      <c r="A419" s="189">
        <v>2265</v>
      </c>
      <c r="B419" s="189" t="s">
        <v>2651</v>
      </c>
      <c r="C419" s="189">
        <v>299</v>
      </c>
      <c r="D419" s="190" t="s">
        <v>26</v>
      </c>
      <c r="E419" s="2" t="s">
        <v>317</v>
      </c>
      <c r="F419" s="2" t="s">
        <v>520</v>
      </c>
      <c r="G419" s="2" t="s">
        <v>2652</v>
      </c>
      <c r="H419" s="13"/>
      <c r="I419" s="229" t="s">
        <v>3892</v>
      </c>
      <c r="J419" s="13"/>
      <c r="K419" s="13"/>
      <c r="L419" s="13"/>
      <c r="M419" s="13"/>
      <c r="N419" s="232">
        <v>3</v>
      </c>
      <c r="O419" s="232">
        <v>3</v>
      </c>
      <c r="P419" s="233">
        <v>2</v>
      </c>
      <c r="Q419" s="234" t="s">
        <v>4802</v>
      </c>
      <c r="R419" s="42"/>
      <c r="S419" s="16">
        <v>2</v>
      </c>
      <c r="T419" s="201"/>
      <c r="U419" s="41"/>
      <c r="V419" s="42"/>
      <c r="W419" s="42"/>
      <c r="X419" s="202"/>
      <c r="Y419" s="201"/>
      <c r="Z419" s="203">
        <f t="shared" si="22"/>
        <v>2</v>
      </c>
      <c r="AA419" s="204">
        <f t="shared" si="23"/>
        <v>2</v>
      </c>
    </row>
    <row r="420" spans="1:27" ht="408" customHeight="1">
      <c r="A420" s="189">
        <v>2266</v>
      </c>
      <c r="B420" s="189" t="s">
        <v>2653</v>
      </c>
      <c r="C420" s="189">
        <v>300</v>
      </c>
      <c r="D420" s="190" t="s">
        <v>26</v>
      </c>
      <c r="E420" s="2" t="s">
        <v>318</v>
      </c>
      <c r="F420" s="2" t="s">
        <v>2654</v>
      </c>
      <c r="G420" s="2" t="s">
        <v>2655</v>
      </c>
      <c r="H420" s="13"/>
      <c r="I420" s="229" t="s">
        <v>4060</v>
      </c>
      <c r="J420" s="13"/>
      <c r="K420" s="13"/>
      <c r="L420" s="13"/>
      <c r="M420" s="13"/>
      <c r="N420" s="232">
        <v>4</v>
      </c>
      <c r="O420" s="232">
        <v>4</v>
      </c>
      <c r="P420" s="233">
        <v>4</v>
      </c>
      <c r="Q420" s="234" t="s">
        <v>4803</v>
      </c>
      <c r="R420" s="42"/>
      <c r="S420" s="16">
        <v>2</v>
      </c>
      <c r="T420" s="201" t="s">
        <v>4963</v>
      </c>
      <c r="U420" s="41">
        <v>4</v>
      </c>
      <c r="V420" s="42" t="s">
        <v>5464</v>
      </c>
      <c r="W420" s="42"/>
      <c r="X420" s="202">
        <v>4</v>
      </c>
      <c r="Y420" s="201"/>
      <c r="Z420" s="203">
        <f t="shared" si="22"/>
        <v>4</v>
      </c>
      <c r="AA420" s="204">
        <f t="shared" si="23"/>
        <v>4</v>
      </c>
    </row>
    <row r="421" spans="1:27" ht="408" customHeight="1">
      <c r="A421" s="189">
        <v>2267</v>
      </c>
      <c r="B421" s="189" t="s">
        <v>2656</v>
      </c>
      <c r="C421" s="189">
        <v>303</v>
      </c>
      <c r="D421" s="190" t="s">
        <v>26</v>
      </c>
      <c r="E421" s="2" t="s">
        <v>321</v>
      </c>
      <c r="F421" s="2" t="s">
        <v>528</v>
      </c>
      <c r="G421" s="2" t="s">
        <v>2657</v>
      </c>
      <c r="H421" s="13"/>
      <c r="I421" s="229" t="s">
        <v>4061</v>
      </c>
      <c r="J421" s="13"/>
      <c r="K421" s="13"/>
      <c r="L421" s="13"/>
      <c r="M421" s="13"/>
      <c r="N421" s="232">
        <v>4</v>
      </c>
      <c r="O421" s="232">
        <v>4</v>
      </c>
      <c r="P421" s="233">
        <v>4</v>
      </c>
      <c r="Q421" s="234" t="s">
        <v>4804</v>
      </c>
      <c r="R421" s="42"/>
      <c r="S421" s="16">
        <v>2.5</v>
      </c>
      <c r="T421" s="201" t="s">
        <v>4964</v>
      </c>
      <c r="U421" s="41">
        <v>4</v>
      </c>
      <c r="V421" s="42" t="s">
        <v>5465</v>
      </c>
      <c r="W421" s="42"/>
      <c r="X421" s="202">
        <v>3.5</v>
      </c>
      <c r="Y421" s="201"/>
      <c r="Z421" s="203">
        <f t="shared" si="22"/>
        <v>4</v>
      </c>
      <c r="AA421" s="204">
        <f t="shared" si="23"/>
        <v>3.5</v>
      </c>
    </row>
    <row r="422" spans="1:27" ht="408" customHeight="1">
      <c r="A422" s="189">
        <v>2268</v>
      </c>
      <c r="B422" s="189" t="s">
        <v>2658</v>
      </c>
      <c r="C422" s="189">
        <v>304</v>
      </c>
      <c r="D422" s="190" t="s">
        <v>26</v>
      </c>
      <c r="E422" s="2" t="s">
        <v>322</v>
      </c>
      <c r="F422" s="2" t="s">
        <v>530</v>
      </c>
      <c r="G422" s="2" t="s">
        <v>2659</v>
      </c>
      <c r="H422" s="13"/>
      <c r="I422" s="229" t="s">
        <v>4062</v>
      </c>
      <c r="J422" s="13"/>
      <c r="K422" s="13"/>
      <c r="L422" s="13"/>
      <c r="M422" s="13"/>
      <c r="N422" s="232">
        <v>1</v>
      </c>
      <c r="O422" s="232">
        <v>1</v>
      </c>
      <c r="P422" s="233">
        <v>1</v>
      </c>
      <c r="Q422" s="234" t="s">
        <v>4805</v>
      </c>
      <c r="R422" s="42"/>
      <c r="S422" s="16">
        <v>1</v>
      </c>
      <c r="T422" s="201"/>
      <c r="U422" s="41"/>
      <c r="V422" s="42"/>
      <c r="W422" s="42"/>
      <c r="X422" s="202"/>
      <c r="Y422" s="201"/>
      <c r="Z422" s="203">
        <f t="shared" si="22"/>
        <v>1</v>
      </c>
      <c r="AA422" s="204">
        <f t="shared" si="23"/>
        <v>1</v>
      </c>
    </row>
    <row r="423" spans="1:27" ht="408" customHeight="1">
      <c r="A423" s="189">
        <v>2269</v>
      </c>
      <c r="B423" s="189" t="s">
        <v>2660</v>
      </c>
      <c r="C423" s="189">
        <v>310</v>
      </c>
      <c r="D423" s="190" t="s">
        <v>486</v>
      </c>
      <c r="E423" s="230" t="s">
        <v>4064</v>
      </c>
      <c r="F423" s="2" t="s">
        <v>542</v>
      </c>
      <c r="G423" s="2" t="s">
        <v>2661</v>
      </c>
      <c r="H423" s="13"/>
      <c r="I423" s="229" t="s">
        <v>4063</v>
      </c>
      <c r="J423" s="13"/>
      <c r="K423" s="13"/>
      <c r="L423" s="13"/>
      <c r="M423" s="13"/>
      <c r="P423" s="233">
        <v>4</v>
      </c>
      <c r="Q423" s="234" t="s">
        <v>4806</v>
      </c>
      <c r="R423" s="42"/>
      <c r="S423" s="16">
        <v>3</v>
      </c>
      <c r="T423" s="201" t="s">
        <v>5251</v>
      </c>
      <c r="U423" s="41">
        <v>4</v>
      </c>
      <c r="V423" s="42"/>
      <c r="W423" s="42"/>
      <c r="X423" s="202"/>
      <c r="Y423" s="13"/>
      <c r="Z423" s="203">
        <f t="shared" si="22"/>
        <v>4</v>
      </c>
      <c r="AA423" s="204">
        <f t="shared" si="23"/>
        <v>3</v>
      </c>
    </row>
    <row r="424" spans="1:27" ht="408" customHeight="1">
      <c r="A424" s="189">
        <v>2270</v>
      </c>
      <c r="B424" s="189" t="s">
        <v>2662</v>
      </c>
      <c r="C424" s="189">
        <v>311</v>
      </c>
      <c r="D424" s="190" t="s">
        <v>26</v>
      </c>
      <c r="E424" s="2" t="s">
        <v>2663</v>
      </c>
      <c r="F424" s="2" t="s">
        <v>487</v>
      </c>
      <c r="G424" s="2" t="s">
        <v>2664</v>
      </c>
      <c r="H424" s="13"/>
      <c r="I424" s="229" t="s">
        <v>4065</v>
      </c>
      <c r="J424" s="13"/>
      <c r="K424" s="13"/>
      <c r="L424" s="13"/>
      <c r="M424" s="13"/>
      <c r="N424" s="232">
        <v>3</v>
      </c>
      <c r="O424" s="232">
        <v>3</v>
      </c>
      <c r="P424" s="233">
        <v>3</v>
      </c>
      <c r="Q424" s="234" t="s">
        <v>4807</v>
      </c>
      <c r="R424" s="42"/>
      <c r="S424" s="16">
        <v>2.5</v>
      </c>
      <c r="T424" s="201" t="s">
        <v>4965</v>
      </c>
      <c r="U424" s="41"/>
      <c r="V424" s="42"/>
      <c r="W424" s="42"/>
      <c r="X424" s="202"/>
      <c r="Y424" s="201"/>
      <c r="Z424" s="203">
        <f t="shared" si="22"/>
        <v>3</v>
      </c>
      <c r="AA424" s="204">
        <f t="shared" si="23"/>
        <v>2.5</v>
      </c>
    </row>
    <row r="425" spans="1:27" ht="408" customHeight="1">
      <c r="A425" s="189">
        <v>2271</v>
      </c>
      <c r="B425" s="189" t="s">
        <v>2665</v>
      </c>
      <c r="C425" s="189">
        <v>312</v>
      </c>
      <c r="D425" s="190" t="s">
        <v>26</v>
      </c>
      <c r="E425" s="2" t="s">
        <v>327</v>
      </c>
      <c r="F425" s="2" t="s">
        <v>544</v>
      </c>
      <c r="G425" s="2" t="s">
        <v>2666</v>
      </c>
      <c r="H425" s="13"/>
      <c r="I425" s="229" t="s">
        <v>4066</v>
      </c>
      <c r="J425" s="13"/>
      <c r="K425" s="13"/>
      <c r="L425" s="13"/>
      <c r="M425" s="13"/>
      <c r="N425" s="232">
        <v>3</v>
      </c>
      <c r="O425" s="232">
        <v>3</v>
      </c>
      <c r="P425" s="233">
        <v>4</v>
      </c>
      <c r="Q425" s="234" t="s">
        <v>4808</v>
      </c>
      <c r="R425" s="42"/>
      <c r="S425" s="16">
        <v>3</v>
      </c>
      <c r="T425" s="201" t="s">
        <v>4994</v>
      </c>
      <c r="U425" s="41"/>
      <c r="V425" s="42"/>
      <c r="W425" s="42"/>
      <c r="X425" s="202"/>
      <c r="Y425" s="201"/>
      <c r="Z425" s="203">
        <f t="shared" si="22"/>
        <v>4</v>
      </c>
      <c r="AA425" s="204">
        <f t="shared" si="23"/>
        <v>3</v>
      </c>
    </row>
    <row r="426" spans="1:27" ht="408" customHeight="1">
      <c r="A426" s="189">
        <v>2272</v>
      </c>
      <c r="B426" s="189" t="s">
        <v>2667</v>
      </c>
      <c r="C426" s="189">
        <v>313</v>
      </c>
      <c r="D426" s="190" t="s">
        <v>26</v>
      </c>
      <c r="E426" s="231" t="s">
        <v>4067</v>
      </c>
      <c r="F426" s="2" t="s">
        <v>546</v>
      </c>
      <c r="G426" s="2" t="s">
        <v>2668</v>
      </c>
      <c r="H426" s="13"/>
      <c r="I426" s="13"/>
      <c r="J426" s="13"/>
      <c r="K426" s="13"/>
      <c r="L426" s="13"/>
      <c r="M426" s="13"/>
      <c r="N426" s="232">
        <v>1</v>
      </c>
      <c r="O426" s="232">
        <v>1</v>
      </c>
      <c r="P426" s="233">
        <v>3</v>
      </c>
      <c r="Q426" s="234" t="s">
        <v>5355</v>
      </c>
      <c r="R426" s="42"/>
      <c r="S426" s="16">
        <v>3</v>
      </c>
      <c r="T426" s="201" t="s">
        <v>5252</v>
      </c>
      <c r="U426" s="41"/>
      <c r="V426" s="42"/>
      <c r="W426" s="42"/>
      <c r="X426" s="202"/>
      <c r="Y426" s="13"/>
      <c r="Z426" s="203">
        <f>IF(U426&lt;&gt;"",U426,IF(P426&lt;&gt;"",P426,IF(N426&lt;&gt;"",N426,"")))</f>
        <v>3</v>
      </c>
      <c r="AA426" s="204">
        <f t="shared" si="23"/>
        <v>3</v>
      </c>
    </row>
    <row r="427" spans="1:27" ht="408" customHeight="1">
      <c r="A427" s="189">
        <v>2273</v>
      </c>
      <c r="B427" s="189" t="s">
        <v>2669</v>
      </c>
      <c r="C427" s="189">
        <v>314</v>
      </c>
      <c r="D427" s="190" t="s">
        <v>26</v>
      </c>
      <c r="E427" s="231" t="s">
        <v>4068</v>
      </c>
      <c r="F427" s="2" t="s">
        <v>548</v>
      </c>
      <c r="G427" s="2" t="s">
        <v>2670</v>
      </c>
      <c r="H427" s="13"/>
      <c r="I427" s="13"/>
      <c r="J427" s="13"/>
      <c r="K427" s="13"/>
      <c r="L427" s="13"/>
      <c r="M427" s="13"/>
      <c r="N427" s="232">
        <v>1</v>
      </c>
      <c r="O427" s="232">
        <v>1</v>
      </c>
      <c r="P427" s="233">
        <v>2</v>
      </c>
      <c r="Q427" s="234" t="s">
        <v>5356</v>
      </c>
      <c r="R427" s="42"/>
      <c r="S427" s="16">
        <v>2</v>
      </c>
      <c r="T427" s="201"/>
      <c r="U427" s="41"/>
      <c r="V427" s="42"/>
      <c r="W427" s="42"/>
      <c r="X427" s="202"/>
      <c r="Y427" s="201"/>
      <c r="Z427" s="203">
        <f t="shared" si="22"/>
        <v>2</v>
      </c>
      <c r="AA427" s="204">
        <f t="shared" si="23"/>
        <v>2</v>
      </c>
    </row>
    <row r="428" spans="1:27" ht="408" customHeight="1">
      <c r="A428" s="189">
        <v>2274</v>
      </c>
      <c r="B428" s="189" t="s">
        <v>2671</v>
      </c>
      <c r="C428" s="189">
        <v>315</v>
      </c>
      <c r="D428" s="190" t="s">
        <v>26</v>
      </c>
      <c r="E428" s="231" t="s">
        <v>4069</v>
      </c>
      <c r="F428" s="2" t="s">
        <v>550</v>
      </c>
      <c r="G428" s="2" t="s">
        <v>2672</v>
      </c>
      <c r="H428" s="13"/>
      <c r="I428" s="13"/>
      <c r="J428" s="13"/>
      <c r="K428" s="13"/>
      <c r="L428" s="13"/>
      <c r="M428" s="13"/>
      <c r="N428" s="232">
        <v>2</v>
      </c>
      <c r="O428" s="232">
        <v>2</v>
      </c>
      <c r="P428" s="233">
        <v>3</v>
      </c>
      <c r="Q428" s="234" t="s">
        <v>4809</v>
      </c>
      <c r="R428" s="42"/>
      <c r="S428" s="16">
        <v>2</v>
      </c>
      <c r="T428" s="201" t="s">
        <v>4996</v>
      </c>
      <c r="U428" s="41">
        <v>3</v>
      </c>
      <c r="V428" s="42" t="s">
        <v>5466</v>
      </c>
      <c r="W428" s="42"/>
      <c r="X428" s="202"/>
      <c r="Y428" s="201"/>
      <c r="Z428" s="203">
        <f t="shared" si="22"/>
        <v>3</v>
      </c>
      <c r="AA428" s="204">
        <f t="shared" si="23"/>
        <v>2</v>
      </c>
    </row>
    <row r="429" spans="1:27" ht="408" customHeight="1">
      <c r="A429" s="189">
        <v>2275</v>
      </c>
      <c r="B429" s="189" t="s">
        <v>2673</v>
      </c>
      <c r="C429" s="189">
        <v>316</v>
      </c>
      <c r="D429" s="190" t="s">
        <v>26</v>
      </c>
      <c r="E429" s="2" t="s">
        <v>331</v>
      </c>
      <c r="F429" s="2" t="s">
        <v>552</v>
      </c>
      <c r="G429" s="2" t="s">
        <v>2674</v>
      </c>
      <c r="H429" s="13"/>
      <c r="I429" s="229" t="s">
        <v>4070</v>
      </c>
      <c r="J429" s="13"/>
      <c r="K429" s="13"/>
      <c r="L429" s="13"/>
      <c r="M429" s="13"/>
      <c r="N429" s="232">
        <v>4</v>
      </c>
      <c r="O429" s="232">
        <v>3</v>
      </c>
      <c r="P429" s="233">
        <v>4</v>
      </c>
      <c r="Q429" s="234" t="s">
        <v>4810</v>
      </c>
      <c r="R429" s="42"/>
      <c r="S429" s="16">
        <v>3</v>
      </c>
      <c r="T429" s="201" t="s">
        <v>4997</v>
      </c>
      <c r="U429" s="41">
        <v>4</v>
      </c>
      <c r="V429" s="42" t="s">
        <v>5467</v>
      </c>
      <c r="W429" s="42"/>
      <c r="X429" s="202"/>
      <c r="Y429" s="201"/>
      <c r="Z429" s="203">
        <f t="shared" si="22"/>
        <v>4</v>
      </c>
      <c r="AA429" s="204">
        <f t="shared" si="23"/>
        <v>3</v>
      </c>
    </row>
    <row r="430" spans="1:27" ht="408" customHeight="1">
      <c r="A430" s="189">
        <v>2276</v>
      </c>
      <c r="B430" s="189" t="s">
        <v>2675</v>
      </c>
      <c r="C430" s="189">
        <v>317</v>
      </c>
      <c r="D430" s="190" t="s">
        <v>26</v>
      </c>
      <c r="E430" s="2" t="s">
        <v>332</v>
      </c>
      <c r="F430" s="2" t="s">
        <v>554</v>
      </c>
      <c r="G430" s="2" t="s">
        <v>2676</v>
      </c>
      <c r="H430" s="13"/>
      <c r="I430" s="229" t="s">
        <v>4071</v>
      </c>
      <c r="J430" s="13"/>
      <c r="K430" s="13"/>
      <c r="L430" s="13"/>
      <c r="M430" s="13"/>
      <c r="N430" s="232">
        <v>5</v>
      </c>
      <c r="O430" s="232">
        <v>3</v>
      </c>
      <c r="P430" s="233">
        <v>3</v>
      </c>
      <c r="Q430" s="234" t="s">
        <v>4811</v>
      </c>
      <c r="R430" s="42"/>
      <c r="S430" s="16">
        <v>3</v>
      </c>
      <c r="T430" s="201"/>
      <c r="U430" s="41"/>
      <c r="V430" s="42"/>
      <c r="W430" s="42"/>
      <c r="X430" s="202"/>
      <c r="Y430" s="201"/>
      <c r="Z430" s="203">
        <f t="shared" si="22"/>
        <v>3</v>
      </c>
      <c r="AA430" s="204">
        <f t="shared" si="23"/>
        <v>3</v>
      </c>
    </row>
    <row r="431" spans="1:27" ht="408" customHeight="1">
      <c r="A431" s="189">
        <v>2277</v>
      </c>
      <c r="B431" s="189" t="s">
        <v>2677</v>
      </c>
      <c r="C431" s="189">
        <v>318</v>
      </c>
      <c r="D431" s="190" t="s">
        <v>26</v>
      </c>
      <c r="E431" s="2" t="s">
        <v>333</v>
      </c>
      <c r="F431" s="2" t="s">
        <v>556</v>
      </c>
      <c r="G431" s="2" t="s">
        <v>2678</v>
      </c>
      <c r="H431" s="13"/>
      <c r="I431" s="229" t="s">
        <v>4072</v>
      </c>
      <c r="J431" s="13"/>
      <c r="K431" s="13"/>
      <c r="L431" s="13"/>
      <c r="M431" s="13"/>
      <c r="N431" s="232">
        <v>5</v>
      </c>
      <c r="O431" s="232">
        <v>5</v>
      </c>
      <c r="P431" s="233">
        <v>4</v>
      </c>
      <c r="Q431" s="234" t="s">
        <v>4812</v>
      </c>
      <c r="R431" s="42"/>
      <c r="S431" s="16">
        <v>3</v>
      </c>
      <c r="T431" s="201" t="s">
        <v>4997</v>
      </c>
      <c r="U431" s="41"/>
      <c r="V431" s="42"/>
      <c r="W431" s="42"/>
      <c r="X431" s="202"/>
      <c r="Y431" s="201"/>
      <c r="Z431" s="203">
        <f t="shared" si="22"/>
        <v>4</v>
      </c>
      <c r="AA431" s="204">
        <f t="shared" si="23"/>
        <v>3</v>
      </c>
    </row>
    <row r="432" spans="1:27" ht="408" customHeight="1">
      <c r="A432" s="189">
        <v>2278</v>
      </c>
      <c r="C432" s="189" t="s">
        <v>2603</v>
      </c>
      <c r="D432" s="190" t="s">
        <v>486</v>
      </c>
      <c r="E432" s="231" t="s">
        <v>4073</v>
      </c>
      <c r="F432" s="2" t="s">
        <v>2679</v>
      </c>
      <c r="G432" s="2" t="s">
        <v>2635</v>
      </c>
      <c r="H432" s="13"/>
      <c r="I432" s="13"/>
      <c r="J432" s="13"/>
      <c r="K432" s="13"/>
      <c r="L432" s="13"/>
      <c r="M432" s="13"/>
      <c r="P432" s="233">
        <v>4</v>
      </c>
      <c r="Q432" s="234" t="s">
        <v>4813</v>
      </c>
      <c r="R432" s="42"/>
      <c r="S432" s="16">
        <v>3</v>
      </c>
      <c r="T432" s="201"/>
      <c r="U432" s="41">
        <v>4</v>
      </c>
      <c r="V432" s="42" t="s">
        <v>5468</v>
      </c>
      <c r="W432" s="42"/>
      <c r="X432" s="202">
        <v>4</v>
      </c>
      <c r="Y432" s="201"/>
      <c r="Z432" s="203">
        <f t="shared" si="22"/>
        <v>4</v>
      </c>
      <c r="AA432" s="204">
        <f t="shared" si="23"/>
        <v>4</v>
      </c>
    </row>
    <row r="433" spans="1:27" s="198" customFormat="1" ht="17">
      <c r="A433" s="189" t="s">
        <v>486</v>
      </c>
      <c r="B433" s="189" t="s">
        <v>486</v>
      </c>
      <c r="G433" s="198" t="s">
        <v>486</v>
      </c>
      <c r="H433" s="189"/>
      <c r="P433" s="249"/>
      <c r="Q433" s="249"/>
      <c r="R433" s="164"/>
      <c r="S433" s="164"/>
      <c r="T433" s="164"/>
      <c r="U433" s="164"/>
      <c r="V433" s="164"/>
      <c r="W433" s="164"/>
      <c r="X433" s="164"/>
      <c r="Y433" s="164"/>
    </row>
    <row r="434" spans="1:27" s="198" customFormat="1" ht="17">
      <c r="A434" s="189" t="s">
        <v>486</v>
      </c>
      <c r="B434" s="189" t="s">
        <v>486</v>
      </c>
      <c r="G434" s="198" t="s">
        <v>486</v>
      </c>
      <c r="H434" s="189"/>
      <c r="P434" s="249"/>
      <c r="Q434" s="249"/>
      <c r="R434" s="164"/>
      <c r="S434" s="164"/>
      <c r="T434" s="164"/>
      <c r="U434" s="164"/>
      <c r="V434" s="164"/>
      <c r="W434" s="164"/>
      <c r="X434" s="164"/>
      <c r="Y434" s="164"/>
    </row>
    <row r="435" spans="1:27" s="198" customFormat="1" ht="51">
      <c r="A435" s="189" t="s">
        <v>486</v>
      </c>
      <c r="B435" s="189" t="s">
        <v>486</v>
      </c>
      <c r="E435" s="200" t="s">
        <v>410</v>
      </c>
      <c r="F435" s="2" t="s">
        <v>858</v>
      </c>
      <c r="G435" s="198" t="s">
        <v>486</v>
      </c>
      <c r="H435" s="189"/>
      <c r="P435" s="249"/>
      <c r="Q435" s="249"/>
      <c r="R435" s="164"/>
      <c r="S435" s="164"/>
      <c r="T435" s="164"/>
      <c r="U435" s="164"/>
      <c r="V435" s="164"/>
      <c r="W435" s="164"/>
      <c r="X435" s="164"/>
      <c r="Y435" s="164"/>
    </row>
    <row r="436" spans="1:27" ht="408" customHeight="1">
      <c r="A436" s="189">
        <v>2279</v>
      </c>
      <c r="C436" s="189" t="s">
        <v>2603</v>
      </c>
      <c r="D436" s="190" t="s">
        <v>486</v>
      </c>
      <c r="E436" s="231" t="s">
        <v>4074</v>
      </c>
      <c r="F436" s="2" t="s">
        <v>2680</v>
      </c>
      <c r="G436" s="2" t="s">
        <v>2681</v>
      </c>
      <c r="H436" s="13"/>
      <c r="I436" s="13"/>
      <c r="J436" s="13"/>
      <c r="K436" s="13"/>
      <c r="L436" s="13"/>
      <c r="M436" s="13"/>
      <c r="P436" s="233">
        <v>4</v>
      </c>
      <c r="Q436" s="234" t="s">
        <v>4814</v>
      </c>
      <c r="R436" s="42"/>
      <c r="S436" s="16">
        <v>3</v>
      </c>
      <c r="T436" s="201" t="s">
        <v>4997</v>
      </c>
      <c r="U436" s="41">
        <v>4</v>
      </c>
      <c r="V436" s="42" t="s">
        <v>5467</v>
      </c>
      <c r="W436" s="42"/>
      <c r="X436" s="202"/>
      <c r="Y436" s="201"/>
      <c r="Z436" s="203">
        <f t="shared" si="22"/>
        <v>4</v>
      </c>
      <c r="AA436" s="204">
        <f t="shared" si="23"/>
        <v>3</v>
      </c>
    </row>
    <row r="437" spans="1:27" ht="408" customHeight="1">
      <c r="A437" s="189">
        <v>2280</v>
      </c>
      <c r="B437" s="189" t="s">
        <v>2682</v>
      </c>
      <c r="C437" s="189">
        <v>319</v>
      </c>
      <c r="D437" s="190" t="s">
        <v>26</v>
      </c>
      <c r="E437" s="2" t="s">
        <v>334</v>
      </c>
      <c r="F437" s="2" t="s">
        <v>558</v>
      </c>
      <c r="G437" s="2" t="s">
        <v>2683</v>
      </c>
      <c r="H437" s="13"/>
      <c r="I437" s="229" t="s">
        <v>4075</v>
      </c>
      <c r="J437" s="13"/>
      <c r="K437" s="13"/>
      <c r="L437" s="13"/>
      <c r="M437" s="13"/>
      <c r="N437" s="232">
        <v>4</v>
      </c>
      <c r="O437" s="232">
        <v>3</v>
      </c>
      <c r="P437" s="233">
        <v>3</v>
      </c>
      <c r="Q437" s="234" t="s">
        <v>4815</v>
      </c>
      <c r="R437" s="42"/>
      <c r="S437" s="16">
        <v>3</v>
      </c>
      <c r="T437" s="201"/>
      <c r="U437" s="41"/>
      <c r="V437" s="42"/>
      <c r="W437" s="42"/>
      <c r="X437" s="202"/>
      <c r="Y437" s="201"/>
      <c r="Z437" s="203">
        <f t="shared" si="22"/>
        <v>3</v>
      </c>
      <c r="AA437" s="204">
        <f t="shared" si="23"/>
        <v>3</v>
      </c>
    </row>
    <row r="438" spans="1:27" ht="408" customHeight="1">
      <c r="A438" s="189">
        <v>2281</v>
      </c>
      <c r="B438" s="189" t="s">
        <v>2684</v>
      </c>
      <c r="C438" s="189">
        <v>320</v>
      </c>
      <c r="D438" s="190" t="s">
        <v>26</v>
      </c>
      <c r="E438" s="2" t="s">
        <v>335</v>
      </c>
      <c r="F438" s="2" t="s">
        <v>560</v>
      </c>
      <c r="G438" s="2" t="s">
        <v>2685</v>
      </c>
      <c r="H438" s="13"/>
      <c r="I438" s="229" t="s">
        <v>4076</v>
      </c>
      <c r="J438" s="13"/>
      <c r="K438" s="13"/>
      <c r="L438" s="13"/>
      <c r="M438" s="13"/>
      <c r="N438" s="232">
        <v>5</v>
      </c>
      <c r="O438" s="232">
        <v>4</v>
      </c>
      <c r="P438" s="233">
        <v>4</v>
      </c>
      <c r="Q438" s="234" t="s">
        <v>4816</v>
      </c>
      <c r="R438" s="42"/>
      <c r="S438" s="16">
        <v>3</v>
      </c>
      <c r="T438" s="201" t="s">
        <v>4997</v>
      </c>
      <c r="U438" s="41">
        <v>4</v>
      </c>
      <c r="V438" s="42" t="s">
        <v>5469</v>
      </c>
      <c r="W438" s="42"/>
      <c r="X438" s="202">
        <v>4</v>
      </c>
      <c r="Y438" s="201"/>
      <c r="Z438" s="203">
        <f t="shared" si="22"/>
        <v>4</v>
      </c>
      <c r="AA438" s="204">
        <f t="shared" si="23"/>
        <v>4</v>
      </c>
    </row>
    <row r="439" spans="1:27" ht="408" customHeight="1">
      <c r="A439" s="189">
        <v>2282</v>
      </c>
      <c r="B439" s="189" t="s">
        <v>2686</v>
      </c>
      <c r="C439" s="189">
        <v>321</v>
      </c>
      <c r="D439" s="190" t="s">
        <v>26</v>
      </c>
      <c r="E439" s="2" t="s">
        <v>336</v>
      </c>
      <c r="F439" s="2" t="s">
        <v>562</v>
      </c>
      <c r="G439" s="2" t="s">
        <v>2687</v>
      </c>
      <c r="H439" s="13"/>
      <c r="I439" s="229" t="s">
        <v>4077</v>
      </c>
      <c r="J439" s="13"/>
      <c r="K439" s="13"/>
      <c r="L439" s="13"/>
      <c r="M439" s="13"/>
      <c r="N439" s="232">
        <v>5</v>
      </c>
      <c r="O439" s="232">
        <v>3</v>
      </c>
      <c r="P439" s="233">
        <v>3</v>
      </c>
      <c r="Q439" s="234" t="s">
        <v>4817</v>
      </c>
      <c r="R439" s="42"/>
      <c r="S439" s="16">
        <v>3</v>
      </c>
      <c r="T439" s="201"/>
      <c r="U439" s="41"/>
      <c r="V439" s="42"/>
      <c r="W439" s="42"/>
      <c r="X439" s="202"/>
      <c r="Y439" s="201"/>
      <c r="Z439" s="203">
        <f t="shared" si="22"/>
        <v>3</v>
      </c>
      <c r="AA439" s="204">
        <f t="shared" si="23"/>
        <v>3</v>
      </c>
    </row>
    <row r="440" spans="1:27" s="198" customFormat="1" ht="17">
      <c r="A440" s="189" t="s">
        <v>486</v>
      </c>
      <c r="B440" s="189" t="s">
        <v>486</v>
      </c>
      <c r="G440" s="198" t="s">
        <v>486</v>
      </c>
      <c r="H440" s="189"/>
      <c r="P440" s="249"/>
      <c r="Q440" s="249"/>
      <c r="R440" s="164"/>
      <c r="S440" s="164"/>
      <c r="T440" s="164"/>
      <c r="U440" s="164"/>
      <c r="V440" s="164"/>
      <c r="W440" s="164"/>
      <c r="X440" s="164"/>
      <c r="Y440" s="164"/>
    </row>
    <row r="441" spans="1:27" s="198" customFormat="1" ht="17">
      <c r="A441" s="189" t="s">
        <v>486</v>
      </c>
      <c r="B441" s="189" t="s">
        <v>486</v>
      </c>
      <c r="G441" s="198" t="s">
        <v>486</v>
      </c>
      <c r="H441" s="189"/>
      <c r="P441" s="249"/>
      <c r="Q441" s="249"/>
      <c r="R441" s="164"/>
      <c r="S441" s="164"/>
      <c r="T441" s="164"/>
      <c r="U441" s="164"/>
      <c r="V441" s="164"/>
      <c r="W441" s="164"/>
      <c r="X441" s="164"/>
      <c r="Y441" s="164"/>
    </row>
    <row r="442" spans="1:27" s="198" customFormat="1" ht="68">
      <c r="A442" s="189" t="s">
        <v>486</v>
      </c>
      <c r="B442" s="189" t="s">
        <v>486</v>
      </c>
      <c r="E442" s="200" t="s">
        <v>411</v>
      </c>
      <c r="F442" s="2" t="s">
        <v>859</v>
      </c>
      <c r="G442" s="198" t="s">
        <v>486</v>
      </c>
      <c r="H442" s="189"/>
      <c r="P442" s="249"/>
      <c r="Q442" s="249"/>
      <c r="R442" s="164"/>
      <c r="S442" s="164"/>
      <c r="T442" s="164"/>
      <c r="U442" s="164"/>
      <c r="V442" s="164"/>
      <c r="W442" s="164"/>
      <c r="X442" s="164"/>
      <c r="Y442" s="164"/>
    </row>
    <row r="443" spans="1:27" ht="408" customHeight="1">
      <c r="A443" s="189">
        <v>2283</v>
      </c>
      <c r="B443" s="189" t="s">
        <v>2688</v>
      </c>
      <c r="C443" s="189">
        <v>322</v>
      </c>
      <c r="D443" s="190" t="s">
        <v>26</v>
      </c>
      <c r="E443" s="2" t="s">
        <v>337</v>
      </c>
      <c r="F443" s="2" t="s">
        <v>564</v>
      </c>
      <c r="G443" s="2" t="s">
        <v>2689</v>
      </c>
      <c r="H443" s="13"/>
      <c r="I443" s="229" t="s">
        <v>4078</v>
      </c>
      <c r="J443" s="13"/>
      <c r="K443" s="13"/>
      <c r="L443" s="13"/>
      <c r="M443" s="13"/>
      <c r="N443" s="232">
        <v>5</v>
      </c>
      <c r="O443" s="232">
        <v>3</v>
      </c>
      <c r="P443" s="233">
        <v>3</v>
      </c>
      <c r="Q443" s="234" t="s">
        <v>4818</v>
      </c>
      <c r="R443" s="42"/>
      <c r="S443" s="16">
        <v>3</v>
      </c>
      <c r="T443" s="201"/>
      <c r="U443" s="41"/>
      <c r="V443" s="42"/>
      <c r="W443" s="42"/>
      <c r="X443" s="202"/>
      <c r="Y443" s="201"/>
      <c r="Z443" s="203">
        <f t="shared" si="22"/>
        <v>3</v>
      </c>
      <c r="AA443" s="204">
        <f t="shared" si="23"/>
        <v>3</v>
      </c>
    </row>
    <row r="444" spans="1:27" ht="408" customHeight="1">
      <c r="A444" s="189">
        <v>2284</v>
      </c>
      <c r="B444" s="189" t="s">
        <v>2690</v>
      </c>
      <c r="C444" s="189">
        <v>323</v>
      </c>
      <c r="D444" s="190" t="s">
        <v>486</v>
      </c>
      <c r="E444" s="230" t="s">
        <v>4080</v>
      </c>
      <c r="F444" s="2" t="s">
        <v>566</v>
      </c>
      <c r="G444" s="2" t="s">
        <v>2691</v>
      </c>
      <c r="H444" s="13"/>
      <c r="I444" s="229" t="s">
        <v>4079</v>
      </c>
      <c r="J444" s="13"/>
      <c r="K444" s="13"/>
      <c r="L444" s="13"/>
      <c r="M444" s="13"/>
      <c r="P444" s="233">
        <v>4</v>
      </c>
      <c r="Q444" s="234" t="s">
        <v>4819</v>
      </c>
      <c r="R444" s="42"/>
      <c r="S444" s="16">
        <v>3</v>
      </c>
      <c r="T444" s="201"/>
      <c r="U444" s="41"/>
      <c r="V444" s="42" t="s">
        <v>5467</v>
      </c>
      <c r="W444" s="42"/>
      <c r="X444" s="202"/>
      <c r="Y444" s="201"/>
      <c r="Z444" s="203">
        <f t="shared" si="22"/>
        <v>4</v>
      </c>
      <c r="AA444" s="204">
        <f t="shared" si="23"/>
        <v>3</v>
      </c>
    </row>
    <row r="445" spans="1:27" ht="408" customHeight="1">
      <c r="A445" s="189">
        <v>2285</v>
      </c>
      <c r="C445" s="189" t="s">
        <v>2603</v>
      </c>
      <c r="D445" s="190" t="s">
        <v>486</v>
      </c>
      <c r="E445" s="231" t="s">
        <v>4081</v>
      </c>
      <c r="F445" s="2" t="s">
        <v>2692</v>
      </c>
      <c r="G445" s="2" t="s">
        <v>2693</v>
      </c>
      <c r="H445" s="13"/>
      <c r="I445" s="13"/>
      <c r="J445" s="13"/>
      <c r="K445" s="13"/>
      <c r="L445" s="13"/>
      <c r="M445" s="13"/>
      <c r="P445" s="233">
        <v>1</v>
      </c>
      <c r="Q445" s="234" t="s">
        <v>4820</v>
      </c>
      <c r="R445" s="42"/>
      <c r="S445" s="16">
        <v>1</v>
      </c>
      <c r="T445" s="201"/>
      <c r="U445" s="41"/>
      <c r="V445" s="42"/>
      <c r="W445" s="42"/>
      <c r="X445" s="202"/>
      <c r="Y445" s="201"/>
      <c r="Z445" s="203">
        <f t="shared" si="22"/>
        <v>1</v>
      </c>
      <c r="AA445" s="204">
        <f t="shared" si="23"/>
        <v>1</v>
      </c>
    </row>
    <row r="446" spans="1:27" ht="408" customHeight="1">
      <c r="A446" s="189">
        <v>2286</v>
      </c>
      <c r="C446" s="189" t="s">
        <v>2603</v>
      </c>
      <c r="D446" s="190" t="s">
        <v>486</v>
      </c>
      <c r="E446" s="231" t="s">
        <v>4082</v>
      </c>
      <c r="F446" s="2" t="s">
        <v>2694</v>
      </c>
      <c r="G446" s="2" t="s">
        <v>2695</v>
      </c>
      <c r="H446" s="13"/>
      <c r="I446" s="13"/>
      <c r="J446" s="13"/>
      <c r="K446" s="13"/>
      <c r="L446" s="13"/>
      <c r="M446" s="13"/>
      <c r="P446" s="233">
        <v>2</v>
      </c>
      <c r="Q446" s="234" t="s">
        <v>4821</v>
      </c>
      <c r="R446" s="42"/>
      <c r="S446" s="16">
        <v>2</v>
      </c>
      <c r="T446" s="201"/>
      <c r="U446" s="41"/>
      <c r="V446" s="42"/>
      <c r="W446" s="42"/>
      <c r="X446" s="202"/>
      <c r="Y446" s="201"/>
      <c r="Z446" s="203">
        <f t="shared" si="22"/>
        <v>2</v>
      </c>
      <c r="AA446" s="204">
        <f t="shared" si="23"/>
        <v>2</v>
      </c>
    </row>
    <row r="447" spans="1:27" ht="408" customHeight="1">
      <c r="A447" s="189">
        <v>2287</v>
      </c>
      <c r="C447" s="189" t="s">
        <v>2603</v>
      </c>
      <c r="D447" s="190" t="s">
        <v>486</v>
      </c>
      <c r="E447" s="231" t="s">
        <v>4083</v>
      </c>
      <c r="F447" s="2" t="s">
        <v>2696</v>
      </c>
      <c r="G447" s="2" t="s">
        <v>2697</v>
      </c>
      <c r="H447" s="13"/>
      <c r="I447" s="13"/>
      <c r="J447" s="13"/>
      <c r="K447" s="13"/>
      <c r="L447" s="13"/>
      <c r="M447" s="13"/>
      <c r="P447" s="233">
        <v>3</v>
      </c>
      <c r="Q447" s="234" t="s">
        <v>4822</v>
      </c>
      <c r="R447" s="42"/>
      <c r="S447" s="16">
        <v>3</v>
      </c>
      <c r="T447" s="201" t="s">
        <v>4966</v>
      </c>
      <c r="U447" s="41"/>
      <c r="V447" s="42"/>
      <c r="W447" s="42"/>
      <c r="X447" s="202"/>
      <c r="Y447" s="201"/>
      <c r="Z447" s="203">
        <f t="shared" si="22"/>
        <v>3</v>
      </c>
      <c r="AA447" s="204">
        <f t="shared" si="23"/>
        <v>3</v>
      </c>
    </row>
    <row r="448" spans="1:27" ht="408" customHeight="1">
      <c r="A448" s="189">
        <v>2288</v>
      </c>
      <c r="C448" s="189" t="s">
        <v>2603</v>
      </c>
      <c r="D448" s="190" t="s">
        <v>486</v>
      </c>
      <c r="E448" s="231" t="s">
        <v>4084</v>
      </c>
      <c r="F448" s="2" t="s">
        <v>2698</v>
      </c>
      <c r="G448" s="2" t="s">
        <v>2635</v>
      </c>
      <c r="H448" s="13"/>
      <c r="I448" s="13"/>
      <c r="J448" s="13"/>
      <c r="K448" s="13"/>
      <c r="L448" s="13"/>
      <c r="M448" s="13"/>
      <c r="P448" s="233"/>
      <c r="Q448" s="234" t="s">
        <v>4823</v>
      </c>
      <c r="R448" s="42"/>
      <c r="S448" s="16">
        <v>3</v>
      </c>
      <c r="T448" s="201"/>
      <c r="U448" s="41"/>
      <c r="V448" s="42"/>
      <c r="W448" s="42"/>
      <c r="X448" s="202"/>
      <c r="Y448" s="201"/>
      <c r="Z448" s="203" t="str">
        <f t="shared" si="22"/>
        <v/>
      </c>
      <c r="AA448" s="204">
        <f t="shared" si="23"/>
        <v>3</v>
      </c>
    </row>
    <row r="449" spans="1:27" s="198" customFormat="1" ht="17">
      <c r="A449" s="189" t="s">
        <v>486</v>
      </c>
      <c r="B449" s="189" t="s">
        <v>486</v>
      </c>
      <c r="H449" s="189"/>
      <c r="P449" s="249"/>
      <c r="Q449" s="249"/>
      <c r="R449" s="164"/>
      <c r="S449" s="164"/>
      <c r="T449" s="164"/>
      <c r="U449" s="164"/>
      <c r="V449" s="164"/>
      <c r="W449" s="164"/>
      <c r="X449" s="164"/>
      <c r="Y449" s="164"/>
    </row>
    <row r="450" spans="1:27" s="198" customFormat="1" ht="17">
      <c r="A450" s="189" t="s">
        <v>486</v>
      </c>
      <c r="B450" s="189" t="s">
        <v>486</v>
      </c>
      <c r="H450" s="189"/>
      <c r="P450" s="249"/>
      <c r="Q450" s="249"/>
      <c r="R450" s="164"/>
      <c r="S450" s="164"/>
      <c r="T450" s="164"/>
      <c r="U450" s="164"/>
      <c r="V450" s="164"/>
      <c r="W450" s="164"/>
      <c r="X450" s="164"/>
      <c r="Y450" s="164"/>
    </row>
    <row r="451" spans="1:27" s="198" customFormat="1" ht="17">
      <c r="A451" s="189" t="s">
        <v>486</v>
      </c>
      <c r="B451" s="189" t="s">
        <v>486</v>
      </c>
      <c r="E451" s="200" t="s">
        <v>419</v>
      </c>
      <c r="H451" s="189"/>
      <c r="P451" s="249"/>
      <c r="Q451" s="249"/>
      <c r="R451" s="164"/>
      <c r="S451" s="164"/>
      <c r="T451" s="164"/>
      <c r="U451" s="164"/>
      <c r="V451" s="164"/>
      <c r="W451" s="164"/>
      <c r="X451" s="164"/>
      <c r="Y451" s="164"/>
    </row>
    <row r="452" spans="1:27" ht="408" customHeight="1">
      <c r="A452" s="189">
        <v>2289</v>
      </c>
      <c r="B452" s="189" t="s">
        <v>2699</v>
      </c>
      <c r="C452" s="189">
        <v>324</v>
      </c>
      <c r="D452" s="190" t="s">
        <v>26</v>
      </c>
      <c r="E452" s="2" t="s">
        <v>339</v>
      </c>
      <c r="F452" s="2" t="s">
        <v>568</v>
      </c>
      <c r="G452" s="2" t="s">
        <v>2700</v>
      </c>
      <c r="H452" s="13"/>
      <c r="I452" s="229" t="s">
        <v>4085</v>
      </c>
      <c r="J452" s="13"/>
      <c r="K452" s="13"/>
      <c r="L452" s="13"/>
      <c r="M452" s="13"/>
      <c r="N452" s="232">
        <v>4</v>
      </c>
      <c r="O452" s="232">
        <v>3</v>
      </c>
      <c r="P452" s="233">
        <v>4</v>
      </c>
      <c r="Q452" s="234" t="s">
        <v>4824</v>
      </c>
      <c r="R452" s="42"/>
      <c r="S452" s="16">
        <v>3</v>
      </c>
      <c r="T452" s="201"/>
      <c r="U452" s="41">
        <v>4</v>
      </c>
      <c r="V452" s="42"/>
      <c r="W452" s="42"/>
      <c r="X452" s="202"/>
      <c r="Y452" s="245"/>
      <c r="Z452" s="203">
        <f t="shared" ref="Z452:Z515" si="24">IF(U452&lt;&gt;"",U452,IF(P452&lt;&gt;"",P452,IF(N452&lt;&gt;"",N452,"")))</f>
        <v>4</v>
      </c>
      <c r="AA452" s="204">
        <f t="shared" ref="AA452:AA515" si="25">IF(X452&lt;&gt;"",X452,IF(S452&lt;&gt;"",S452,IF(O452&lt;&gt;"",O452,"")))</f>
        <v>3</v>
      </c>
    </row>
    <row r="453" spans="1:27" ht="408" customHeight="1">
      <c r="A453" s="189">
        <v>2290</v>
      </c>
      <c r="B453" s="189" t="s">
        <v>2701</v>
      </c>
      <c r="C453" s="189">
        <v>325</v>
      </c>
      <c r="D453" s="190" t="s">
        <v>486</v>
      </c>
      <c r="E453" s="230" t="s">
        <v>4087</v>
      </c>
      <c r="F453" s="2" t="s">
        <v>570</v>
      </c>
      <c r="G453" s="2" t="s">
        <v>2702</v>
      </c>
      <c r="H453" s="13"/>
      <c r="I453" s="229" t="s">
        <v>4086</v>
      </c>
      <c r="J453" s="13"/>
      <c r="K453" s="13"/>
      <c r="L453" s="13"/>
      <c r="M453" s="13"/>
      <c r="P453" s="233">
        <v>4</v>
      </c>
      <c r="Q453" s="234" t="s">
        <v>4825</v>
      </c>
      <c r="R453" s="42"/>
      <c r="S453" s="16">
        <v>3</v>
      </c>
      <c r="T453" s="201" t="s">
        <v>4967</v>
      </c>
      <c r="U453" s="41">
        <v>4</v>
      </c>
      <c r="V453" s="42" t="s">
        <v>5467</v>
      </c>
      <c r="W453" s="42"/>
      <c r="X453" s="202"/>
      <c r="Y453" s="245"/>
      <c r="Z453" s="203">
        <f t="shared" si="24"/>
        <v>4</v>
      </c>
      <c r="AA453" s="204">
        <f t="shared" si="25"/>
        <v>3</v>
      </c>
    </row>
    <row r="454" spans="1:27" ht="408" customHeight="1">
      <c r="A454" s="189">
        <v>2291</v>
      </c>
      <c r="B454" s="189" t="s">
        <v>2703</v>
      </c>
      <c r="C454" s="189">
        <v>326</v>
      </c>
      <c r="D454" s="190" t="s">
        <v>486</v>
      </c>
      <c r="E454" s="230" t="s">
        <v>4089</v>
      </c>
      <c r="F454" s="2" t="s">
        <v>572</v>
      </c>
      <c r="G454" s="2" t="s">
        <v>2704</v>
      </c>
      <c r="H454" s="13"/>
      <c r="I454" s="229" t="s">
        <v>4088</v>
      </c>
      <c r="J454" s="13"/>
      <c r="K454" s="13"/>
      <c r="L454" s="13"/>
      <c r="M454" s="13"/>
      <c r="P454" s="233">
        <v>2</v>
      </c>
      <c r="Q454" s="234" t="s">
        <v>4826</v>
      </c>
      <c r="R454" s="42"/>
      <c r="S454" s="16">
        <v>2</v>
      </c>
      <c r="T454" s="201"/>
      <c r="U454" s="41"/>
      <c r="V454" s="42"/>
      <c r="W454" s="42"/>
      <c r="X454" s="202"/>
      <c r="Y454" s="201"/>
      <c r="Z454" s="203">
        <f t="shared" si="24"/>
        <v>2</v>
      </c>
      <c r="AA454" s="204">
        <f t="shared" si="25"/>
        <v>2</v>
      </c>
    </row>
    <row r="455" spans="1:27" ht="408" customHeight="1">
      <c r="A455" s="189">
        <v>2292</v>
      </c>
      <c r="B455" s="189" t="s">
        <v>2705</v>
      </c>
      <c r="C455" s="189">
        <v>327</v>
      </c>
      <c r="D455" s="190" t="s">
        <v>26</v>
      </c>
      <c r="E455" s="2" t="s">
        <v>342</v>
      </c>
      <c r="F455" s="2" t="s">
        <v>574</v>
      </c>
      <c r="G455" s="2" t="s">
        <v>2706</v>
      </c>
      <c r="H455" s="13"/>
      <c r="I455" s="229" t="s">
        <v>4090</v>
      </c>
      <c r="J455" s="13"/>
      <c r="K455" s="13"/>
      <c r="L455" s="13"/>
      <c r="M455" s="13"/>
      <c r="N455" s="232">
        <v>5</v>
      </c>
      <c r="O455" s="232">
        <v>3</v>
      </c>
      <c r="P455" s="233">
        <v>2</v>
      </c>
      <c r="Q455" s="234" t="s">
        <v>4827</v>
      </c>
      <c r="R455" s="42"/>
      <c r="S455" s="16">
        <v>2</v>
      </c>
      <c r="T455" s="201"/>
      <c r="U455" s="41"/>
      <c r="V455" s="42"/>
      <c r="W455" s="42"/>
      <c r="X455" s="202"/>
      <c r="Y455" s="201"/>
      <c r="Z455" s="203">
        <f t="shared" si="24"/>
        <v>2</v>
      </c>
      <c r="AA455" s="204">
        <f t="shared" si="25"/>
        <v>2</v>
      </c>
    </row>
    <row r="456" spans="1:27" ht="408" customHeight="1">
      <c r="A456" s="189">
        <v>2293</v>
      </c>
      <c r="B456" s="189" t="s">
        <v>2707</v>
      </c>
      <c r="C456" s="189">
        <v>328</v>
      </c>
      <c r="D456" s="190" t="s">
        <v>26</v>
      </c>
      <c r="E456" s="2" t="s">
        <v>343</v>
      </c>
      <c r="F456" s="2" t="s">
        <v>576</v>
      </c>
      <c r="G456" s="2" t="s">
        <v>2708</v>
      </c>
      <c r="H456" s="13"/>
      <c r="I456" s="229" t="s">
        <v>4091</v>
      </c>
      <c r="J456" s="13"/>
      <c r="K456" s="13"/>
      <c r="L456" s="13"/>
      <c r="M456" s="13"/>
      <c r="N456" s="232">
        <v>4</v>
      </c>
      <c r="O456" s="232">
        <v>3</v>
      </c>
      <c r="P456" s="233">
        <v>3</v>
      </c>
      <c r="Q456" s="234" t="s">
        <v>4828</v>
      </c>
      <c r="R456" s="42"/>
      <c r="S456" s="16">
        <v>3</v>
      </c>
      <c r="T456" s="201"/>
      <c r="U456" s="41"/>
      <c r="V456" s="42"/>
      <c r="W456" s="42"/>
      <c r="X456" s="202"/>
      <c r="Y456" s="201"/>
      <c r="Z456" s="203">
        <f t="shared" si="24"/>
        <v>3</v>
      </c>
      <c r="AA456" s="204">
        <f t="shared" si="25"/>
        <v>3</v>
      </c>
    </row>
    <row r="457" spans="1:27" ht="408" customHeight="1">
      <c r="A457" s="189">
        <v>2294</v>
      </c>
      <c r="B457" s="189" t="s">
        <v>2709</v>
      </c>
      <c r="C457" s="189">
        <v>329</v>
      </c>
      <c r="D457" s="190" t="s">
        <v>26</v>
      </c>
      <c r="E457" s="2" t="s">
        <v>344</v>
      </c>
      <c r="F457" s="2" t="s">
        <v>578</v>
      </c>
      <c r="G457" s="2" t="s">
        <v>2710</v>
      </c>
      <c r="H457" s="13"/>
      <c r="I457" s="229" t="s">
        <v>4092</v>
      </c>
      <c r="J457" s="13"/>
      <c r="K457" s="13"/>
      <c r="L457" s="13"/>
      <c r="M457" s="13"/>
      <c r="N457" s="232">
        <v>2</v>
      </c>
      <c r="O457" s="232">
        <v>2</v>
      </c>
      <c r="P457" s="233">
        <v>2</v>
      </c>
      <c r="Q457" s="234" t="s">
        <v>4829</v>
      </c>
      <c r="R457" s="42"/>
      <c r="S457" s="16">
        <v>2</v>
      </c>
      <c r="T457" s="201"/>
      <c r="U457" s="41"/>
      <c r="V457" s="42"/>
      <c r="W457" s="42"/>
      <c r="X457" s="202"/>
      <c r="Y457" s="201"/>
      <c r="Z457" s="203">
        <f t="shared" si="24"/>
        <v>2</v>
      </c>
      <c r="AA457" s="204">
        <f t="shared" si="25"/>
        <v>2</v>
      </c>
    </row>
    <row r="458" spans="1:27" ht="408" customHeight="1">
      <c r="A458" s="189">
        <v>2295</v>
      </c>
      <c r="B458" s="189" t="s">
        <v>2711</v>
      </c>
      <c r="C458" s="189">
        <v>330</v>
      </c>
      <c r="D458" s="190" t="s">
        <v>486</v>
      </c>
      <c r="E458" s="230" t="s">
        <v>4094</v>
      </c>
      <c r="F458" s="2" t="s">
        <v>580</v>
      </c>
      <c r="G458" s="2" t="s">
        <v>2712</v>
      </c>
      <c r="H458" s="13"/>
      <c r="I458" s="229" t="s">
        <v>4093</v>
      </c>
      <c r="J458" s="13"/>
      <c r="K458" s="13"/>
      <c r="L458" s="13"/>
      <c r="M458" s="13"/>
      <c r="P458" s="233">
        <v>3</v>
      </c>
      <c r="Q458" s="234" t="s">
        <v>4830</v>
      </c>
      <c r="R458" s="42"/>
      <c r="S458" s="16">
        <v>2</v>
      </c>
      <c r="T458" s="201" t="s">
        <v>4968</v>
      </c>
      <c r="U458" s="41"/>
      <c r="V458" s="42"/>
      <c r="W458" s="42"/>
      <c r="X458" s="202"/>
      <c r="Y458" s="201"/>
      <c r="Z458" s="203">
        <f t="shared" si="24"/>
        <v>3</v>
      </c>
      <c r="AA458" s="204">
        <f t="shared" si="25"/>
        <v>2</v>
      </c>
    </row>
    <row r="459" spans="1:27" ht="408" customHeight="1">
      <c r="A459" s="189">
        <v>2296</v>
      </c>
      <c r="B459" s="189" t="s">
        <v>2713</v>
      </c>
      <c r="C459" s="189">
        <v>331</v>
      </c>
      <c r="D459" s="190" t="s">
        <v>26</v>
      </c>
      <c r="E459" s="231" t="s">
        <v>4095</v>
      </c>
      <c r="F459" s="2" t="s">
        <v>582</v>
      </c>
      <c r="G459" s="2" t="s">
        <v>2714</v>
      </c>
      <c r="H459" s="13"/>
      <c r="I459" s="13"/>
      <c r="J459" s="13"/>
      <c r="K459" s="13"/>
      <c r="L459" s="13"/>
      <c r="M459" s="13"/>
      <c r="N459" s="232">
        <v>2</v>
      </c>
      <c r="O459" s="232">
        <v>2</v>
      </c>
      <c r="P459" s="233">
        <v>2</v>
      </c>
      <c r="Q459" s="234" t="s">
        <v>4831</v>
      </c>
      <c r="R459" s="42"/>
      <c r="S459" s="16">
        <v>2</v>
      </c>
      <c r="T459" s="201"/>
      <c r="U459" s="41"/>
      <c r="V459" s="42"/>
      <c r="W459" s="42"/>
      <c r="X459" s="202"/>
      <c r="Y459" s="201"/>
      <c r="Z459" s="203">
        <f t="shared" si="24"/>
        <v>2</v>
      </c>
      <c r="AA459" s="204">
        <f t="shared" si="25"/>
        <v>2</v>
      </c>
    </row>
    <row r="460" spans="1:27" ht="408" customHeight="1">
      <c r="A460" s="189">
        <v>2297</v>
      </c>
      <c r="B460" s="189" t="s">
        <v>2715</v>
      </c>
      <c r="C460" s="189">
        <v>332</v>
      </c>
      <c r="D460" s="190" t="s">
        <v>26</v>
      </c>
      <c r="E460" s="2" t="s">
        <v>347</v>
      </c>
      <c r="F460" s="2" t="s">
        <v>584</v>
      </c>
      <c r="G460" s="2" t="s">
        <v>2716</v>
      </c>
      <c r="H460" s="13"/>
      <c r="I460" s="229" t="s">
        <v>4096</v>
      </c>
      <c r="J460" s="13"/>
      <c r="K460" s="13"/>
      <c r="L460" s="13"/>
      <c r="M460" s="13"/>
      <c r="N460" s="232">
        <v>5</v>
      </c>
      <c r="O460" s="232">
        <v>5</v>
      </c>
      <c r="P460" s="233">
        <v>4</v>
      </c>
      <c r="Q460" s="234" t="s">
        <v>4832</v>
      </c>
      <c r="R460" s="42"/>
      <c r="S460" s="16">
        <v>4</v>
      </c>
      <c r="T460" s="201"/>
      <c r="U460" s="41"/>
      <c r="V460" s="42"/>
      <c r="W460" s="42"/>
      <c r="X460" s="202"/>
      <c r="Y460" s="201"/>
      <c r="Z460" s="203">
        <f t="shared" si="24"/>
        <v>4</v>
      </c>
      <c r="AA460" s="204">
        <f t="shared" si="25"/>
        <v>4</v>
      </c>
    </row>
    <row r="461" spans="1:27" ht="408" customHeight="1">
      <c r="A461" s="189">
        <v>2298</v>
      </c>
      <c r="B461" s="189" t="s">
        <v>2717</v>
      </c>
      <c r="C461" s="189">
        <v>333</v>
      </c>
      <c r="D461" s="190" t="s">
        <v>26</v>
      </c>
      <c r="E461" s="2" t="s">
        <v>348</v>
      </c>
      <c r="F461" s="2" t="s">
        <v>586</v>
      </c>
      <c r="G461" s="2" t="s">
        <v>2718</v>
      </c>
      <c r="H461" s="13"/>
      <c r="I461" s="229" t="s">
        <v>4097</v>
      </c>
      <c r="J461" s="13"/>
      <c r="K461" s="13"/>
      <c r="L461" s="13"/>
      <c r="M461" s="13"/>
      <c r="N461" s="232">
        <v>5</v>
      </c>
      <c r="O461" s="232">
        <v>2</v>
      </c>
      <c r="P461" s="233">
        <v>3</v>
      </c>
      <c r="Q461" s="234" t="s">
        <v>4833</v>
      </c>
      <c r="R461" s="42"/>
      <c r="S461" s="16">
        <v>3</v>
      </c>
      <c r="T461" s="201"/>
      <c r="U461" s="41"/>
      <c r="V461" s="42"/>
      <c r="W461" s="42"/>
      <c r="X461" s="202"/>
      <c r="Y461" s="201"/>
      <c r="Z461" s="203">
        <f t="shared" si="24"/>
        <v>3</v>
      </c>
      <c r="AA461" s="204">
        <f t="shared" si="25"/>
        <v>3</v>
      </c>
    </row>
    <row r="462" spans="1:27" ht="408" customHeight="1">
      <c r="A462" s="189">
        <v>2299</v>
      </c>
      <c r="C462" s="189" t="s">
        <v>2603</v>
      </c>
      <c r="D462" s="190" t="s">
        <v>486</v>
      </c>
      <c r="E462" s="231" t="s">
        <v>4098</v>
      </c>
      <c r="F462" s="2" t="s">
        <v>2719</v>
      </c>
      <c r="G462" s="2" t="s">
        <v>2620</v>
      </c>
      <c r="H462" s="13"/>
      <c r="I462" s="13"/>
      <c r="J462" s="13"/>
      <c r="K462" s="13"/>
      <c r="L462" s="13"/>
      <c r="M462" s="13"/>
      <c r="P462" s="233">
        <v>4</v>
      </c>
      <c r="Q462" s="234" t="s">
        <v>4834</v>
      </c>
      <c r="R462" s="42"/>
      <c r="S462" s="16">
        <v>2</v>
      </c>
      <c r="T462" s="201"/>
      <c r="U462" s="41">
        <v>3</v>
      </c>
      <c r="V462" s="42" t="s">
        <v>5470</v>
      </c>
      <c r="W462" s="42"/>
      <c r="X462" s="202">
        <v>3</v>
      </c>
      <c r="Y462" s="201"/>
      <c r="Z462" s="203">
        <f t="shared" si="24"/>
        <v>3</v>
      </c>
      <c r="AA462" s="204">
        <f t="shared" si="25"/>
        <v>3</v>
      </c>
    </row>
    <row r="463" spans="1:27" s="198" customFormat="1" ht="17">
      <c r="A463" s="189" t="s">
        <v>486</v>
      </c>
      <c r="B463" s="189" t="s">
        <v>486</v>
      </c>
      <c r="H463" s="189"/>
      <c r="P463" s="249"/>
      <c r="Q463" s="249"/>
      <c r="R463" s="164"/>
      <c r="S463" s="164"/>
      <c r="T463" s="164"/>
      <c r="U463" s="164"/>
      <c r="V463" s="164"/>
      <c r="W463" s="164"/>
      <c r="X463" s="164"/>
      <c r="Y463" s="164"/>
    </row>
    <row r="464" spans="1:27" s="198" customFormat="1" ht="17">
      <c r="A464" s="189" t="s">
        <v>486</v>
      </c>
      <c r="B464" s="189" t="s">
        <v>486</v>
      </c>
      <c r="H464" s="189"/>
      <c r="P464" s="249"/>
      <c r="Q464" s="249"/>
      <c r="R464" s="164"/>
      <c r="S464" s="164"/>
      <c r="T464" s="164"/>
      <c r="U464" s="164"/>
      <c r="V464" s="164"/>
      <c r="W464" s="164"/>
      <c r="X464" s="164"/>
      <c r="Y464" s="164"/>
    </row>
    <row r="465" spans="1:27" s="198" customFormat="1" ht="19">
      <c r="A465" s="189" t="s">
        <v>486</v>
      </c>
      <c r="B465" s="189" t="s">
        <v>486</v>
      </c>
      <c r="E465" s="256" t="s">
        <v>259</v>
      </c>
      <c r="F465" s="256"/>
      <c r="G465" s="256"/>
      <c r="H465" s="189"/>
      <c r="P465" s="249"/>
      <c r="Q465" s="249"/>
      <c r="R465" s="164"/>
      <c r="S465" s="164"/>
      <c r="T465" s="164"/>
      <c r="U465" s="164"/>
      <c r="V465" s="164"/>
      <c r="W465" s="164"/>
      <c r="X465" s="164"/>
      <c r="Y465" s="164"/>
    </row>
    <row r="466" spans="1:27" s="198" customFormat="1" ht="51">
      <c r="A466" s="189" t="s">
        <v>486</v>
      </c>
      <c r="B466" s="189" t="s">
        <v>486</v>
      </c>
      <c r="E466" s="200" t="s">
        <v>2720</v>
      </c>
      <c r="F466" s="2" t="s">
        <v>2721</v>
      </c>
      <c r="H466" s="189"/>
      <c r="P466" s="249"/>
      <c r="Q466" s="249"/>
      <c r="R466" s="164"/>
      <c r="S466" s="164"/>
      <c r="T466" s="164"/>
      <c r="U466" s="164"/>
      <c r="V466" s="164"/>
      <c r="W466" s="164"/>
      <c r="X466" s="164"/>
      <c r="Y466" s="164"/>
    </row>
    <row r="467" spans="1:27" ht="408" customHeight="1">
      <c r="A467" s="189">
        <v>2300</v>
      </c>
      <c r="B467" s="189" t="s">
        <v>2722</v>
      </c>
      <c r="C467" s="189">
        <v>334</v>
      </c>
      <c r="D467" s="190" t="s">
        <v>486</v>
      </c>
      <c r="E467" s="231" t="s">
        <v>4099</v>
      </c>
      <c r="F467" s="2" t="s">
        <v>587</v>
      </c>
      <c r="G467" s="2" t="s">
        <v>2723</v>
      </c>
      <c r="H467" s="13"/>
      <c r="I467" s="13"/>
      <c r="J467" s="13"/>
      <c r="K467" s="13"/>
      <c r="L467" s="13"/>
      <c r="M467" s="13"/>
      <c r="P467" s="233">
        <v>4</v>
      </c>
      <c r="Q467" s="234" t="s">
        <v>4835</v>
      </c>
      <c r="R467" s="42"/>
      <c r="S467" s="16">
        <v>5</v>
      </c>
      <c r="T467" s="201" t="s">
        <v>5259</v>
      </c>
      <c r="U467" s="41"/>
      <c r="V467" s="42"/>
      <c r="W467" s="42"/>
      <c r="X467" s="202"/>
      <c r="Y467" s="201"/>
      <c r="Z467" s="203">
        <f t="shared" si="24"/>
        <v>4</v>
      </c>
      <c r="AA467" s="204">
        <f t="shared" si="25"/>
        <v>5</v>
      </c>
    </row>
    <row r="468" spans="1:27" ht="408" customHeight="1">
      <c r="A468" s="189">
        <v>2301</v>
      </c>
      <c r="B468" s="189" t="s">
        <v>2724</v>
      </c>
      <c r="C468" s="189">
        <v>335</v>
      </c>
      <c r="D468" s="190" t="s">
        <v>26</v>
      </c>
      <c r="E468" s="2" t="s">
        <v>350</v>
      </c>
      <c r="F468" s="2" t="s">
        <v>589</v>
      </c>
      <c r="G468" s="2" t="s">
        <v>2725</v>
      </c>
      <c r="H468" s="13"/>
      <c r="I468" s="229" t="s">
        <v>4100</v>
      </c>
      <c r="J468" s="13"/>
      <c r="K468" s="13"/>
      <c r="L468" s="13"/>
      <c r="M468" s="13"/>
      <c r="N468" s="232">
        <v>5</v>
      </c>
      <c r="O468" s="232">
        <v>5</v>
      </c>
      <c r="P468" s="233">
        <v>4</v>
      </c>
      <c r="Q468" s="234" t="s">
        <v>4836</v>
      </c>
      <c r="R468" s="42"/>
      <c r="S468" s="16">
        <v>4</v>
      </c>
      <c r="T468" s="201" t="s">
        <v>5260</v>
      </c>
      <c r="U468" s="41"/>
      <c r="V468" s="42"/>
      <c r="W468" s="42"/>
      <c r="X468" s="202"/>
      <c r="Y468" s="201"/>
      <c r="Z468" s="203">
        <f t="shared" si="24"/>
        <v>4</v>
      </c>
      <c r="AA468" s="204">
        <f t="shared" si="25"/>
        <v>4</v>
      </c>
    </row>
    <row r="469" spans="1:27" ht="408" customHeight="1">
      <c r="A469" s="189">
        <v>2302</v>
      </c>
      <c r="B469" s="189" t="s">
        <v>2726</v>
      </c>
      <c r="C469" s="189">
        <v>340</v>
      </c>
      <c r="D469" s="190" t="s">
        <v>486</v>
      </c>
      <c r="E469" s="230" t="s">
        <v>4102</v>
      </c>
      <c r="F469" s="2" t="s">
        <v>599</v>
      </c>
      <c r="G469" s="2" t="s">
        <v>2727</v>
      </c>
      <c r="H469" s="13"/>
      <c r="I469" s="229" t="s">
        <v>4101</v>
      </c>
      <c r="J469" s="13"/>
      <c r="K469" s="13"/>
      <c r="L469" s="13"/>
      <c r="M469" s="13"/>
      <c r="P469" s="233">
        <v>4</v>
      </c>
      <c r="Q469" s="234" t="s">
        <v>4837</v>
      </c>
      <c r="R469" s="42"/>
      <c r="S469" s="16">
        <v>4</v>
      </c>
      <c r="T469" s="201" t="s">
        <v>5261</v>
      </c>
      <c r="U469" s="41"/>
      <c r="V469" s="42"/>
      <c r="W469" s="42"/>
      <c r="X469" s="202"/>
      <c r="Y469" s="201"/>
      <c r="Z469" s="203">
        <f t="shared" si="24"/>
        <v>4</v>
      </c>
      <c r="AA469" s="204">
        <f t="shared" si="25"/>
        <v>4</v>
      </c>
    </row>
    <row r="470" spans="1:27" ht="408" customHeight="1">
      <c r="A470" s="189">
        <v>2303</v>
      </c>
      <c r="B470" s="189" t="s">
        <v>2728</v>
      </c>
      <c r="C470" s="189">
        <v>341</v>
      </c>
      <c r="D470" s="190" t="s">
        <v>486</v>
      </c>
      <c r="E470" s="230" t="s">
        <v>4104</v>
      </c>
      <c r="F470" s="2" t="s">
        <v>601</v>
      </c>
      <c r="G470" s="2" t="s">
        <v>2729</v>
      </c>
      <c r="H470" s="13"/>
      <c r="I470" s="229" t="s">
        <v>4103</v>
      </c>
      <c r="J470" s="13"/>
      <c r="K470" s="13"/>
      <c r="L470" s="13"/>
      <c r="M470" s="13"/>
      <c r="P470" s="233">
        <v>4</v>
      </c>
      <c r="Q470" s="234" t="s">
        <v>4838</v>
      </c>
      <c r="R470" s="42"/>
      <c r="S470" s="16">
        <v>2</v>
      </c>
      <c r="T470" s="201" t="s">
        <v>4998</v>
      </c>
      <c r="U470" s="41">
        <v>4</v>
      </c>
      <c r="V470" s="42" t="s">
        <v>5471</v>
      </c>
      <c r="W470" s="42"/>
      <c r="X470" s="202"/>
      <c r="Y470" s="201"/>
      <c r="Z470" s="203">
        <f t="shared" si="24"/>
        <v>4</v>
      </c>
      <c r="AA470" s="204">
        <f t="shared" si="25"/>
        <v>2</v>
      </c>
    </row>
    <row r="471" spans="1:27" ht="408" customHeight="1">
      <c r="A471" s="189">
        <v>2304</v>
      </c>
      <c r="B471" s="189" t="s">
        <v>2730</v>
      </c>
      <c r="C471" s="189">
        <v>343</v>
      </c>
      <c r="D471" s="190" t="s">
        <v>26</v>
      </c>
      <c r="E471" s="2" t="s">
        <v>358</v>
      </c>
      <c r="F471" s="2" t="s">
        <v>605</v>
      </c>
      <c r="G471" s="2" t="s">
        <v>2731</v>
      </c>
      <c r="H471" s="13"/>
      <c r="I471" s="229" t="s">
        <v>4105</v>
      </c>
      <c r="J471" s="13"/>
      <c r="K471" s="13"/>
      <c r="L471" s="13"/>
      <c r="M471" s="13"/>
      <c r="N471" s="232">
        <v>5</v>
      </c>
      <c r="O471" s="232">
        <v>3</v>
      </c>
      <c r="P471" s="233">
        <v>4</v>
      </c>
      <c r="Q471" s="234" t="s">
        <v>5358</v>
      </c>
      <c r="R471" s="42"/>
      <c r="S471" s="16">
        <v>3</v>
      </c>
      <c r="T471" s="201" t="s">
        <v>5357</v>
      </c>
      <c r="U471" s="41"/>
      <c r="V471" s="42"/>
      <c r="W471" s="42"/>
      <c r="X471" s="202"/>
      <c r="Y471" s="201"/>
      <c r="Z471" s="203">
        <f t="shared" si="24"/>
        <v>4</v>
      </c>
      <c r="AA471" s="204">
        <f t="shared" si="25"/>
        <v>3</v>
      </c>
    </row>
    <row r="472" spans="1:27" ht="408" customHeight="1">
      <c r="A472" s="189">
        <v>2305</v>
      </c>
      <c r="B472" s="189" t="s">
        <v>2732</v>
      </c>
      <c r="C472" s="189">
        <v>347</v>
      </c>
      <c r="D472" s="190" t="s">
        <v>486</v>
      </c>
      <c r="E472" s="230" t="s">
        <v>4107</v>
      </c>
      <c r="F472" s="2" t="s">
        <v>613</v>
      </c>
      <c r="G472" s="2" t="s">
        <v>2733</v>
      </c>
      <c r="H472" s="13"/>
      <c r="I472" s="229" t="s">
        <v>4106</v>
      </c>
      <c r="J472" s="13"/>
      <c r="K472" s="13"/>
      <c r="L472" s="13"/>
      <c r="M472" s="13"/>
      <c r="P472" s="233">
        <v>4</v>
      </c>
      <c r="Q472" s="234" t="s">
        <v>4839</v>
      </c>
      <c r="R472" s="42"/>
      <c r="S472" s="16">
        <v>3</v>
      </c>
      <c r="T472" s="201" t="s">
        <v>4970</v>
      </c>
      <c r="U472" s="41"/>
      <c r="V472" s="42" t="s">
        <v>5472</v>
      </c>
      <c r="W472" s="42"/>
      <c r="X472" s="202"/>
      <c r="Y472" s="201"/>
      <c r="Z472" s="203">
        <f t="shared" si="24"/>
        <v>4</v>
      </c>
      <c r="AA472" s="204">
        <f t="shared" si="25"/>
        <v>3</v>
      </c>
    </row>
    <row r="473" spans="1:27" ht="408" customHeight="1">
      <c r="A473" s="189">
        <v>2306</v>
      </c>
      <c r="B473" s="189" t="s">
        <v>2734</v>
      </c>
      <c r="C473" s="189">
        <v>348</v>
      </c>
      <c r="D473" s="190" t="s">
        <v>26</v>
      </c>
      <c r="E473" s="2" t="s">
        <v>363</v>
      </c>
      <c r="F473" s="2" t="s">
        <v>615</v>
      </c>
      <c r="G473" s="2" t="s">
        <v>2735</v>
      </c>
      <c r="H473" s="13"/>
      <c r="I473" s="229" t="s">
        <v>4108</v>
      </c>
      <c r="J473" s="13"/>
      <c r="K473" s="13"/>
      <c r="L473" s="13"/>
      <c r="M473" s="13"/>
      <c r="N473" s="232">
        <v>5</v>
      </c>
      <c r="O473" s="232">
        <v>3</v>
      </c>
      <c r="P473" s="233">
        <v>4</v>
      </c>
      <c r="Q473" s="234" t="s">
        <v>4840</v>
      </c>
      <c r="R473" s="42"/>
      <c r="S473" s="16">
        <v>3</v>
      </c>
      <c r="T473" s="201" t="s">
        <v>4999</v>
      </c>
      <c r="U473" s="41"/>
      <c r="V473" s="42" t="s">
        <v>5473</v>
      </c>
      <c r="W473" s="42"/>
      <c r="X473" s="202"/>
      <c r="Y473" s="201"/>
      <c r="Z473" s="203">
        <f t="shared" si="24"/>
        <v>4</v>
      </c>
      <c r="AA473" s="204">
        <f t="shared" si="25"/>
        <v>3</v>
      </c>
    </row>
    <row r="474" spans="1:27" ht="408" customHeight="1">
      <c r="A474" s="189">
        <v>2307</v>
      </c>
      <c r="B474" s="189" t="s">
        <v>2736</v>
      </c>
      <c r="C474" s="189">
        <v>349</v>
      </c>
      <c r="D474" s="190" t="s">
        <v>486</v>
      </c>
      <c r="E474" s="230" t="s">
        <v>4110</v>
      </c>
      <c r="F474" s="2" t="s">
        <v>617</v>
      </c>
      <c r="G474" s="2" t="s">
        <v>2737</v>
      </c>
      <c r="H474" s="13"/>
      <c r="I474" s="229" t="s">
        <v>4109</v>
      </c>
      <c r="J474" s="13"/>
      <c r="K474" s="13"/>
      <c r="L474" s="13"/>
      <c r="M474" s="13"/>
      <c r="P474" s="233">
        <v>4</v>
      </c>
      <c r="Q474" s="234" t="s">
        <v>4841</v>
      </c>
      <c r="R474" s="42"/>
      <c r="S474" s="16">
        <v>4</v>
      </c>
      <c r="T474" s="201" t="s">
        <v>4971</v>
      </c>
      <c r="U474" s="41"/>
      <c r="V474" s="42"/>
      <c r="W474" s="42"/>
      <c r="X474" s="202"/>
      <c r="Y474" s="201"/>
      <c r="Z474" s="203">
        <f t="shared" si="24"/>
        <v>4</v>
      </c>
      <c r="AA474" s="204">
        <f t="shared" si="25"/>
        <v>4</v>
      </c>
    </row>
    <row r="475" spans="1:27" ht="408" customHeight="1">
      <c r="A475" s="189">
        <v>2308</v>
      </c>
      <c r="C475" s="189" t="s">
        <v>2603</v>
      </c>
      <c r="D475" s="190" t="s">
        <v>486</v>
      </c>
      <c r="E475" s="231" t="s">
        <v>4111</v>
      </c>
      <c r="F475" s="2" t="s">
        <v>2738</v>
      </c>
      <c r="G475" s="2" t="s">
        <v>2635</v>
      </c>
      <c r="H475" s="13"/>
      <c r="I475" s="13"/>
      <c r="J475" s="13"/>
      <c r="K475" s="13"/>
      <c r="L475" s="13"/>
      <c r="M475" s="13"/>
      <c r="P475" s="233"/>
      <c r="Q475" s="234" t="s">
        <v>4842</v>
      </c>
      <c r="R475" s="42"/>
      <c r="S475" s="16">
        <v>4</v>
      </c>
      <c r="T475" s="201"/>
      <c r="U475" s="41"/>
      <c r="V475" s="42"/>
      <c r="W475" s="42"/>
      <c r="X475" s="202"/>
      <c r="Y475" s="201"/>
      <c r="Z475" s="203" t="str">
        <f t="shared" si="24"/>
        <v/>
      </c>
      <c r="AA475" s="204">
        <f t="shared" si="25"/>
        <v>4</v>
      </c>
    </row>
    <row r="476" spans="1:27" s="198" customFormat="1" ht="17">
      <c r="A476" s="189" t="s">
        <v>486</v>
      </c>
      <c r="B476" s="189" t="s">
        <v>486</v>
      </c>
      <c r="G476" s="198" t="s">
        <v>486</v>
      </c>
      <c r="H476" s="189"/>
      <c r="P476" s="249"/>
      <c r="Q476" s="249"/>
      <c r="R476" s="164"/>
      <c r="S476" s="164"/>
      <c r="T476" s="164"/>
      <c r="U476" s="164"/>
      <c r="V476" s="164"/>
      <c r="W476" s="164"/>
      <c r="X476" s="164"/>
      <c r="Y476" s="164"/>
    </row>
    <row r="477" spans="1:27" s="198" customFormat="1" ht="17">
      <c r="A477" s="189" t="s">
        <v>486</v>
      </c>
      <c r="B477" s="189" t="s">
        <v>486</v>
      </c>
      <c r="G477" s="198" t="s">
        <v>486</v>
      </c>
      <c r="H477" s="189"/>
      <c r="P477" s="249"/>
      <c r="Q477" s="249"/>
      <c r="R477" s="164"/>
      <c r="S477" s="164"/>
      <c r="T477" s="164"/>
      <c r="U477" s="164"/>
      <c r="V477" s="164"/>
      <c r="W477" s="164"/>
      <c r="X477" s="164"/>
      <c r="Y477" s="164"/>
    </row>
    <row r="478" spans="1:27" s="198" customFormat="1" ht="51">
      <c r="A478" s="189" t="s">
        <v>486</v>
      </c>
      <c r="B478" s="189" t="s">
        <v>486</v>
      </c>
      <c r="E478" s="200" t="s">
        <v>420</v>
      </c>
      <c r="F478" s="2" t="s">
        <v>860</v>
      </c>
      <c r="G478" s="198" t="s">
        <v>486</v>
      </c>
      <c r="H478" s="189"/>
      <c r="P478" s="249"/>
      <c r="Q478" s="249"/>
      <c r="R478" s="164"/>
      <c r="S478" s="164"/>
      <c r="T478" s="164"/>
      <c r="U478" s="164"/>
      <c r="V478" s="164"/>
      <c r="W478" s="164"/>
      <c r="X478" s="164"/>
      <c r="Y478" s="164"/>
    </row>
    <row r="479" spans="1:27" ht="408" customHeight="1">
      <c r="A479" s="189">
        <v>2309</v>
      </c>
      <c r="B479" s="189" t="s">
        <v>2739</v>
      </c>
      <c r="C479" s="189">
        <v>336</v>
      </c>
      <c r="D479" s="190" t="s">
        <v>486</v>
      </c>
      <c r="E479" s="230" t="s">
        <v>4113</v>
      </c>
      <c r="F479" s="2" t="s">
        <v>591</v>
      </c>
      <c r="G479" s="2" t="s">
        <v>2740</v>
      </c>
      <c r="H479" s="13"/>
      <c r="I479" s="229" t="s">
        <v>4112</v>
      </c>
      <c r="J479" s="13"/>
      <c r="K479" s="13"/>
      <c r="L479" s="13"/>
      <c r="M479" s="13"/>
      <c r="P479" s="233">
        <v>4</v>
      </c>
      <c r="Q479" s="234" t="s">
        <v>4843</v>
      </c>
      <c r="R479" s="42"/>
      <c r="S479" s="16">
        <v>3</v>
      </c>
      <c r="T479" s="201" t="s">
        <v>5000</v>
      </c>
      <c r="U479" s="41"/>
      <c r="V479" s="42" t="s">
        <v>5467</v>
      </c>
      <c r="W479" s="42"/>
      <c r="X479" s="202"/>
      <c r="Y479" s="201"/>
      <c r="Z479" s="203">
        <f t="shared" si="24"/>
        <v>4</v>
      </c>
      <c r="AA479" s="204">
        <f t="shared" si="25"/>
        <v>3</v>
      </c>
    </row>
    <row r="480" spans="1:27" ht="408" customHeight="1">
      <c r="A480" s="189">
        <v>2310</v>
      </c>
      <c r="B480" s="189" t="s">
        <v>2741</v>
      </c>
      <c r="C480" s="189">
        <v>337</v>
      </c>
      <c r="D480" s="190" t="s">
        <v>486</v>
      </c>
      <c r="E480" s="230" t="s">
        <v>4115</v>
      </c>
      <c r="F480" s="2" t="s">
        <v>593</v>
      </c>
      <c r="G480" s="2" t="s">
        <v>2742</v>
      </c>
      <c r="H480" s="13"/>
      <c r="I480" s="229" t="s">
        <v>4114</v>
      </c>
      <c r="J480" s="13"/>
      <c r="K480" s="13"/>
      <c r="L480" s="13"/>
      <c r="M480" s="13"/>
      <c r="P480" s="233">
        <v>4</v>
      </c>
      <c r="Q480" s="241" t="s">
        <v>4844</v>
      </c>
      <c r="R480" s="42"/>
      <c r="S480" s="16">
        <v>3</v>
      </c>
      <c r="T480" s="201" t="s">
        <v>5000</v>
      </c>
      <c r="U480" s="41"/>
      <c r="V480" s="42" t="s">
        <v>5467</v>
      </c>
      <c r="W480" s="42"/>
      <c r="X480" s="202"/>
      <c r="Y480" s="201"/>
      <c r="Z480" s="203">
        <f t="shared" si="24"/>
        <v>4</v>
      </c>
      <c r="AA480" s="204">
        <f t="shared" si="25"/>
        <v>3</v>
      </c>
    </row>
    <row r="481" spans="1:27" ht="408" customHeight="1">
      <c r="A481" s="189">
        <v>2311</v>
      </c>
      <c r="B481" s="189" t="s">
        <v>2743</v>
      </c>
      <c r="C481" s="189">
        <v>338</v>
      </c>
      <c r="D481" s="190" t="s">
        <v>486</v>
      </c>
      <c r="E481" s="230" t="s">
        <v>4117</v>
      </c>
      <c r="F481" s="2" t="s">
        <v>595</v>
      </c>
      <c r="G481" s="2" t="s">
        <v>2744</v>
      </c>
      <c r="H481" s="13"/>
      <c r="I481" s="229" t="s">
        <v>4116</v>
      </c>
      <c r="J481" s="13"/>
      <c r="K481" s="13"/>
      <c r="L481" s="13"/>
      <c r="M481" s="13"/>
      <c r="P481" s="233">
        <v>4</v>
      </c>
      <c r="Q481" s="234" t="s">
        <v>4845</v>
      </c>
      <c r="R481" s="42"/>
      <c r="S481" s="16">
        <v>4</v>
      </c>
      <c r="T481" s="201" t="s">
        <v>5262</v>
      </c>
      <c r="U481" s="41"/>
      <c r="V481" s="42"/>
      <c r="W481" s="42"/>
      <c r="X481" s="202"/>
      <c r="Y481" s="201"/>
      <c r="Z481" s="203">
        <f t="shared" si="24"/>
        <v>4</v>
      </c>
      <c r="AA481" s="204">
        <f t="shared" si="25"/>
        <v>4</v>
      </c>
    </row>
    <row r="482" spans="1:27" ht="408" customHeight="1">
      <c r="A482" s="189">
        <v>2312</v>
      </c>
      <c r="B482" s="189" t="s">
        <v>2745</v>
      </c>
      <c r="C482" s="189">
        <v>339</v>
      </c>
      <c r="D482" s="190" t="s">
        <v>486</v>
      </c>
      <c r="E482" s="230" t="s">
        <v>4119</v>
      </c>
      <c r="F482" s="2" t="s">
        <v>597</v>
      </c>
      <c r="G482" s="2" t="s">
        <v>2746</v>
      </c>
      <c r="H482" s="13"/>
      <c r="I482" s="229" t="s">
        <v>4118</v>
      </c>
      <c r="J482" s="13"/>
      <c r="K482" s="13"/>
      <c r="L482" s="13"/>
      <c r="M482" s="13"/>
      <c r="P482" s="233">
        <v>4</v>
      </c>
      <c r="Q482" s="234" t="s">
        <v>4846</v>
      </c>
      <c r="R482" s="42"/>
      <c r="S482" s="16">
        <v>3</v>
      </c>
      <c r="T482" s="201" t="s">
        <v>5000</v>
      </c>
      <c r="U482" s="41"/>
      <c r="V482" s="42" t="s">
        <v>5467</v>
      </c>
      <c r="W482" s="42"/>
      <c r="X482" s="202"/>
      <c r="Y482" s="201"/>
      <c r="Z482" s="203">
        <f t="shared" si="24"/>
        <v>4</v>
      </c>
      <c r="AA482" s="204">
        <f t="shared" si="25"/>
        <v>3</v>
      </c>
    </row>
    <row r="483" spans="1:27" ht="408" customHeight="1">
      <c r="A483" s="189">
        <v>2313</v>
      </c>
      <c r="B483" s="189" t="s">
        <v>2747</v>
      </c>
      <c r="C483" s="189">
        <v>342</v>
      </c>
      <c r="D483" s="190" t="s">
        <v>486</v>
      </c>
      <c r="E483" s="230" t="s">
        <v>4121</v>
      </c>
      <c r="F483" s="2" t="s">
        <v>603</v>
      </c>
      <c r="G483" s="2" t="s">
        <v>2748</v>
      </c>
      <c r="H483" s="13"/>
      <c r="I483" s="229" t="s">
        <v>4120</v>
      </c>
      <c r="J483" s="13"/>
      <c r="K483" s="13"/>
      <c r="L483" s="13"/>
      <c r="M483" s="13"/>
      <c r="P483" s="233">
        <v>4</v>
      </c>
      <c r="Q483" s="234" t="s">
        <v>4847</v>
      </c>
      <c r="R483" s="42"/>
      <c r="S483" s="16">
        <v>3</v>
      </c>
      <c r="T483" s="201" t="s">
        <v>5000</v>
      </c>
      <c r="U483" s="41">
        <v>4</v>
      </c>
      <c r="V483" s="42" t="s">
        <v>5467</v>
      </c>
      <c r="W483" s="42"/>
      <c r="X483" s="202"/>
      <c r="Y483" s="201"/>
      <c r="Z483" s="203">
        <f t="shared" si="24"/>
        <v>4</v>
      </c>
      <c r="AA483" s="204">
        <f t="shared" si="25"/>
        <v>3</v>
      </c>
    </row>
    <row r="484" spans="1:27" ht="408" customHeight="1">
      <c r="A484" s="189">
        <v>2314</v>
      </c>
      <c r="B484" s="189" t="s">
        <v>2749</v>
      </c>
      <c r="C484" s="189">
        <v>344</v>
      </c>
      <c r="D484" s="190" t="s">
        <v>26</v>
      </c>
      <c r="E484" s="2" t="s">
        <v>359</v>
      </c>
      <c r="F484" s="2" t="s">
        <v>607</v>
      </c>
      <c r="G484" s="2" t="s">
        <v>2750</v>
      </c>
      <c r="H484" s="13"/>
      <c r="I484" s="229" t="s">
        <v>4122</v>
      </c>
      <c r="J484" s="13"/>
      <c r="K484" s="13"/>
      <c r="L484" s="13"/>
      <c r="M484" s="13"/>
      <c r="N484" s="232">
        <v>3</v>
      </c>
      <c r="O484" s="232">
        <v>3</v>
      </c>
      <c r="P484" s="233">
        <v>4</v>
      </c>
      <c r="Q484" s="234" t="s">
        <v>4848</v>
      </c>
      <c r="R484" s="42"/>
      <c r="S484" s="16">
        <v>4</v>
      </c>
      <c r="T484" s="201" t="s">
        <v>5368</v>
      </c>
      <c r="U484" s="41"/>
      <c r="V484" s="42"/>
      <c r="W484" s="42"/>
      <c r="X484" s="202"/>
      <c r="Y484" s="201"/>
      <c r="Z484" s="203">
        <f t="shared" si="24"/>
        <v>4</v>
      </c>
      <c r="AA484" s="204">
        <f t="shared" si="25"/>
        <v>4</v>
      </c>
    </row>
    <row r="485" spans="1:27" ht="408" customHeight="1">
      <c r="A485" s="189">
        <v>2315</v>
      </c>
      <c r="B485" s="189" t="s">
        <v>2751</v>
      </c>
      <c r="C485" s="189">
        <v>345</v>
      </c>
      <c r="D485" s="190" t="s">
        <v>26</v>
      </c>
      <c r="E485" s="2" t="s">
        <v>360</v>
      </c>
      <c r="F485" s="2" t="s">
        <v>609</v>
      </c>
      <c r="G485" s="2" t="s">
        <v>2752</v>
      </c>
      <c r="H485" s="13"/>
      <c r="I485" s="229" t="s">
        <v>4123</v>
      </c>
      <c r="J485" s="13"/>
      <c r="K485" s="13"/>
      <c r="L485" s="13"/>
      <c r="M485" s="13"/>
      <c r="N485" s="232">
        <v>3</v>
      </c>
      <c r="O485" s="232">
        <v>4</v>
      </c>
      <c r="P485" s="233">
        <v>4</v>
      </c>
      <c r="Q485" s="234" t="s">
        <v>4849</v>
      </c>
      <c r="R485" s="42"/>
      <c r="S485" s="16">
        <v>3</v>
      </c>
      <c r="T485" s="201" t="s">
        <v>5000</v>
      </c>
      <c r="U485" s="41"/>
      <c r="V485" s="42" t="s">
        <v>5467</v>
      </c>
      <c r="W485" s="42"/>
      <c r="X485" s="202"/>
      <c r="Y485" s="201"/>
      <c r="Z485" s="203">
        <f t="shared" si="24"/>
        <v>4</v>
      </c>
      <c r="AA485" s="204">
        <f t="shared" si="25"/>
        <v>3</v>
      </c>
    </row>
    <row r="486" spans="1:27" ht="408" customHeight="1">
      <c r="A486" s="189">
        <v>2316</v>
      </c>
      <c r="B486" s="189" t="s">
        <v>2753</v>
      </c>
      <c r="C486" s="189">
        <v>346</v>
      </c>
      <c r="D486" s="190" t="s">
        <v>26</v>
      </c>
      <c r="E486" s="2" t="s">
        <v>361</v>
      </c>
      <c r="F486" s="2" t="s">
        <v>611</v>
      </c>
      <c r="G486" s="2" t="s">
        <v>2754</v>
      </c>
      <c r="H486" s="13"/>
      <c r="I486" s="229" t="s">
        <v>4124</v>
      </c>
      <c r="J486" s="13"/>
      <c r="K486" s="13"/>
      <c r="L486" s="13"/>
      <c r="M486" s="13"/>
      <c r="N486" s="232">
        <v>5</v>
      </c>
      <c r="O486" s="232">
        <v>4</v>
      </c>
      <c r="P486" s="233">
        <v>4</v>
      </c>
      <c r="Q486" s="234" t="s">
        <v>4850</v>
      </c>
      <c r="R486" s="42"/>
      <c r="S486" s="16">
        <v>4</v>
      </c>
      <c r="T486" s="201" t="s">
        <v>5263</v>
      </c>
      <c r="U486" s="41"/>
      <c r="V486" s="42"/>
      <c r="W486" s="42"/>
      <c r="X486" s="202"/>
      <c r="Y486" s="201"/>
      <c r="Z486" s="203">
        <f t="shared" si="24"/>
        <v>4</v>
      </c>
      <c r="AA486" s="204">
        <f t="shared" si="25"/>
        <v>4</v>
      </c>
    </row>
    <row r="487" spans="1:27" s="198" customFormat="1" ht="17">
      <c r="A487" s="189" t="s">
        <v>486</v>
      </c>
      <c r="B487" s="189" t="s">
        <v>486</v>
      </c>
      <c r="G487" s="198" t="s">
        <v>486</v>
      </c>
      <c r="H487" s="189"/>
      <c r="P487" s="249"/>
      <c r="Q487" s="249"/>
      <c r="R487" s="164"/>
      <c r="S487" s="164"/>
      <c r="T487" s="164"/>
      <c r="U487" s="164"/>
      <c r="V487" s="164"/>
      <c r="W487" s="164"/>
      <c r="X487" s="164"/>
      <c r="Y487" s="164"/>
    </row>
    <row r="488" spans="1:27" s="198" customFormat="1" ht="17">
      <c r="A488" s="189" t="s">
        <v>486</v>
      </c>
      <c r="B488" s="189" t="s">
        <v>486</v>
      </c>
      <c r="G488" s="198" t="s">
        <v>486</v>
      </c>
      <c r="H488" s="189"/>
      <c r="P488" s="249"/>
      <c r="Q488" s="249"/>
      <c r="R488" s="164"/>
      <c r="S488" s="164"/>
      <c r="T488" s="164"/>
      <c r="U488" s="164"/>
      <c r="V488" s="164"/>
      <c r="W488" s="164"/>
      <c r="X488" s="164"/>
      <c r="Y488" s="164"/>
    </row>
    <row r="489" spans="1:27" s="198" customFormat="1" ht="68">
      <c r="A489" s="189" t="s">
        <v>486</v>
      </c>
      <c r="B489" s="189" t="s">
        <v>486</v>
      </c>
      <c r="E489" s="200" t="s">
        <v>2755</v>
      </c>
      <c r="F489" s="2" t="s">
        <v>2756</v>
      </c>
      <c r="G489" s="198" t="s">
        <v>486</v>
      </c>
      <c r="H489" s="189"/>
      <c r="P489" s="249"/>
      <c r="Q489" s="249"/>
      <c r="R489" s="164"/>
      <c r="S489" s="164"/>
      <c r="T489" s="164"/>
      <c r="U489" s="164"/>
      <c r="V489" s="164"/>
      <c r="W489" s="164"/>
      <c r="X489" s="164"/>
      <c r="Y489" s="164"/>
    </row>
    <row r="490" spans="1:27" ht="408" customHeight="1">
      <c r="A490" s="189">
        <v>2317</v>
      </c>
      <c r="C490" s="189" t="s">
        <v>2603</v>
      </c>
      <c r="D490" s="190" t="s">
        <v>486</v>
      </c>
      <c r="E490" s="231" t="s">
        <v>4125</v>
      </c>
      <c r="F490" s="2" t="s">
        <v>2757</v>
      </c>
      <c r="G490" s="2" t="s">
        <v>2758</v>
      </c>
      <c r="H490" s="13"/>
      <c r="I490" s="13"/>
      <c r="J490" s="13"/>
      <c r="K490" s="13"/>
      <c r="L490" s="13"/>
      <c r="M490" s="13"/>
      <c r="P490" s="233">
        <v>4</v>
      </c>
      <c r="Q490" s="234" t="s">
        <v>4851</v>
      </c>
      <c r="R490" s="42"/>
      <c r="S490" s="16">
        <v>4</v>
      </c>
      <c r="T490" s="201" t="s">
        <v>5264</v>
      </c>
      <c r="U490" s="41"/>
      <c r="V490" s="42"/>
      <c r="W490" s="42"/>
      <c r="X490" s="202"/>
      <c r="Y490" s="201"/>
      <c r="Z490" s="203">
        <f t="shared" si="24"/>
        <v>4</v>
      </c>
      <c r="AA490" s="204">
        <f t="shared" si="25"/>
        <v>4</v>
      </c>
    </row>
    <row r="491" spans="1:27" ht="408" customHeight="1">
      <c r="A491" s="189">
        <v>2318</v>
      </c>
      <c r="C491" s="189" t="s">
        <v>2603</v>
      </c>
      <c r="D491" s="190" t="s">
        <v>486</v>
      </c>
      <c r="E491" s="231" t="s">
        <v>4126</v>
      </c>
      <c r="F491" s="2" t="s">
        <v>2759</v>
      </c>
      <c r="G491" s="2" t="s">
        <v>2760</v>
      </c>
      <c r="H491" s="13"/>
      <c r="I491" s="13"/>
      <c r="J491" s="13"/>
      <c r="K491" s="13"/>
      <c r="L491" s="13"/>
      <c r="M491" s="13"/>
      <c r="P491" s="233">
        <v>4</v>
      </c>
      <c r="Q491" s="234" t="s">
        <v>4852</v>
      </c>
      <c r="R491" s="42"/>
      <c r="S491" s="16">
        <v>4</v>
      </c>
      <c r="T491" s="201" t="s">
        <v>5265</v>
      </c>
      <c r="U491" s="41"/>
      <c r="V491" s="42"/>
      <c r="W491" s="42"/>
      <c r="X491" s="202"/>
      <c r="Y491" s="201"/>
      <c r="Z491" s="203">
        <f t="shared" si="24"/>
        <v>4</v>
      </c>
      <c r="AA491" s="204">
        <f t="shared" si="25"/>
        <v>4</v>
      </c>
    </row>
    <row r="492" spans="1:27" ht="408" customHeight="1">
      <c r="A492" s="189">
        <v>2319</v>
      </c>
      <c r="C492" s="189" t="s">
        <v>2603</v>
      </c>
      <c r="D492" s="190" t="s">
        <v>486</v>
      </c>
      <c r="E492" s="231" t="s">
        <v>4127</v>
      </c>
      <c r="F492" s="2" t="s">
        <v>2761</v>
      </c>
      <c r="G492" s="2" t="s">
        <v>2762</v>
      </c>
      <c r="H492" s="13"/>
      <c r="I492" s="13"/>
      <c r="J492" s="13"/>
      <c r="K492" s="13"/>
      <c r="L492" s="13"/>
      <c r="M492" s="13"/>
      <c r="P492" s="233">
        <v>2</v>
      </c>
      <c r="Q492" s="234" t="s">
        <v>4853</v>
      </c>
      <c r="R492" s="42"/>
      <c r="S492" s="16">
        <v>2</v>
      </c>
      <c r="T492" s="201"/>
      <c r="U492" s="41"/>
      <c r="V492" s="42"/>
      <c r="W492" s="42"/>
      <c r="X492" s="202"/>
      <c r="Y492" s="201"/>
      <c r="Z492" s="203">
        <f t="shared" si="24"/>
        <v>2</v>
      </c>
      <c r="AA492" s="204">
        <f t="shared" si="25"/>
        <v>2</v>
      </c>
    </row>
    <row r="493" spans="1:27" ht="408" customHeight="1">
      <c r="A493" s="189">
        <v>2320</v>
      </c>
      <c r="C493" s="189" t="s">
        <v>2603</v>
      </c>
      <c r="D493" s="190" t="s">
        <v>486</v>
      </c>
      <c r="E493" s="231" t="s">
        <v>4128</v>
      </c>
      <c r="F493" s="2" t="s">
        <v>2763</v>
      </c>
      <c r="G493" s="2" t="s">
        <v>2764</v>
      </c>
      <c r="H493" s="13"/>
      <c r="I493" s="13"/>
      <c r="J493" s="13"/>
      <c r="K493" s="13"/>
      <c r="L493" s="13"/>
      <c r="M493" s="13"/>
      <c r="P493" s="233">
        <v>2</v>
      </c>
      <c r="Q493" s="234" t="s">
        <v>4854</v>
      </c>
      <c r="R493" s="42"/>
      <c r="S493" s="16">
        <v>2</v>
      </c>
      <c r="T493" s="201"/>
      <c r="U493" s="41"/>
      <c r="V493" s="42"/>
      <c r="W493" s="42"/>
      <c r="X493" s="202"/>
      <c r="Y493" s="201"/>
      <c r="Z493" s="203">
        <f t="shared" si="24"/>
        <v>2</v>
      </c>
      <c r="AA493" s="204">
        <f t="shared" si="25"/>
        <v>2</v>
      </c>
    </row>
    <row r="494" spans="1:27" ht="408" customHeight="1">
      <c r="A494" s="189">
        <v>2321</v>
      </c>
      <c r="C494" s="189" t="s">
        <v>2603</v>
      </c>
      <c r="D494" s="190" t="s">
        <v>486</v>
      </c>
      <c r="E494" s="231" t="s">
        <v>4129</v>
      </c>
      <c r="F494" s="2" t="s">
        <v>2765</v>
      </c>
      <c r="G494" s="2" t="s">
        <v>2766</v>
      </c>
      <c r="H494" s="13"/>
      <c r="I494" s="13"/>
      <c r="J494" s="13"/>
      <c r="K494" s="13"/>
      <c r="L494" s="13"/>
      <c r="M494" s="13"/>
      <c r="P494" s="233">
        <v>1</v>
      </c>
      <c r="Q494" s="234" t="s">
        <v>4855</v>
      </c>
      <c r="R494" s="42"/>
      <c r="S494" s="16">
        <v>1</v>
      </c>
      <c r="T494" s="201"/>
      <c r="U494" s="41"/>
      <c r="V494" s="42"/>
      <c r="W494" s="42"/>
      <c r="X494" s="202"/>
      <c r="Y494" s="201"/>
      <c r="Z494" s="203">
        <f t="shared" si="24"/>
        <v>1</v>
      </c>
      <c r="AA494" s="204">
        <f t="shared" si="25"/>
        <v>1</v>
      </c>
    </row>
    <row r="495" spans="1:27" s="198" customFormat="1" ht="17">
      <c r="A495" s="189" t="s">
        <v>486</v>
      </c>
      <c r="B495" s="189" t="s">
        <v>486</v>
      </c>
      <c r="H495" s="189"/>
      <c r="P495" s="249"/>
      <c r="Q495" s="249"/>
      <c r="R495" s="164"/>
      <c r="S495" s="164"/>
      <c r="T495" s="164"/>
      <c r="U495" s="164"/>
      <c r="V495" s="164"/>
      <c r="W495" s="164"/>
      <c r="X495" s="164"/>
      <c r="Y495" s="164"/>
    </row>
    <row r="496" spans="1:27" s="198" customFormat="1" ht="17">
      <c r="A496" s="189" t="s">
        <v>486</v>
      </c>
      <c r="B496" s="189" t="s">
        <v>486</v>
      </c>
      <c r="H496" s="189"/>
      <c r="P496" s="249"/>
      <c r="Q496" s="249"/>
      <c r="R496" s="164"/>
      <c r="S496" s="164"/>
      <c r="T496" s="164"/>
      <c r="U496" s="164"/>
      <c r="V496" s="164"/>
      <c r="W496" s="164"/>
      <c r="X496" s="164"/>
      <c r="Y496" s="164"/>
    </row>
    <row r="497" spans="1:27" s="198" customFormat="1" ht="19">
      <c r="A497" s="189" t="s">
        <v>486</v>
      </c>
      <c r="B497" s="189" t="s">
        <v>486</v>
      </c>
      <c r="E497" s="256" t="s">
        <v>415</v>
      </c>
      <c r="F497" s="256"/>
      <c r="G497" s="256"/>
      <c r="H497" s="189"/>
      <c r="P497" s="249"/>
      <c r="Q497" s="249"/>
      <c r="R497" s="164"/>
      <c r="S497" s="164"/>
      <c r="T497" s="164"/>
      <c r="U497" s="164"/>
      <c r="V497" s="164"/>
      <c r="W497" s="164"/>
      <c r="X497" s="164"/>
      <c r="Y497" s="164"/>
    </row>
    <row r="498" spans="1:27" s="198" customFormat="1" ht="34">
      <c r="A498" s="189" t="s">
        <v>486</v>
      </c>
      <c r="B498" s="189" t="s">
        <v>486</v>
      </c>
      <c r="E498" s="200" t="s">
        <v>2767</v>
      </c>
      <c r="H498" s="189"/>
      <c r="P498" s="249"/>
      <c r="Q498" s="249"/>
      <c r="R498" s="164"/>
      <c r="S498" s="164"/>
      <c r="T498" s="164"/>
      <c r="U498" s="164"/>
      <c r="V498" s="164"/>
      <c r="W498" s="164"/>
      <c r="X498" s="164"/>
      <c r="Y498" s="164"/>
    </row>
    <row r="499" spans="1:27" ht="408" customHeight="1">
      <c r="A499" s="189">
        <v>2322</v>
      </c>
      <c r="B499" s="189" t="s">
        <v>2768</v>
      </c>
      <c r="C499" s="189">
        <v>359</v>
      </c>
      <c r="D499" s="190" t="s">
        <v>26</v>
      </c>
      <c r="E499" s="2" t="s">
        <v>373</v>
      </c>
      <c r="F499" s="2" t="s">
        <v>637</v>
      </c>
      <c r="G499" s="2" t="s">
        <v>2769</v>
      </c>
      <c r="H499" s="13"/>
      <c r="I499" s="229" t="s">
        <v>4130</v>
      </c>
      <c r="J499" s="13"/>
      <c r="K499" s="13"/>
      <c r="L499" s="13"/>
      <c r="M499" s="13"/>
      <c r="N499" s="232">
        <v>1</v>
      </c>
      <c r="O499" s="232">
        <v>1</v>
      </c>
      <c r="P499" s="233">
        <v>2</v>
      </c>
      <c r="Q499" s="234" t="s">
        <v>4856</v>
      </c>
      <c r="R499" s="42"/>
      <c r="S499" s="16">
        <v>2</v>
      </c>
      <c r="T499" s="201"/>
      <c r="U499" s="41"/>
      <c r="V499" s="42"/>
      <c r="W499" s="42"/>
      <c r="X499" s="202"/>
      <c r="Y499" s="201"/>
      <c r="Z499" s="203">
        <f t="shared" si="24"/>
        <v>2</v>
      </c>
      <c r="AA499" s="204">
        <f t="shared" si="25"/>
        <v>2</v>
      </c>
    </row>
    <row r="500" spans="1:27" ht="408" customHeight="1">
      <c r="A500" s="189">
        <v>2323</v>
      </c>
      <c r="B500" s="189" t="s">
        <v>2770</v>
      </c>
      <c r="C500" s="189">
        <v>360</v>
      </c>
      <c r="D500" s="190" t="s">
        <v>26</v>
      </c>
      <c r="E500" s="2" t="s">
        <v>374</v>
      </c>
      <c r="F500" s="2" t="s">
        <v>639</v>
      </c>
      <c r="G500" s="2" t="s">
        <v>2771</v>
      </c>
      <c r="H500" s="13"/>
      <c r="I500" s="229" t="s">
        <v>4131</v>
      </c>
      <c r="J500" s="13"/>
      <c r="K500" s="13"/>
      <c r="L500" s="13"/>
      <c r="M500" s="13"/>
      <c r="N500" s="232">
        <v>3</v>
      </c>
      <c r="O500" s="232">
        <v>3</v>
      </c>
      <c r="P500" s="233">
        <v>4</v>
      </c>
      <c r="Q500" s="234" t="s">
        <v>4857</v>
      </c>
      <c r="R500" s="42"/>
      <c r="S500" s="16">
        <v>2.5</v>
      </c>
      <c r="T500" s="201" t="s">
        <v>4972</v>
      </c>
      <c r="U500" s="41">
        <v>4</v>
      </c>
      <c r="V500" s="42" t="s">
        <v>5474</v>
      </c>
      <c r="W500" s="42"/>
      <c r="X500" s="202">
        <v>4</v>
      </c>
      <c r="Y500" s="201"/>
      <c r="Z500" s="203">
        <f t="shared" si="24"/>
        <v>4</v>
      </c>
      <c r="AA500" s="204">
        <f t="shared" si="25"/>
        <v>4</v>
      </c>
    </row>
    <row r="501" spans="1:27" ht="408" customHeight="1">
      <c r="A501" s="189">
        <v>2324</v>
      </c>
      <c r="B501" s="189" t="s">
        <v>2772</v>
      </c>
      <c r="C501" s="189">
        <v>361</v>
      </c>
      <c r="D501" s="190" t="s">
        <v>486</v>
      </c>
      <c r="E501" s="230" t="s">
        <v>4132</v>
      </c>
      <c r="F501" s="2" t="s">
        <v>641</v>
      </c>
      <c r="G501" s="2" t="s">
        <v>2773</v>
      </c>
      <c r="H501" s="13"/>
      <c r="I501" s="229" t="s">
        <v>3633</v>
      </c>
      <c r="J501" s="13"/>
      <c r="K501" s="13"/>
      <c r="L501" s="13"/>
      <c r="M501" s="13"/>
      <c r="P501" s="233">
        <v>4</v>
      </c>
      <c r="Q501" s="234" t="s">
        <v>5359</v>
      </c>
      <c r="R501" s="42"/>
      <c r="S501" s="16">
        <v>4</v>
      </c>
      <c r="T501" s="201"/>
      <c r="U501" s="41"/>
      <c r="V501" s="42"/>
      <c r="W501" s="42"/>
      <c r="X501" s="202"/>
      <c r="Y501" s="201"/>
      <c r="Z501" s="203">
        <f t="shared" si="24"/>
        <v>4</v>
      </c>
      <c r="AA501" s="204">
        <f t="shared" si="25"/>
        <v>4</v>
      </c>
    </row>
    <row r="502" spans="1:27" ht="408" customHeight="1">
      <c r="A502" s="189">
        <v>2325</v>
      </c>
      <c r="B502" s="189" t="s">
        <v>2774</v>
      </c>
      <c r="C502" s="189">
        <v>362</v>
      </c>
      <c r="D502" s="190" t="s">
        <v>26</v>
      </c>
      <c r="E502" s="2" t="s">
        <v>375</v>
      </c>
      <c r="F502" s="2" t="s">
        <v>643</v>
      </c>
      <c r="G502" s="2" t="s">
        <v>2775</v>
      </c>
      <c r="H502" s="13"/>
      <c r="I502" s="229" t="s">
        <v>4133</v>
      </c>
      <c r="J502" s="13"/>
      <c r="K502" s="13"/>
      <c r="L502" s="13"/>
      <c r="M502" s="13"/>
      <c r="N502" s="232">
        <v>2</v>
      </c>
      <c r="O502" s="232"/>
      <c r="P502" s="233">
        <v>4</v>
      </c>
      <c r="Q502" s="234" t="s">
        <v>4858</v>
      </c>
      <c r="R502" s="42"/>
      <c r="S502" s="16">
        <v>3</v>
      </c>
      <c r="T502" s="201" t="s">
        <v>5001</v>
      </c>
      <c r="U502" s="41"/>
      <c r="V502" s="42"/>
      <c r="W502" s="42"/>
      <c r="X502" s="202"/>
      <c r="Y502" s="201"/>
      <c r="Z502" s="203">
        <f t="shared" si="24"/>
        <v>4</v>
      </c>
      <c r="AA502" s="204">
        <f t="shared" si="25"/>
        <v>3</v>
      </c>
    </row>
    <row r="503" spans="1:27" ht="408" customHeight="1">
      <c r="A503" s="189">
        <v>2326</v>
      </c>
      <c r="B503" s="189" t="s">
        <v>2776</v>
      </c>
      <c r="C503" s="189">
        <v>367</v>
      </c>
      <c r="D503" s="190" t="s">
        <v>26</v>
      </c>
      <c r="E503" s="2" t="s">
        <v>379</v>
      </c>
      <c r="F503" s="2" t="s">
        <v>653</v>
      </c>
      <c r="G503" s="2" t="s">
        <v>2777</v>
      </c>
      <c r="H503" s="13"/>
      <c r="I503" s="229" t="s">
        <v>4134</v>
      </c>
      <c r="J503" s="13"/>
      <c r="K503" s="13"/>
      <c r="L503" s="13"/>
      <c r="M503" s="13"/>
      <c r="N503" s="232">
        <v>1</v>
      </c>
      <c r="O503" s="232">
        <v>3</v>
      </c>
      <c r="P503" s="233">
        <v>2</v>
      </c>
      <c r="Q503" s="234" t="s">
        <v>4859</v>
      </c>
      <c r="R503" s="42"/>
      <c r="S503" s="202">
        <v>3</v>
      </c>
      <c r="T503" s="201" t="s">
        <v>5250</v>
      </c>
      <c r="U503" s="41"/>
      <c r="V503" s="42"/>
      <c r="W503" s="42"/>
      <c r="X503" s="13"/>
      <c r="Y503" s="13"/>
      <c r="Z503" s="203">
        <f t="shared" si="24"/>
        <v>2</v>
      </c>
      <c r="AA503" s="204">
        <f>IF(S503&lt;&gt;"",S503,IF(#REF!&lt;&gt;"",#REF!,IF(O503&lt;&gt;"",O503,"")))</f>
        <v>3</v>
      </c>
    </row>
    <row r="504" spans="1:27" ht="408" customHeight="1">
      <c r="A504" s="189">
        <v>2327</v>
      </c>
      <c r="B504" s="189" t="s">
        <v>2778</v>
      </c>
      <c r="C504" s="189">
        <v>368</v>
      </c>
      <c r="D504" s="190" t="s">
        <v>26</v>
      </c>
      <c r="E504" s="230" t="s">
        <v>4136</v>
      </c>
      <c r="F504" s="2" t="s">
        <v>655</v>
      </c>
      <c r="G504" s="2" t="s">
        <v>2779</v>
      </c>
      <c r="H504" s="13"/>
      <c r="I504" s="229" t="s">
        <v>4135</v>
      </c>
      <c r="J504" s="13"/>
      <c r="K504" s="13"/>
      <c r="L504" s="13"/>
      <c r="M504" s="13"/>
      <c r="N504" s="232"/>
      <c r="O504" s="232">
        <v>0</v>
      </c>
      <c r="P504" s="233">
        <v>3</v>
      </c>
      <c r="Q504" s="234" t="s">
        <v>1323</v>
      </c>
      <c r="R504" s="42"/>
      <c r="S504" s="16">
        <v>3</v>
      </c>
      <c r="T504" s="201"/>
      <c r="U504" s="41"/>
      <c r="V504" s="42"/>
      <c r="W504" s="42"/>
      <c r="X504" s="202"/>
      <c r="Y504" s="201"/>
      <c r="Z504" s="203">
        <f t="shared" si="24"/>
        <v>3</v>
      </c>
      <c r="AA504" s="204">
        <f t="shared" si="25"/>
        <v>3</v>
      </c>
    </row>
    <row r="505" spans="1:27" ht="408" customHeight="1">
      <c r="A505" s="189">
        <v>2328</v>
      </c>
      <c r="C505" s="189" t="s">
        <v>2603</v>
      </c>
      <c r="D505" s="190" t="s">
        <v>486</v>
      </c>
      <c r="E505" s="231" t="s">
        <v>4137</v>
      </c>
      <c r="F505" s="2" t="s">
        <v>2780</v>
      </c>
      <c r="G505" s="2" t="s">
        <v>2781</v>
      </c>
      <c r="H505" s="13"/>
      <c r="I505" s="13"/>
      <c r="J505" s="13"/>
      <c r="K505" s="13"/>
      <c r="L505" s="13"/>
      <c r="M505" s="13"/>
      <c r="P505" s="233">
        <v>4</v>
      </c>
      <c r="Q505" s="234" t="s">
        <v>4860</v>
      </c>
      <c r="R505" s="42"/>
      <c r="S505" s="16">
        <v>4</v>
      </c>
      <c r="T505" s="201"/>
      <c r="U505" s="41"/>
      <c r="V505" s="42"/>
      <c r="W505" s="42"/>
      <c r="X505" s="202"/>
      <c r="Y505" s="201"/>
      <c r="Z505" s="203">
        <f t="shared" si="24"/>
        <v>4</v>
      </c>
      <c r="AA505" s="204">
        <f t="shared" si="25"/>
        <v>4</v>
      </c>
    </row>
    <row r="506" spans="1:27" ht="408" customHeight="1">
      <c r="A506" s="189">
        <v>2329</v>
      </c>
      <c r="C506" s="189" t="s">
        <v>2603</v>
      </c>
      <c r="D506" s="190" t="s">
        <v>486</v>
      </c>
      <c r="E506" s="231" t="s">
        <v>4138</v>
      </c>
      <c r="F506" s="2" t="s">
        <v>2782</v>
      </c>
      <c r="G506" s="2" t="s">
        <v>2781</v>
      </c>
      <c r="H506" s="13"/>
      <c r="I506" s="13"/>
      <c r="J506" s="13"/>
      <c r="K506" s="13"/>
      <c r="L506" s="13"/>
      <c r="M506" s="13"/>
      <c r="P506" s="233">
        <v>4</v>
      </c>
      <c r="Q506" s="234" t="s">
        <v>4861</v>
      </c>
      <c r="R506" s="42"/>
      <c r="S506" s="16">
        <v>4</v>
      </c>
      <c r="T506" s="201"/>
      <c r="U506" s="41"/>
      <c r="V506" s="42"/>
      <c r="W506" s="42"/>
      <c r="X506" s="202"/>
      <c r="Y506" s="201"/>
      <c r="Z506" s="203">
        <f t="shared" si="24"/>
        <v>4</v>
      </c>
      <c r="AA506" s="204">
        <f t="shared" si="25"/>
        <v>4</v>
      </c>
    </row>
    <row r="507" spans="1:27" s="198" customFormat="1" ht="17">
      <c r="A507" s="189" t="s">
        <v>486</v>
      </c>
      <c r="B507" s="189" t="s">
        <v>486</v>
      </c>
      <c r="H507" s="189"/>
      <c r="P507" s="249"/>
      <c r="Q507" s="249"/>
      <c r="R507" s="164"/>
      <c r="S507" s="164"/>
      <c r="T507" s="164"/>
      <c r="U507" s="164"/>
      <c r="V507" s="164"/>
      <c r="W507" s="164"/>
      <c r="X507" s="164"/>
      <c r="Y507" s="164"/>
    </row>
    <row r="508" spans="1:27" s="198" customFormat="1" ht="17">
      <c r="A508" s="189" t="s">
        <v>486</v>
      </c>
      <c r="B508" s="189" t="s">
        <v>486</v>
      </c>
      <c r="H508" s="189"/>
      <c r="P508" s="249"/>
      <c r="Q508" s="249"/>
      <c r="R508" s="164"/>
      <c r="S508" s="164"/>
      <c r="T508" s="164"/>
      <c r="U508" s="164"/>
      <c r="V508" s="164"/>
      <c r="W508" s="164"/>
      <c r="X508" s="164"/>
      <c r="Y508" s="164"/>
    </row>
    <row r="509" spans="1:27" s="198" customFormat="1" ht="19">
      <c r="A509" s="189" t="s">
        <v>486</v>
      </c>
      <c r="B509" s="189" t="s">
        <v>486</v>
      </c>
      <c r="E509" s="256" t="s">
        <v>2783</v>
      </c>
      <c r="F509" s="256"/>
      <c r="G509" s="256"/>
      <c r="H509" s="189"/>
      <c r="P509" s="249"/>
      <c r="Q509" s="249"/>
      <c r="R509" s="164"/>
      <c r="S509" s="164"/>
      <c r="T509" s="164"/>
      <c r="U509" s="164"/>
      <c r="V509" s="164"/>
      <c r="W509" s="164"/>
      <c r="X509" s="164"/>
      <c r="Y509" s="164"/>
    </row>
    <row r="510" spans="1:27" s="198" customFormat="1" ht="34">
      <c r="A510" s="189" t="s">
        <v>486</v>
      </c>
      <c r="B510" s="189" t="s">
        <v>486</v>
      </c>
      <c r="E510" s="200" t="s">
        <v>2767</v>
      </c>
      <c r="H510" s="189"/>
      <c r="P510" s="249"/>
      <c r="Q510" s="249"/>
      <c r="R510" s="164"/>
      <c r="S510" s="164"/>
      <c r="T510" s="164"/>
      <c r="U510" s="164"/>
      <c r="V510" s="164"/>
      <c r="W510" s="164"/>
      <c r="X510" s="164"/>
      <c r="Y510" s="164"/>
    </row>
    <row r="511" spans="1:27" ht="408" customHeight="1">
      <c r="A511" s="189">
        <v>2330</v>
      </c>
      <c r="C511" s="189" t="s">
        <v>2603</v>
      </c>
      <c r="D511" s="190" t="s">
        <v>486</v>
      </c>
      <c r="E511" s="231" t="s">
        <v>4139</v>
      </c>
      <c r="F511" s="2" t="s">
        <v>2784</v>
      </c>
      <c r="G511" s="2" t="s">
        <v>2785</v>
      </c>
      <c r="H511" s="13"/>
      <c r="I511" s="13"/>
      <c r="J511" s="13"/>
      <c r="K511" s="13"/>
      <c r="L511" s="13"/>
      <c r="M511" s="13"/>
      <c r="P511" s="242">
        <v>3</v>
      </c>
      <c r="Q511" s="234" t="s">
        <v>5360</v>
      </c>
      <c r="R511" s="42"/>
      <c r="S511" s="202">
        <v>3</v>
      </c>
      <c r="T511" s="201" t="s">
        <v>5253</v>
      </c>
      <c r="U511" s="41"/>
      <c r="V511" s="42"/>
      <c r="W511" s="42"/>
      <c r="X511" s="13"/>
      <c r="Y511" s="13"/>
      <c r="Z511" s="203">
        <f t="shared" si="24"/>
        <v>3</v>
      </c>
      <c r="AA511" s="204">
        <f>IF(S511&lt;&gt;"",S511,IF(#REF!&lt;&gt;"",#REF!,IF(O511&lt;&gt;"",O511,"")))</f>
        <v>3</v>
      </c>
    </row>
    <row r="512" spans="1:27" ht="408" customHeight="1">
      <c r="A512" s="189">
        <v>2331</v>
      </c>
      <c r="C512" s="189" t="s">
        <v>2603</v>
      </c>
      <c r="D512" s="190" t="s">
        <v>486</v>
      </c>
      <c r="E512" s="231" t="s">
        <v>4140</v>
      </c>
      <c r="F512" s="2" t="s">
        <v>2786</v>
      </c>
      <c r="G512" s="2" t="s">
        <v>2787</v>
      </c>
      <c r="H512" s="13"/>
      <c r="I512" s="13"/>
      <c r="J512" s="13"/>
      <c r="K512" s="13"/>
      <c r="L512" s="13"/>
      <c r="M512" s="13"/>
      <c r="P512" s="233">
        <v>1</v>
      </c>
      <c r="Q512" s="234" t="s">
        <v>4862</v>
      </c>
      <c r="R512" s="42"/>
      <c r="S512" s="16">
        <v>1</v>
      </c>
      <c r="T512" s="201"/>
      <c r="U512" s="41"/>
      <c r="V512" s="42"/>
      <c r="W512" s="42"/>
      <c r="X512" s="202"/>
      <c r="Y512" s="201"/>
      <c r="Z512" s="203">
        <f t="shared" si="24"/>
        <v>1</v>
      </c>
      <c r="AA512" s="204">
        <f t="shared" si="25"/>
        <v>1</v>
      </c>
    </row>
    <row r="513" spans="1:27" ht="408" customHeight="1">
      <c r="A513" s="189">
        <v>2332</v>
      </c>
      <c r="C513" s="189" t="s">
        <v>2603</v>
      </c>
      <c r="D513" s="190" t="s">
        <v>486</v>
      </c>
      <c r="E513" s="231" t="s">
        <v>4141</v>
      </c>
      <c r="F513" s="2" t="s">
        <v>2788</v>
      </c>
      <c r="G513" s="2" t="s">
        <v>2789</v>
      </c>
      <c r="H513" s="13"/>
      <c r="I513" s="13"/>
      <c r="J513" s="13"/>
      <c r="K513" s="13"/>
      <c r="L513" s="13"/>
      <c r="M513" s="13"/>
      <c r="P513" s="233">
        <v>2</v>
      </c>
      <c r="Q513" s="234" t="s">
        <v>4863</v>
      </c>
      <c r="R513" s="42"/>
      <c r="S513" s="16">
        <v>2</v>
      </c>
      <c r="T513" s="201"/>
      <c r="U513" s="41"/>
      <c r="V513" s="42"/>
      <c r="W513" s="42"/>
      <c r="X513" s="202"/>
      <c r="Y513" s="201"/>
      <c r="Z513" s="203">
        <f t="shared" si="24"/>
        <v>2</v>
      </c>
      <c r="AA513" s="204">
        <f t="shared" si="25"/>
        <v>2</v>
      </c>
    </row>
    <row r="514" spans="1:27" ht="408" customHeight="1">
      <c r="A514" s="189">
        <v>2333</v>
      </c>
      <c r="C514" s="189" t="s">
        <v>2603</v>
      </c>
      <c r="D514" s="190" t="s">
        <v>486</v>
      </c>
      <c r="E514" s="231" t="s">
        <v>4142</v>
      </c>
      <c r="F514" s="2" t="s">
        <v>631</v>
      </c>
      <c r="G514" s="2" t="s">
        <v>2790</v>
      </c>
      <c r="H514" s="13"/>
      <c r="I514" s="13"/>
      <c r="J514" s="13"/>
      <c r="K514" s="13"/>
      <c r="L514" s="13"/>
      <c r="M514" s="13"/>
      <c r="P514" s="233">
        <v>3</v>
      </c>
      <c r="Q514" s="234" t="s">
        <v>4864</v>
      </c>
      <c r="R514" s="42"/>
      <c r="S514" s="16">
        <v>3</v>
      </c>
      <c r="T514" s="201"/>
      <c r="U514" s="41"/>
      <c r="V514" s="42"/>
      <c r="W514" s="42"/>
      <c r="X514" s="202"/>
      <c r="Y514" s="201"/>
      <c r="Z514" s="203">
        <f t="shared" si="24"/>
        <v>3</v>
      </c>
      <c r="AA514" s="204">
        <f t="shared" si="25"/>
        <v>3</v>
      </c>
    </row>
    <row r="515" spans="1:27" ht="408" customHeight="1">
      <c r="A515" s="189">
        <v>2334</v>
      </c>
      <c r="C515" s="189" t="s">
        <v>2603</v>
      </c>
      <c r="D515" s="190" t="s">
        <v>486</v>
      </c>
      <c r="E515" s="231" t="s">
        <v>4143</v>
      </c>
      <c r="F515" s="2" t="s">
        <v>2791</v>
      </c>
      <c r="G515" s="2" t="s">
        <v>2792</v>
      </c>
      <c r="H515" s="13"/>
      <c r="I515" s="13"/>
      <c r="J515" s="13"/>
      <c r="K515" s="13"/>
      <c r="L515" s="13"/>
      <c r="M515" s="13"/>
      <c r="P515" s="233">
        <v>4</v>
      </c>
      <c r="Q515" s="234" t="s">
        <v>4865</v>
      </c>
      <c r="R515" s="42"/>
      <c r="S515" s="16">
        <v>3</v>
      </c>
      <c r="T515" s="201" t="s">
        <v>5002</v>
      </c>
      <c r="U515" s="41"/>
      <c r="V515" s="42"/>
      <c r="W515" s="42"/>
      <c r="X515" s="202"/>
      <c r="Y515" s="201"/>
      <c r="Z515" s="203">
        <f t="shared" si="24"/>
        <v>4</v>
      </c>
      <c r="AA515" s="204">
        <f t="shared" si="25"/>
        <v>3</v>
      </c>
    </row>
    <row r="516" spans="1:27" ht="408" customHeight="1">
      <c r="A516" s="189">
        <v>2335</v>
      </c>
      <c r="C516" s="189" t="s">
        <v>2603</v>
      </c>
      <c r="D516" s="190" t="s">
        <v>486</v>
      </c>
      <c r="E516" s="231" t="s">
        <v>4144</v>
      </c>
      <c r="F516" s="2" t="s">
        <v>2793</v>
      </c>
      <c r="G516" s="2" t="s">
        <v>2794</v>
      </c>
      <c r="H516" s="13"/>
      <c r="I516" s="13"/>
      <c r="J516" s="13"/>
      <c r="K516" s="13"/>
      <c r="L516" s="13"/>
      <c r="M516" s="13"/>
      <c r="P516" s="233">
        <v>2</v>
      </c>
      <c r="Q516" s="234" t="s">
        <v>4866</v>
      </c>
      <c r="R516" s="42"/>
      <c r="S516" s="16">
        <v>2</v>
      </c>
      <c r="T516" s="201"/>
      <c r="U516" s="41"/>
      <c r="V516" s="42"/>
      <c r="W516" s="42"/>
      <c r="X516" s="202"/>
      <c r="Y516" s="201"/>
      <c r="Z516" s="203">
        <f t="shared" ref="Z516:Z579" si="26">IF(U516&lt;&gt;"",U516,IF(P516&lt;&gt;"",P516,IF(N516&lt;&gt;"",N516,"")))</f>
        <v>2</v>
      </c>
      <c r="AA516" s="204">
        <f t="shared" ref="AA516:AA579" si="27">IF(X516&lt;&gt;"",X516,IF(S516&lt;&gt;"",S516,IF(O516&lt;&gt;"",O516,"")))</f>
        <v>2</v>
      </c>
    </row>
    <row r="517" spans="1:27" s="198" customFormat="1" ht="17">
      <c r="A517" s="189" t="s">
        <v>486</v>
      </c>
      <c r="B517" s="189" t="s">
        <v>486</v>
      </c>
      <c r="H517" s="189"/>
      <c r="P517" s="249"/>
      <c r="Q517" s="249"/>
      <c r="R517" s="164"/>
      <c r="S517" s="164"/>
      <c r="T517" s="164"/>
      <c r="U517" s="164"/>
      <c r="V517" s="164"/>
      <c r="W517" s="164"/>
      <c r="X517" s="164"/>
      <c r="Y517" s="164"/>
    </row>
    <row r="518" spans="1:27" s="198" customFormat="1" ht="17">
      <c r="A518" s="189" t="s">
        <v>486</v>
      </c>
      <c r="B518" s="189" t="s">
        <v>486</v>
      </c>
      <c r="H518" s="189"/>
      <c r="P518" s="249"/>
      <c r="Q518" s="249"/>
      <c r="R518" s="164"/>
      <c r="S518" s="164"/>
      <c r="T518" s="164"/>
      <c r="U518" s="164"/>
      <c r="V518" s="164"/>
      <c r="W518" s="164"/>
      <c r="X518" s="164"/>
      <c r="Y518" s="164"/>
    </row>
    <row r="519" spans="1:27" s="198" customFormat="1" ht="37">
      <c r="A519" s="189" t="s">
        <v>486</v>
      </c>
      <c r="B519" s="189" t="s">
        <v>486</v>
      </c>
      <c r="E519" s="257" t="s">
        <v>33</v>
      </c>
      <c r="F519" s="257"/>
      <c r="G519" s="257"/>
      <c r="H519" s="189"/>
      <c r="P519" s="249"/>
      <c r="Q519" s="249"/>
      <c r="R519" s="164"/>
      <c r="S519" s="164"/>
      <c r="T519" s="164"/>
      <c r="U519" s="164"/>
      <c r="V519" s="164"/>
      <c r="W519" s="164"/>
      <c r="X519" s="164"/>
      <c r="Y519" s="164"/>
    </row>
    <row r="520" spans="1:27" s="198" customFormat="1" ht="19">
      <c r="A520" s="189" t="s">
        <v>486</v>
      </c>
      <c r="B520" s="189" t="s">
        <v>486</v>
      </c>
      <c r="E520" s="256" t="s">
        <v>2795</v>
      </c>
      <c r="F520" s="256"/>
      <c r="G520" s="256"/>
      <c r="H520" s="189"/>
      <c r="P520" s="249"/>
      <c r="Q520" s="249"/>
      <c r="R520" s="164"/>
      <c r="S520" s="164"/>
      <c r="T520" s="164"/>
      <c r="U520" s="164"/>
      <c r="V520" s="164"/>
      <c r="W520" s="164"/>
      <c r="X520" s="164"/>
      <c r="Y520" s="164"/>
    </row>
    <row r="521" spans="1:27" ht="408" customHeight="1">
      <c r="A521" s="189">
        <v>2336</v>
      </c>
      <c r="B521" s="189" t="s">
        <v>2796</v>
      </c>
      <c r="C521" s="189">
        <v>504</v>
      </c>
      <c r="E521" s="230" t="s">
        <v>4146</v>
      </c>
      <c r="F521" s="2" t="s">
        <v>893</v>
      </c>
      <c r="G521" s="2" t="s">
        <v>2797</v>
      </c>
      <c r="H521" s="13"/>
      <c r="I521" s="13"/>
      <c r="J521" s="13"/>
      <c r="K521" s="13"/>
      <c r="L521" s="13"/>
      <c r="M521" s="229" t="s">
        <v>4145</v>
      </c>
      <c r="P521" s="233">
        <v>2</v>
      </c>
      <c r="Q521" s="234" t="s">
        <v>5361</v>
      </c>
      <c r="R521" s="42"/>
      <c r="S521" s="16">
        <v>3</v>
      </c>
      <c r="T521" s="201" t="s">
        <v>5003</v>
      </c>
      <c r="U521" s="41"/>
      <c r="V521" s="42"/>
      <c r="W521" s="42"/>
      <c r="X521" s="202"/>
      <c r="Y521" s="201"/>
      <c r="Z521" s="203">
        <f t="shared" si="26"/>
        <v>2</v>
      </c>
      <c r="AA521" s="204">
        <f t="shared" si="27"/>
        <v>3</v>
      </c>
    </row>
    <row r="522" spans="1:27" ht="408" customHeight="1">
      <c r="A522" s="189">
        <v>2337</v>
      </c>
      <c r="B522" s="189" t="s">
        <v>2798</v>
      </c>
      <c r="C522" s="189">
        <v>506</v>
      </c>
      <c r="E522" s="230" t="s">
        <v>4148</v>
      </c>
      <c r="F522" s="2" t="s">
        <v>483</v>
      </c>
      <c r="G522" s="2" t="s">
        <v>2799</v>
      </c>
      <c r="H522" s="13"/>
      <c r="I522" s="13"/>
      <c r="J522" s="13"/>
      <c r="K522" s="13"/>
      <c r="L522" s="13"/>
      <c r="M522" s="229" t="s">
        <v>4147</v>
      </c>
      <c r="P522" s="233">
        <v>3</v>
      </c>
      <c r="Q522" s="234" t="s">
        <v>5362</v>
      </c>
      <c r="R522" s="42"/>
      <c r="S522" s="16">
        <v>2.5</v>
      </c>
      <c r="T522" s="201"/>
      <c r="U522" s="41"/>
      <c r="V522" s="42"/>
      <c r="W522" s="42"/>
      <c r="X522" s="202"/>
      <c r="Y522" s="201"/>
      <c r="Z522" s="203">
        <f t="shared" si="26"/>
        <v>3</v>
      </c>
      <c r="AA522" s="204">
        <f t="shared" si="27"/>
        <v>2.5</v>
      </c>
    </row>
    <row r="523" spans="1:27" ht="408" customHeight="1">
      <c r="A523" s="189">
        <v>2338</v>
      </c>
      <c r="C523" s="189" t="s">
        <v>2603</v>
      </c>
      <c r="E523" s="231" t="s">
        <v>4149</v>
      </c>
      <c r="F523" s="2" t="s">
        <v>2800</v>
      </c>
      <c r="G523" s="2" t="s">
        <v>2801</v>
      </c>
      <c r="H523" s="13"/>
      <c r="I523" s="13"/>
      <c r="J523" s="13"/>
      <c r="K523" s="13"/>
      <c r="L523" s="13"/>
      <c r="M523" s="13"/>
      <c r="P523" s="233">
        <v>3</v>
      </c>
      <c r="Q523" s="234" t="s">
        <v>5363</v>
      </c>
      <c r="R523" s="42"/>
      <c r="S523" s="16">
        <v>3</v>
      </c>
      <c r="T523" s="201"/>
      <c r="U523" s="41"/>
      <c r="V523" s="42"/>
      <c r="W523" s="42"/>
      <c r="X523" s="202"/>
      <c r="Y523" s="201"/>
      <c r="Z523" s="203">
        <f t="shared" si="26"/>
        <v>3</v>
      </c>
      <c r="AA523" s="204">
        <f t="shared" si="27"/>
        <v>3</v>
      </c>
    </row>
    <row r="524" spans="1:27" ht="408" customHeight="1">
      <c r="A524" s="189">
        <v>2339</v>
      </c>
      <c r="B524" s="189" t="s">
        <v>2802</v>
      </c>
      <c r="C524" s="189">
        <v>510</v>
      </c>
      <c r="E524" s="230" t="s">
        <v>4151</v>
      </c>
      <c r="F524" s="2" t="s">
        <v>901</v>
      </c>
      <c r="G524" s="2" t="s">
        <v>2803</v>
      </c>
      <c r="H524" s="13"/>
      <c r="I524" s="13"/>
      <c r="J524" s="13"/>
      <c r="K524" s="13"/>
      <c r="L524" s="13"/>
      <c r="M524" s="229" t="s">
        <v>4150</v>
      </c>
      <c r="P524" s="233">
        <v>2</v>
      </c>
      <c r="Q524" s="234" t="s">
        <v>4867</v>
      </c>
      <c r="R524" s="42"/>
      <c r="S524" s="16">
        <v>1.5</v>
      </c>
      <c r="T524" s="201" t="s">
        <v>5004</v>
      </c>
      <c r="U524" s="41"/>
      <c r="V524" s="42"/>
      <c r="W524" s="42"/>
      <c r="X524" s="202"/>
      <c r="Y524" s="201"/>
      <c r="Z524" s="203">
        <f t="shared" si="26"/>
        <v>2</v>
      </c>
      <c r="AA524" s="204">
        <f t="shared" si="27"/>
        <v>1.5</v>
      </c>
    </row>
    <row r="525" spans="1:27" ht="408" customHeight="1">
      <c r="A525" s="189">
        <v>2340</v>
      </c>
      <c r="B525" s="189" t="s">
        <v>2804</v>
      </c>
      <c r="C525" s="189">
        <v>516</v>
      </c>
      <c r="E525" s="230" t="s">
        <v>4153</v>
      </c>
      <c r="F525" s="2" t="s">
        <v>2805</v>
      </c>
      <c r="G525" s="2" t="s">
        <v>2806</v>
      </c>
      <c r="H525" s="13"/>
      <c r="I525" s="13"/>
      <c r="J525" s="13"/>
      <c r="K525" s="13"/>
      <c r="L525" s="13"/>
      <c r="M525" s="229" t="s">
        <v>4152</v>
      </c>
      <c r="P525" s="233">
        <v>3</v>
      </c>
      <c r="Q525" s="234" t="s">
        <v>5364</v>
      </c>
      <c r="R525" s="42"/>
      <c r="S525" s="16">
        <v>3</v>
      </c>
      <c r="T525" s="201"/>
      <c r="U525" s="41"/>
      <c r="V525" s="42"/>
      <c r="W525" s="42"/>
      <c r="X525" s="202"/>
      <c r="Y525" s="201"/>
      <c r="Z525" s="203">
        <f t="shared" si="26"/>
        <v>3</v>
      </c>
      <c r="AA525" s="204">
        <f t="shared" si="27"/>
        <v>3</v>
      </c>
    </row>
    <row r="526" spans="1:27" ht="408" customHeight="1">
      <c r="A526" s="189">
        <v>2341</v>
      </c>
      <c r="B526" s="189" t="s">
        <v>2807</v>
      </c>
      <c r="C526" s="189">
        <v>518</v>
      </c>
      <c r="E526" s="230" t="s">
        <v>4155</v>
      </c>
      <c r="F526" s="2" t="s">
        <v>917</v>
      </c>
      <c r="G526" s="2" t="s">
        <v>2808</v>
      </c>
      <c r="H526" s="13"/>
      <c r="I526" s="13"/>
      <c r="J526" s="13"/>
      <c r="K526" s="13"/>
      <c r="L526" s="13"/>
      <c r="M526" s="229" t="s">
        <v>4154</v>
      </c>
      <c r="P526" s="233">
        <v>3</v>
      </c>
      <c r="Q526" s="234" t="s">
        <v>4601</v>
      </c>
      <c r="R526" s="42"/>
      <c r="S526" s="16">
        <v>3</v>
      </c>
      <c r="T526" s="201"/>
      <c r="U526" s="41"/>
      <c r="V526" s="42"/>
      <c r="W526" s="42"/>
      <c r="X526" s="202"/>
      <c r="Y526" s="201"/>
      <c r="Z526" s="203">
        <f t="shared" si="26"/>
        <v>3</v>
      </c>
      <c r="AA526" s="204">
        <f t="shared" si="27"/>
        <v>3</v>
      </c>
    </row>
    <row r="527" spans="1:27" ht="408" customHeight="1">
      <c r="A527" s="189">
        <v>2342</v>
      </c>
      <c r="B527" s="189" t="s">
        <v>2809</v>
      </c>
      <c r="C527" s="189">
        <v>519</v>
      </c>
      <c r="E527" s="230" t="s">
        <v>4157</v>
      </c>
      <c r="F527" s="2" t="s">
        <v>919</v>
      </c>
      <c r="G527" s="2" t="s">
        <v>2810</v>
      </c>
      <c r="H527" s="13"/>
      <c r="I527" s="13"/>
      <c r="J527" s="13"/>
      <c r="K527" s="13"/>
      <c r="L527" s="13"/>
      <c r="M527" s="229" t="s">
        <v>4156</v>
      </c>
      <c r="P527" s="233">
        <v>3</v>
      </c>
      <c r="Q527" s="234" t="s">
        <v>4868</v>
      </c>
      <c r="R527" s="42"/>
      <c r="S527" s="16">
        <v>3</v>
      </c>
      <c r="T527" s="201"/>
      <c r="U527" s="41"/>
      <c r="V527" s="42"/>
      <c r="W527" s="42"/>
      <c r="X527" s="202"/>
      <c r="Y527" s="201"/>
      <c r="Z527" s="203">
        <f t="shared" si="26"/>
        <v>3</v>
      </c>
      <c r="AA527" s="204">
        <f t="shared" si="27"/>
        <v>3</v>
      </c>
    </row>
    <row r="528" spans="1:27" ht="408" customHeight="1">
      <c r="A528" s="189">
        <v>2343</v>
      </c>
      <c r="B528" s="189" t="s">
        <v>2811</v>
      </c>
      <c r="C528" s="189">
        <v>522</v>
      </c>
      <c r="E528" s="230" t="s">
        <v>4159</v>
      </c>
      <c r="F528" s="2" t="s">
        <v>925</v>
      </c>
      <c r="G528" s="2" t="s">
        <v>2812</v>
      </c>
      <c r="H528" s="13"/>
      <c r="I528" s="13"/>
      <c r="J528" s="13"/>
      <c r="K528" s="13"/>
      <c r="L528" s="13"/>
      <c r="M528" s="229" t="s">
        <v>4158</v>
      </c>
      <c r="P528" s="233">
        <v>1</v>
      </c>
      <c r="Q528" s="234" t="s">
        <v>4869</v>
      </c>
      <c r="R528" s="42"/>
      <c r="S528" s="16">
        <v>1</v>
      </c>
      <c r="T528" s="201"/>
      <c r="U528" s="41"/>
      <c r="V528" s="42"/>
      <c r="W528" s="42"/>
      <c r="X528" s="202"/>
      <c r="Y528" s="201"/>
      <c r="Z528" s="203">
        <f t="shared" si="26"/>
        <v>1</v>
      </c>
      <c r="AA528" s="204">
        <f t="shared" si="27"/>
        <v>1</v>
      </c>
    </row>
    <row r="529" spans="1:27" ht="408" customHeight="1">
      <c r="A529" s="189">
        <v>2344</v>
      </c>
      <c r="B529" s="189" t="s">
        <v>2813</v>
      </c>
      <c r="C529" s="189">
        <v>524</v>
      </c>
      <c r="E529" s="230" t="s">
        <v>4161</v>
      </c>
      <c r="F529" s="2" t="s">
        <v>2814</v>
      </c>
      <c r="G529" s="2" t="s">
        <v>2815</v>
      </c>
      <c r="H529" s="13"/>
      <c r="I529" s="13"/>
      <c r="J529" s="13"/>
      <c r="K529" s="13"/>
      <c r="L529" s="13"/>
      <c r="M529" s="229" t="s">
        <v>4160</v>
      </c>
      <c r="P529" s="233">
        <v>3</v>
      </c>
      <c r="Q529" s="234" t="s">
        <v>4870</v>
      </c>
      <c r="R529" s="42"/>
      <c r="S529" s="16">
        <v>3</v>
      </c>
      <c r="T529" s="201"/>
      <c r="U529" s="41"/>
      <c r="V529" s="42"/>
      <c r="W529" s="42"/>
      <c r="X529" s="202"/>
      <c r="Y529" s="201"/>
      <c r="Z529" s="203">
        <f t="shared" si="26"/>
        <v>3</v>
      </c>
      <c r="AA529" s="204">
        <f t="shared" si="27"/>
        <v>3</v>
      </c>
    </row>
    <row r="530" spans="1:27" ht="408" customHeight="1">
      <c r="A530" s="189">
        <v>2345</v>
      </c>
      <c r="C530" s="189" t="s">
        <v>2603</v>
      </c>
      <c r="E530" s="231" t="s">
        <v>3738</v>
      </c>
      <c r="F530" s="2" t="s">
        <v>2816</v>
      </c>
      <c r="G530" s="2" t="s">
        <v>2817</v>
      </c>
      <c r="H530" s="13"/>
      <c r="I530" s="13"/>
      <c r="J530" s="13"/>
      <c r="K530" s="13"/>
      <c r="L530" s="13"/>
      <c r="M530" s="13"/>
      <c r="P530" s="233">
        <v>2</v>
      </c>
      <c r="Q530" s="234" t="s">
        <v>4871</v>
      </c>
      <c r="R530" s="42"/>
      <c r="S530" s="16">
        <v>2</v>
      </c>
      <c r="T530" s="201"/>
      <c r="U530" s="41"/>
      <c r="V530" s="42"/>
      <c r="W530" s="42"/>
      <c r="X530" s="202"/>
      <c r="Y530" s="201"/>
      <c r="Z530" s="203">
        <f t="shared" si="26"/>
        <v>2</v>
      </c>
      <c r="AA530" s="204">
        <f t="shared" si="27"/>
        <v>2</v>
      </c>
    </row>
    <row r="531" spans="1:27" ht="408" customHeight="1">
      <c r="A531" s="189">
        <v>2346</v>
      </c>
      <c r="B531" s="189" t="s">
        <v>2818</v>
      </c>
      <c r="C531" s="189">
        <v>495</v>
      </c>
      <c r="E531" s="230" t="s">
        <v>4163</v>
      </c>
      <c r="F531" s="2" t="s">
        <v>874</v>
      </c>
      <c r="G531" s="2" t="s">
        <v>2819</v>
      </c>
      <c r="H531" s="13"/>
      <c r="I531" s="13"/>
      <c r="J531" s="13"/>
      <c r="K531" s="13"/>
      <c r="L531" s="13"/>
      <c r="M531" s="229" t="s">
        <v>4162</v>
      </c>
      <c r="P531" s="233">
        <v>2</v>
      </c>
      <c r="Q531" s="234" t="s">
        <v>1718</v>
      </c>
      <c r="R531" s="42"/>
      <c r="S531" s="16">
        <v>2</v>
      </c>
      <c r="T531" s="201"/>
      <c r="U531" s="41"/>
      <c r="V531" s="42"/>
      <c r="W531" s="42"/>
      <c r="X531" s="202"/>
      <c r="Y531" s="201"/>
      <c r="Z531" s="203">
        <f t="shared" si="26"/>
        <v>2</v>
      </c>
      <c r="AA531" s="204">
        <f t="shared" si="27"/>
        <v>2</v>
      </c>
    </row>
    <row r="532" spans="1:27" ht="408" customHeight="1">
      <c r="A532" s="189">
        <v>2347</v>
      </c>
      <c r="B532" s="189" t="s">
        <v>2820</v>
      </c>
      <c r="C532" s="189">
        <v>496</v>
      </c>
      <c r="E532" s="230" t="s">
        <v>4165</v>
      </c>
      <c r="F532" s="2" t="s">
        <v>876</v>
      </c>
      <c r="G532" s="2" t="s">
        <v>2821</v>
      </c>
      <c r="H532" s="13"/>
      <c r="I532" s="13"/>
      <c r="J532" s="13"/>
      <c r="K532" s="13"/>
      <c r="L532" s="13"/>
      <c r="M532" s="229" t="s">
        <v>4164</v>
      </c>
      <c r="P532" s="233">
        <v>2</v>
      </c>
      <c r="Q532" s="234" t="s">
        <v>4872</v>
      </c>
      <c r="R532" s="42"/>
      <c r="S532" s="16">
        <v>1.5</v>
      </c>
      <c r="T532" s="201" t="s">
        <v>5005</v>
      </c>
      <c r="U532" s="41"/>
      <c r="V532" s="42"/>
      <c r="W532" s="42"/>
      <c r="X532" s="202"/>
      <c r="Y532" s="201"/>
      <c r="Z532" s="203">
        <f t="shared" si="26"/>
        <v>2</v>
      </c>
      <c r="AA532" s="204">
        <f t="shared" si="27"/>
        <v>1.5</v>
      </c>
    </row>
    <row r="533" spans="1:27" ht="408" customHeight="1">
      <c r="A533" s="189">
        <v>2348</v>
      </c>
      <c r="B533" s="189" t="s">
        <v>2822</v>
      </c>
      <c r="C533" s="189">
        <v>542</v>
      </c>
      <c r="E533" s="230" t="s">
        <v>4167</v>
      </c>
      <c r="F533" s="2" t="s">
        <v>2823</v>
      </c>
      <c r="G533" s="2" t="s">
        <v>2824</v>
      </c>
      <c r="H533" s="13"/>
      <c r="I533" s="13"/>
      <c r="J533" s="13"/>
      <c r="K533" s="13"/>
      <c r="L533" s="13"/>
      <c r="M533" s="229" t="s">
        <v>4166</v>
      </c>
      <c r="P533" s="233">
        <v>2</v>
      </c>
      <c r="Q533" s="234" t="s">
        <v>4873</v>
      </c>
      <c r="R533" s="42"/>
      <c r="S533" s="16">
        <v>2</v>
      </c>
      <c r="T533" s="201"/>
      <c r="U533" s="41"/>
      <c r="V533" s="42"/>
      <c r="W533" s="42"/>
      <c r="X533" s="202"/>
      <c r="Y533" s="201"/>
      <c r="Z533" s="203">
        <f t="shared" si="26"/>
        <v>2</v>
      </c>
      <c r="AA533" s="204">
        <f t="shared" si="27"/>
        <v>2</v>
      </c>
    </row>
    <row r="534" spans="1:27" ht="408" customHeight="1">
      <c r="A534" s="189">
        <v>2349</v>
      </c>
      <c r="C534" s="189" t="s">
        <v>2603</v>
      </c>
      <c r="E534" s="231" t="s">
        <v>4168</v>
      </c>
      <c r="F534" s="2" t="s">
        <v>2825</v>
      </c>
      <c r="G534" s="2" t="s">
        <v>2826</v>
      </c>
      <c r="H534" s="13"/>
      <c r="I534" s="13"/>
      <c r="J534" s="13"/>
      <c r="K534" s="13"/>
      <c r="L534" s="13"/>
      <c r="M534" s="13"/>
      <c r="P534" s="233">
        <v>3</v>
      </c>
      <c r="Q534" s="234" t="s">
        <v>4874</v>
      </c>
      <c r="R534" s="42"/>
      <c r="S534" s="16">
        <v>3</v>
      </c>
      <c r="T534" s="201"/>
      <c r="U534" s="41"/>
      <c r="V534" s="42"/>
      <c r="W534" s="42"/>
      <c r="X534" s="202"/>
      <c r="Y534" s="201"/>
      <c r="Z534" s="203">
        <f t="shared" si="26"/>
        <v>3</v>
      </c>
      <c r="AA534" s="204">
        <f t="shared" si="27"/>
        <v>3</v>
      </c>
    </row>
    <row r="535" spans="1:27" ht="408" customHeight="1">
      <c r="A535" s="189">
        <v>2350</v>
      </c>
      <c r="B535" s="189" t="s">
        <v>2827</v>
      </c>
      <c r="C535" s="189">
        <v>581</v>
      </c>
      <c r="E535" s="230" t="s">
        <v>4170</v>
      </c>
      <c r="F535" s="2" t="s">
        <v>210</v>
      </c>
      <c r="G535" s="2" t="s">
        <v>2828</v>
      </c>
      <c r="H535" s="13"/>
      <c r="I535" s="13"/>
      <c r="J535" s="13"/>
      <c r="K535" s="13"/>
      <c r="L535" s="13"/>
      <c r="M535" s="229" t="s">
        <v>4169</v>
      </c>
      <c r="P535" s="233">
        <v>3</v>
      </c>
      <c r="Q535" s="234" t="s">
        <v>5365</v>
      </c>
      <c r="R535" s="42"/>
      <c r="S535" s="16">
        <v>3</v>
      </c>
      <c r="T535" s="201" t="s">
        <v>5254</v>
      </c>
      <c r="U535" s="41"/>
      <c r="V535" s="42"/>
      <c r="W535" s="42"/>
      <c r="X535" s="202"/>
      <c r="Y535" s="13"/>
      <c r="Z535" s="203">
        <f t="shared" si="26"/>
        <v>3</v>
      </c>
      <c r="AA535" s="204">
        <f t="shared" si="27"/>
        <v>3</v>
      </c>
    </row>
    <row r="536" spans="1:27" ht="408" customHeight="1">
      <c r="A536" s="189">
        <v>2351</v>
      </c>
      <c r="B536" s="189" t="s">
        <v>2829</v>
      </c>
      <c r="C536" s="189">
        <v>584</v>
      </c>
      <c r="E536" s="230" t="s">
        <v>4172</v>
      </c>
      <c r="F536" s="2" t="s">
        <v>1017</v>
      </c>
      <c r="G536" s="2" t="s">
        <v>2830</v>
      </c>
      <c r="H536" s="13"/>
      <c r="I536" s="13"/>
      <c r="J536" s="13"/>
      <c r="K536" s="13"/>
      <c r="L536" s="13"/>
      <c r="M536" s="229" t="s">
        <v>4171</v>
      </c>
      <c r="P536" s="233">
        <v>2</v>
      </c>
      <c r="Q536" s="234" t="s">
        <v>4875</v>
      </c>
      <c r="R536" s="42"/>
      <c r="S536" s="16">
        <v>2</v>
      </c>
      <c r="T536" s="201"/>
      <c r="U536" s="41"/>
      <c r="V536" s="42"/>
      <c r="W536" s="42"/>
      <c r="X536" s="202"/>
      <c r="Y536" s="201"/>
      <c r="Z536" s="203">
        <f t="shared" si="26"/>
        <v>2</v>
      </c>
      <c r="AA536" s="204">
        <f t="shared" si="27"/>
        <v>2</v>
      </c>
    </row>
    <row r="537" spans="1:27" ht="408" customHeight="1">
      <c r="A537" s="189">
        <v>2352</v>
      </c>
      <c r="B537" s="189" t="s">
        <v>2831</v>
      </c>
      <c r="C537" s="189">
        <v>585</v>
      </c>
      <c r="E537" s="230" t="s">
        <v>4174</v>
      </c>
      <c r="F537" s="2" t="s">
        <v>1140</v>
      </c>
      <c r="G537" s="2" t="s">
        <v>2832</v>
      </c>
      <c r="H537" s="13"/>
      <c r="I537" s="13"/>
      <c r="J537" s="13"/>
      <c r="K537" s="13"/>
      <c r="L537" s="13"/>
      <c r="M537" s="229" t="s">
        <v>4173</v>
      </c>
      <c r="P537" s="233">
        <v>1</v>
      </c>
      <c r="Q537" s="234" t="s">
        <v>4876</v>
      </c>
      <c r="R537" s="42"/>
      <c r="S537" s="16">
        <v>1</v>
      </c>
      <c r="T537" s="201"/>
      <c r="U537" s="41"/>
      <c r="V537" s="42"/>
      <c r="W537" s="42"/>
      <c r="X537" s="202"/>
      <c r="Y537" s="201"/>
      <c r="Z537" s="203">
        <f t="shared" si="26"/>
        <v>1</v>
      </c>
      <c r="AA537" s="204">
        <f t="shared" si="27"/>
        <v>1</v>
      </c>
    </row>
    <row r="538" spans="1:27" ht="408" customHeight="1">
      <c r="A538" s="189">
        <v>2353</v>
      </c>
      <c r="B538" s="189" t="s">
        <v>2833</v>
      </c>
      <c r="C538" s="189">
        <v>583</v>
      </c>
      <c r="E538" s="230" t="s">
        <v>4176</v>
      </c>
      <c r="F538" s="2" t="s">
        <v>2834</v>
      </c>
      <c r="G538" s="2" t="s">
        <v>2835</v>
      </c>
      <c r="H538" s="13"/>
      <c r="I538" s="13"/>
      <c r="J538" s="13"/>
      <c r="K538" s="13"/>
      <c r="L538" s="13"/>
      <c r="M538" s="229" t="s">
        <v>4175</v>
      </c>
      <c r="P538" s="233">
        <v>2</v>
      </c>
      <c r="Q538" s="234" t="s">
        <v>4877</v>
      </c>
      <c r="R538" s="42"/>
      <c r="S538" s="16">
        <v>2</v>
      </c>
      <c r="T538" s="201"/>
      <c r="U538" s="41"/>
      <c r="V538" s="42"/>
      <c r="W538" s="42"/>
      <c r="X538" s="202"/>
      <c r="Y538" s="201"/>
      <c r="Z538" s="203">
        <f t="shared" si="26"/>
        <v>2</v>
      </c>
      <c r="AA538" s="204">
        <f t="shared" si="27"/>
        <v>2</v>
      </c>
    </row>
    <row r="539" spans="1:27" ht="408" customHeight="1">
      <c r="A539" s="189">
        <v>2354</v>
      </c>
      <c r="C539" s="189" t="s">
        <v>2603</v>
      </c>
      <c r="E539" s="231" t="s">
        <v>4177</v>
      </c>
      <c r="F539" s="2" t="s">
        <v>2836</v>
      </c>
      <c r="G539" s="2" t="s">
        <v>2837</v>
      </c>
      <c r="H539" s="13"/>
      <c r="I539" s="13"/>
      <c r="J539" s="13"/>
      <c r="K539" s="13"/>
      <c r="L539" s="13"/>
      <c r="M539" s="13"/>
      <c r="P539" s="233">
        <v>3</v>
      </c>
      <c r="Q539" s="234" t="s">
        <v>4878</v>
      </c>
      <c r="R539" s="42"/>
      <c r="S539" s="16">
        <v>2.5</v>
      </c>
      <c r="T539" s="201" t="s">
        <v>4969</v>
      </c>
      <c r="U539" s="41"/>
      <c r="V539" s="42"/>
      <c r="W539" s="42"/>
      <c r="X539" s="202"/>
      <c r="Y539" s="201"/>
      <c r="Z539" s="203">
        <f t="shared" si="26"/>
        <v>3</v>
      </c>
      <c r="AA539" s="204">
        <f t="shared" si="27"/>
        <v>2.5</v>
      </c>
    </row>
    <row r="540" spans="1:27" ht="408" customHeight="1">
      <c r="A540" s="189">
        <v>2355</v>
      </c>
      <c r="C540" s="189" t="s">
        <v>2603</v>
      </c>
      <c r="E540" s="231" t="s">
        <v>4178</v>
      </c>
      <c r="F540" s="2" t="s">
        <v>2838</v>
      </c>
      <c r="G540" s="2" t="s">
        <v>2839</v>
      </c>
      <c r="H540" s="13"/>
      <c r="I540" s="13"/>
      <c r="J540" s="13"/>
      <c r="K540" s="13"/>
      <c r="L540" s="13"/>
      <c r="M540" s="13"/>
      <c r="P540" s="233">
        <v>2</v>
      </c>
      <c r="Q540" s="234" t="s">
        <v>4879</v>
      </c>
      <c r="R540" s="42"/>
      <c r="S540" s="16">
        <v>2</v>
      </c>
      <c r="T540" s="201" t="s">
        <v>5006</v>
      </c>
      <c r="U540" s="41"/>
      <c r="V540" s="42"/>
      <c r="W540" s="42"/>
      <c r="X540" s="202"/>
      <c r="Y540" s="201"/>
      <c r="Z540" s="203">
        <f t="shared" si="26"/>
        <v>2</v>
      </c>
      <c r="AA540" s="204">
        <f t="shared" si="27"/>
        <v>2</v>
      </c>
    </row>
    <row r="541" spans="1:27" ht="408" customHeight="1">
      <c r="A541" s="189">
        <v>2356</v>
      </c>
      <c r="C541" s="189" t="s">
        <v>2603</v>
      </c>
      <c r="E541" s="231" t="s">
        <v>4179</v>
      </c>
      <c r="F541" s="2" t="s">
        <v>2840</v>
      </c>
      <c r="G541" s="2" t="s">
        <v>2635</v>
      </c>
      <c r="H541" s="13"/>
      <c r="I541" s="13"/>
      <c r="J541" s="13"/>
      <c r="K541" s="13"/>
      <c r="L541" s="13"/>
      <c r="M541" s="13"/>
      <c r="P541" s="233">
        <v>4</v>
      </c>
      <c r="Q541" s="234" t="s">
        <v>4880</v>
      </c>
      <c r="R541" s="42"/>
      <c r="S541" s="16">
        <v>3</v>
      </c>
      <c r="T541" s="201"/>
      <c r="U541" s="41">
        <v>4</v>
      </c>
      <c r="V541" s="42" t="s">
        <v>5475</v>
      </c>
      <c r="W541" s="42"/>
      <c r="X541" s="202">
        <v>3.5</v>
      </c>
      <c r="Y541" s="201"/>
      <c r="Z541" s="203">
        <f t="shared" si="26"/>
        <v>4</v>
      </c>
      <c r="AA541" s="204">
        <f t="shared" si="27"/>
        <v>3.5</v>
      </c>
    </row>
    <row r="542" spans="1:27" s="198" customFormat="1" ht="17">
      <c r="A542" s="189" t="s">
        <v>486</v>
      </c>
      <c r="B542" s="189" t="s">
        <v>486</v>
      </c>
      <c r="H542" s="189"/>
      <c r="P542" s="249"/>
      <c r="Q542" s="249"/>
      <c r="R542" s="164"/>
      <c r="S542" s="164"/>
      <c r="T542" s="164"/>
      <c r="U542" s="164"/>
      <c r="V542" s="164"/>
      <c r="W542" s="164"/>
      <c r="X542" s="164"/>
      <c r="Y542" s="164"/>
    </row>
    <row r="543" spans="1:27" s="198" customFormat="1" ht="17">
      <c r="A543" s="189" t="s">
        <v>486</v>
      </c>
      <c r="B543" s="189" t="s">
        <v>486</v>
      </c>
      <c r="H543" s="189"/>
      <c r="P543" s="249"/>
      <c r="Q543" s="249"/>
      <c r="R543" s="164"/>
      <c r="S543" s="164"/>
      <c r="T543" s="164"/>
      <c r="U543" s="164"/>
      <c r="V543" s="164"/>
      <c r="W543" s="164"/>
      <c r="X543" s="164"/>
      <c r="Y543" s="164"/>
    </row>
    <row r="544" spans="1:27" s="198" customFormat="1" ht="19">
      <c r="A544" s="189" t="s">
        <v>486</v>
      </c>
      <c r="B544" s="189" t="s">
        <v>486</v>
      </c>
      <c r="E544" s="256" t="s">
        <v>33</v>
      </c>
      <c r="F544" s="256"/>
      <c r="G544" s="256"/>
      <c r="H544" s="189"/>
      <c r="P544" s="249"/>
      <c r="Q544" s="249"/>
      <c r="R544" s="164"/>
      <c r="S544" s="164"/>
      <c r="T544" s="164"/>
      <c r="U544" s="164"/>
      <c r="V544" s="164"/>
      <c r="W544" s="164"/>
      <c r="X544" s="164"/>
      <c r="Y544" s="164"/>
    </row>
    <row r="545" spans="1:27" s="198" customFormat="1" ht="68">
      <c r="A545" s="189" t="s">
        <v>486</v>
      </c>
      <c r="B545" s="189" t="s">
        <v>486</v>
      </c>
      <c r="E545" s="200" t="s">
        <v>956</v>
      </c>
      <c r="F545" s="2" t="s">
        <v>957</v>
      </c>
      <c r="H545" s="189"/>
      <c r="P545" s="249"/>
      <c r="Q545" s="249"/>
      <c r="R545" s="164"/>
      <c r="S545" s="164"/>
      <c r="T545" s="164"/>
      <c r="U545" s="164"/>
      <c r="V545" s="164"/>
      <c r="W545" s="164"/>
      <c r="X545" s="164"/>
      <c r="Y545" s="164"/>
    </row>
    <row r="546" spans="1:27" ht="408" customHeight="1">
      <c r="A546" s="189">
        <v>2357</v>
      </c>
      <c r="B546" s="189" t="s">
        <v>2841</v>
      </c>
      <c r="C546" s="189">
        <v>539</v>
      </c>
      <c r="E546" s="230" t="s">
        <v>4181</v>
      </c>
      <c r="F546" s="2" t="s">
        <v>2842</v>
      </c>
      <c r="G546" s="2" t="s">
        <v>2843</v>
      </c>
      <c r="H546" s="13"/>
      <c r="I546" s="13"/>
      <c r="J546" s="13"/>
      <c r="K546" s="13"/>
      <c r="L546" s="13"/>
      <c r="M546" s="229" t="s">
        <v>4180</v>
      </c>
      <c r="P546" s="233">
        <v>4</v>
      </c>
      <c r="Q546" s="234" t="s">
        <v>4881</v>
      </c>
      <c r="R546" s="42"/>
      <c r="S546" s="16">
        <v>2</v>
      </c>
      <c r="T546" s="201" t="s">
        <v>4973</v>
      </c>
      <c r="U546" s="41">
        <v>4</v>
      </c>
      <c r="V546" s="42" t="s">
        <v>5476</v>
      </c>
      <c r="W546" s="42"/>
      <c r="X546" s="202"/>
      <c r="Y546" s="201"/>
      <c r="Z546" s="203">
        <f t="shared" si="26"/>
        <v>4</v>
      </c>
      <c r="AA546" s="204">
        <f t="shared" si="27"/>
        <v>2</v>
      </c>
    </row>
    <row r="547" spans="1:27" ht="408" customHeight="1">
      <c r="A547" s="189">
        <v>2358</v>
      </c>
      <c r="C547" s="189" t="s">
        <v>2603</v>
      </c>
      <c r="E547" s="231" t="s">
        <v>4182</v>
      </c>
      <c r="F547" s="2" t="s">
        <v>2844</v>
      </c>
      <c r="G547" s="2" t="s">
        <v>2845</v>
      </c>
      <c r="H547" s="13"/>
      <c r="I547" s="13"/>
      <c r="J547" s="13"/>
      <c r="K547" s="13"/>
      <c r="L547" s="13"/>
      <c r="M547" s="13"/>
      <c r="P547" s="233">
        <v>1</v>
      </c>
      <c r="Q547" s="234" t="s">
        <v>4882</v>
      </c>
      <c r="R547" s="42"/>
      <c r="S547" s="16">
        <v>1</v>
      </c>
      <c r="T547" s="201"/>
      <c r="U547" s="41"/>
      <c r="V547" s="42"/>
      <c r="W547" s="42"/>
      <c r="X547" s="202"/>
      <c r="Y547" s="201"/>
      <c r="Z547" s="203">
        <f t="shared" si="26"/>
        <v>1</v>
      </c>
      <c r="AA547" s="204">
        <f t="shared" si="27"/>
        <v>1</v>
      </c>
    </row>
    <row r="548" spans="1:27" ht="408" customHeight="1">
      <c r="A548" s="189">
        <v>2359</v>
      </c>
      <c r="B548" s="189" t="s">
        <v>2846</v>
      </c>
      <c r="C548" s="189">
        <v>540</v>
      </c>
      <c r="E548" s="230" t="s">
        <v>4184</v>
      </c>
      <c r="F548" s="2" t="s">
        <v>2847</v>
      </c>
      <c r="G548" s="2" t="s">
        <v>2848</v>
      </c>
      <c r="H548" s="13"/>
      <c r="I548" s="13"/>
      <c r="J548" s="13"/>
      <c r="K548" s="13"/>
      <c r="L548" s="13"/>
      <c r="M548" s="229" t="s">
        <v>4183</v>
      </c>
      <c r="P548" s="233">
        <v>1</v>
      </c>
      <c r="Q548" s="234" t="s">
        <v>1762</v>
      </c>
      <c r="R548" s="42"/>
      <c r="S548" s="16">
        <v>1</v>
      </c>
      <c r="T548" s="201"/>
      <c r="U548" s="41"/>
      <c r="V548" s="42"/>
      <c r="W548" s="42"/>
      <c r="X548" s="202"/>
      <c r="Y548" s="201"/>
      <c r="Z548" s="203">
        <f t="shared" si="26"/>
        <v>1</v>
      </c>
      <c r="AA548" s="204">
        <f t="shared" si="27"/>
        <v>1</v>
      </c>
    </row>
    <row r="549" spans="1:27" ht="408" customHeight="1">
      <c r="A549" s="189">
        <v>2360</v>
      </c>
      <c r="B549" s="189" t="s">
        <v>2849</v>
      </c>
      <c r="C549" s="189">
        <v>541</v>
      </c>
      <c r="E549" s="230" t="s">
        <v>4186</v>
      </c>
      <c r="F549" s="2" t="s">
        <v>963</v>
      </c>
      <c r="G549" s="2" t="s">
        <v>2850</v>
      </c>
      <c r="H549" s="13"/>
      <c r="I549" s="13"/>
      <c r="J549" s="13"/>
      <c r="K549" s="13"/>
      <c r="L549" s="13"/>
      <c r="M549" s="229" t="s">
        <v>4185</v>
      </c>
      <c r="P549" s="233">
        <v>0</v>
      </c>
      <c r="Q549" s="234" t="s">
        <v>1762</v>
      </c>
      <c r="R549" s="42"/>
      <c r="S549" s="16">
        <v>0</v>
      </c>
      <c r="T549" s="201"/>
      <c r="U549" s="41"/>
      <c r="V549" s="42"/>
      <c r="W549" s="42"/>
      <c r="X549" s="202"/>
      <c r="Y549" s="201"/>
      <c r="Z549" s="203">
        <f t="shared" si="26"/>
        <v>0</v>
      </c>
      <c r="AA549" s="204">
        <f t="shared" si="27"/>
        <v>0</v>
      </c>
    </row>
    <row r="550" spans="1:27" ht="408" customHeight="1">
      <c r="A550" s="189">
        <v>2361</v>
      </c>
      <c r="C550" s="189" t="s">
        <v>2603</v>
      </c>
      <c r="E550" s="231" t="s">
        <v>4187</v>
      </c>
      <c r="F550" s="2" t="s">
        <v>2851</v>
      </c>
      <c r="G550" s="2" t="s">
        <v>2620</v>
      </c>
      <c r="H550" s="13"/>
      <c r="I550" s="13"/>
      <c r="J550" s="13"/>
      <c r="K550" s="13"/>
      <c r="L550" s="13"/>
      <c r="M550" s="13"/>
      <c r="P550" s="233">
        <v>4</v>
      </c>
      <c r="Q550" s="234" t="s">
        <v>4883</v>
      </c>
      <c r="R550" s="42"/>
      <c r="S550" s="16">
        <v>3</v>
      </c>
      <c r="T550" s="201"/>
      <c r="U550" s="41"/>
      <c r="V550" s="42"/>
      <c r="W550" s="42"/>
      <c r="X550" s="202"/>
      <c r="Y550" s="201"/>
      <c r="Z550" s="203">
        <f t="shared" si="26"/>
        <v>4</v>
      </c>
      <c r="AA550" s="204">
        <f t="shared" si="27"/>
        <v>3</v>
      </c>
    </row>
    <row r="551" spans="1:27" s="198" customFormat="1" ht="17">
      <c r="A551" s="189" t="s">
        <v>486</v>
      </c>
      <c r="B551" s="189" t="s">
        <v>486</v>
      </c>
      <c r="G551" s="198" t="s">
        <v>486</v>
      </c>
      <c r="H551" s="189"/>
      <c r="P551" s="249"/>
      <c r="Q551" s="249"/>
      <c r="R551" s="164"/>
      <c r="S551" s="164"/>
      <c r="T551" s="164"/>
      <c r="U551" s="164"/>
      <c r="V551" s="164"/>
      <c r="W551" s="164"/>
      <c r="X551" s="164"/>
      <c r="Y551" s="164"/>
    </row>
    <row r="552" spans="1:27" s="198" customFormat="1" ht="17">
      <c r="A552" s="189" t="s">
        <v>486</v>
      </c>
      <c r="B552" s="189" t="s">
        <v>486</v>
      </c>
      <c r="G552" s="198" t="s">
        <v>486</v>
      </c>
      <c r="H552" s="189"/>
      <c r="P552" s="249"/>
      <c r="Q552" s="249"/>
      <c r="R552" s="164"/>
      <c r="S552" s="164"/>
      <c r="T552" s="164"/>
      <c r="U552" s="164"/>
      <c r="V552" s="164"/>
      <c r="W552" s="164"/>
      <c r="X552" s="164"/>
      <c r="Y552" s="164"/>
    </row>
    <row r="553" spans="1:27" s="198" customFormat="1" ht="68">
      <c r="A553" s="189" t="s">
        <v>486</v>
      </c>
      <c r="B553" s="189" t="s">
        <v>486</v>
      </c>
      <c r="E553" s="200" t="s">
        <v>979</v>
      </c>
      <c r="F553" s="2" t="s">
        <v>980</v>
      </c>
      <c r="G553" s="198" t="s">
        <v>486</v>
      </c>
      <c r="H553" s="189"/>
      <c r="P553" s="249"/>
      <c r="Q553" s="249"/>
      <c r="R553" s="164"/>
      <c r="S553" s="164"/>
      <c r="T553" s="164"/>
      <c r="U553" s="164"/>
      <c r="V553" s="164"/>
      <c r="W553" s="164"/>
      <c r="X553" s="164"/>
      <c r="Y553" s="164"/>
    </row>
    <row r="554" spans="1:27" ht="408" customHeight="1">
      <c r="A554" s="189">
        <v>2362</v>
      </c>
      <c r="B554" s="189" t="s">
        <v>2852</v>
      </c>
      <c r="C554" s="189">
        <v>552</v>
      </c>
      <c r="E554" s="230" t="s">
        <v>4189</v>
      </c>
      <c r="F554" s="2" t="s">
        <v>982</v>
      </c>
      <c r="G554" s="2" t="s">
        <v>2853</v>
      </c>
      <c r="H554" s="13"/>
      <c r="I554" s="13"/>
      <c r="J554" s="13"/>
      <c r="K554" s="13"/>
      <c r="L554" s="13"/>
      <c r="M554" s="229" t="s">
        <v>4188</v>
      </c>
      <c r="P554" s="233">
        <v>0</v>
      </c>
      <c r="Q554" s="234" t="s">
        <v>1762</v>
      </c>
      <c r="R554" s="42"/>
      <c r="S554" s="16">
        <v>0</v>
      </c>
      <c r="T554" s="201"/>
      <c r="U554" s="41"/>
      <c r="V554" s="42"/>
      <c r="W554" s="42"/>
      <c r="X554" s="202"/>
      <c r="Y554" s="201"/>
      <c r="Z554" s="203">
        <f t="shared" si="26"/>
        <v>0</v>
      </c>
      <c r="AA554" s="204">
        <f t="shared" si="27"/>
        <v>0</v>
      </c>
    </row>
    <row r="555" spans="1:27" ht="408" customHeight="1">
      <c r="A555" s="189">
        <v>2363</v>
      </c>
      <c r="B555" s="189" t="s">
        <v>2854</v>
      </c>
      <c r="C555" s="189">
        <v>553</v>
      </c>
      <c r="E555" s="230" t="s">
        <v>4191</v>
      </c>
      <c r="F555" s="2" t="s">
        <v>984</v>
      </c>
      <c r="G555" s="2" t="s">
        <v>2855</v>
      </c>
      <c r="H555" s="13"/>
      <c r="I555" s="13"/>
      <c r="J555" s="13"/>
      <c r="K555" s="13"/>
      <c r="L555" s="13"/>
      <c r="M555" s="229" t="s">
        <v>4190</v>
      </c>
      <c r="P555" s="233">
        <v>0</v>
      </c>
      <c r="Q555" s="234" t="s">
        <v>1762</v>
      </c>
      <c r="R555" s="42"/>
      <c r="S555" s="16">
        <v>0</v>
      </c>
      <c r="T555" s="201"/>
      <c r="U555" s="41"/>
      <c r="V555" s="42"/>
      <c r="W555" s="42"/>
      <c r="X555" s="202"/>
      <c r="Y555" s="201"/>
      <c r="Z555" s="203">
        <f t="shared" si="26"/>
        <v>0</v>
      </c>
      <c r="AA555" s="204">
        <f t="shared" si="27"/>
        <v>0</v>
      </c>
    </row>
    <row r="556" spans="1:27" ht="408" customHeight="1">
      <c r="A556" s="189">
        <v>2364</v>
      </c>
      <c r="B556" s="189" t="s">
        <v>2856</v>
      </c>
      <c r="C556" s="189">
        <v>554</v>
      </c>
      <c r="E556" s="230" t="s">
        <v>4193</v>
      </c>
      <c r="F556" s="2" t="s">
        <v>986</v>
      </c>
      <c r="G556" s="2" t="s">
        <v>2857</v>
      </c>
      <c r="H556" s="13"/>
      <c r="I556" s="13"/>
      <c r="J556" s="13"/>
      <c r="K556" s="13"/>
      <c r="L556" s="13"/>
      <c r="M556" s="229" t="s">
        <v>4192</v>
      </c>
      <c r="P556" s="233">
        <v>0</v>
      </c>
      <c r="Q556" s="234" t="s">
        <v>1762</v>
      </c>
      <c r="R556" s="42"/>
      <c r="S556" s="16">
        <v>0</v>
      </c>
      <c r="T556" s="201"/>
      <c r="U556" s="41"/>
      <c r="V556" s="42"/>
      <c r="W556" s="42"/>
      <c r="X556" s="202"/>
      <c r="Y556" s="201"/>
      <c r="Z556" s="203">
        <f t="shared" si="26"/>
        <v>0</v>
      </c>
      <c r="AA556" s="204">
        <f t="shared" si="27"/>
        <v>0</v>
      </c>
    </row>
    <row r="557" spans="1:27" ht="408" customHeight="1">
      <c r="A557" s="189">
        <v>2365</v>
      </c>
      <c r="B557" s="189" t="s">
        <v>2858</v>
      </c>
      <c r="C557" s="189">
        <v>555</v>
      </c>
      <c r="E557" s="230" t="s">
        <v>4195</v>
      </c>
      <c r="F557" s="2" t="s">
        <v>988</v>
      </c>
      <c r="G557" s="2" t="s">
        <v>2859</v>
      </c>
      <c r="H557" s="13"/>
      <c r="I557" s="13"/>
      <c r="J557" s="13"/>
      <c r="K557" s="13"/>
      <c r="L557" s="13"/>
      <c r="M557" s="229" t="s">
        <v>4194</v>
      </c>
      <c r="P557" s="233"/>
      <c r="Q557" s="234" t="s">
        <v>4884</v>
      </c>
      <c r="R557" s="42"/>
      <c r="S557" s="16">
        <v>0</v>
      </c>
      <c r="T557" s="201"/>
      <c r="U557" s="41"/>
      <c r="V557" s="42"/>
      <c r="W557" s="42"/>
      <c r="X557" s="202"/>
      <c r="Y557" s="201"/>
      <c r="Z557" s="203" t="str">
        <f t="shared" si="26"/>
        <v/>
      </c>
      <c r="AA557" s="204">
        <f t="shared" si="27"/>
        <v>0</v>
      </c>
    </row>
    <row r="558" spans="1:27" ht="408" customHeight="1">
      <c r="A558" s="189">
        <v>2366</v>
      </c>
      <c r="C558" s="189" t="s">
        <v>2603</v>
      </c>
      <c r="E558" s="231" t="s">
        <v>4196</v>
      </c>
      <c r="F558" s="2" t="s">
        <v>2860</v>
      </c>
      <c r="G558" s="2" t="s">
        <v>2635</v>
      </c>
      <c r="H558" s="13"/>
      <c r="I558" s="13"/>
      <c r="J558" s="13"/>
      <c r="K558" s="13"/>
      <c r="L558" s="13"/>
      <c r="M558" s="13"/>
      <c r="P558" s="233">
        <v>5</v>
      </c>
      <c r="Q558" s="234" t="s">
        <v>4885</v>
      </c>
      <c r="R558" s="42"/>
      <c r="S558" s="16">
        <v>4</v>
      </c>
      <c r="T558" s="201" t="s">
        <v>4974</v>
      </c>
      <c r="U558" s="41"/>
      <c r="V558" s="42"/>
      <c r="W558" s="42"/>
      <c r="X558" s="202"/>
      <c r="Y558" s="201"/>
      <c r="Z558" s="203">
        <f t="shared" si="26"/>
        <v>5</v>
      </c>
      <c r="AA558" s="204">
        <f t="shared" si="27"/>
        <v>4</v>
      </c>
    </row>
    <row r="559" spans="1:27" s="198" customFormat="1" ht="17">
      <c r="A559" s="189" t="s">
        <v>486</v>
      </c>
      <c r="B559" s="189" t="s">
        <v>486</v>
      </c>
      <c r="G559" s="198" t="s">
        <v>486</v>
      </c>
      <c r="H559" s="189"/>
      <c r="P559" s="249"/>
      <c r="Q559" s="249"/>
      <c r="R559" s="164"/>
      <c r="S559" s="164"/>
      <c r="T559" s="164"/>
      <c r="U559" s="164"/>
      <c r="V559" s="164"/>
      <c r="W559" s="164"/>
      <c r="X559" s="164"/>
      <c r="Y559" s="164"/>
    </row>
    <row r="560" spans="1:27" s="198" customFormat="1" ht="17">
      <c r="A560" s="189" t="s">
        <v>486</v>
      </c>
      <c r="B560" s="189" t="s">
        <v>486</v>
      </c>
      <c r="G560" s="198" t="s">
        <v>486</v>
      </c>
      <c r="H560" s="189"/>
      <c r="P560" s="249"/>
      <c r="Q560" s="249"/>
      <c r="R560" s="164"/>
      <c r="S560" s="164"/>
      <c r="T560" s="164"/>
      <c r="U560" s="164"/>
      <c r="V560" s="164"/>
      <c r="W560" s="164"/>
      <c r="X560" s="164"/>
      <c r="Y560" s="164"/>
    </row>
    <row r="561" spans="1:27" s="198" customFormat="1" ht="51">
      <c r="A561" s="189" t="s">
        <v>486</v>
      </c>
      <c r="B561" s="189" t="s">
        <v>486</v>
      </c>
      <c r="E561" s="200" t="s">
        <v>2861</v>
      </c>
      <c r="F561" s="2" t="s">
        <v>2862</v>
      </c>
      <c r="G561" s="198" t="s">
        <v>486</v>
      </c>
      <c r="H561" s="189"/>
      <c r="P561" s="249"/>
      <c r="Q561" s="249"/>
      <c r="R561" s="164"/>
      <c r="S561" s="164"/>
      <c r="T561" s="164"/>
      <c r="U561" s="164"/>
      <c r="V561" s="164"/>
      <c r="W561" s="164"/>
      <c r="X561" s="164"/>
      <c r="Y561" s="164"/>
    </row>
    <row r="562" spans="1:27" ht="408" customHeight="1">
      <c r="A562" s="189">
        <v>2367</v>
      </c>
      <c r="B562" s="189" t="s">
        <v>2863</v>
      </c>
      <c r="C562" s="189">
        <v>558</v>
      </c>
      <c r="E562" s="230" t="s">
        <v>4198</v>
      </c>
      <c r="F562" s="2" t="s">
        <v>643</v>
      </c>
      <c r="G562" s="2" t="s">
        <v>2864</v>
      </c>
      <c r="H562" s="13"/>
      <c r="I562" s="13"/>
      <c r="J562" s="13"/>
      <c r="K562" s="13"/>
      <c r="L562" s="13"/>
      <c r="M562" s="229" t="s">
        <v>4197</v>
      </c>
      <c r="P562" s="233">
        <v>4</v>
      </c>
      <c r="Q562" s="234" t="s">
        <v>4602</v>
      </c>
      <c r="R562" s="42"/>
      <c r="S562" s="16">
        <v>4</v>
      </c>
      <c r="T562" s="201"/>
      <c r="U562" s="41"/>
      <c r="V562" s="42"/>
      <c r="W562" s="42"/>
      <c r="X562" s="202"/>
      <c r="Y562" s="201"/>
      <c r="Z562" s="203">
        <f t="shared" si="26"/>
        <v>4</v>
      </c>
      <c r="AA562" s="204">
        <f t="shared" si="27"/>
        <v>4</v>
      </c>
    </row>
    <row r="563" spans="1:27" ht="408" customHeight="1">
      <c r="A563" s="189">
        <v>2368</v>
      </c>
      <c r="B563" s="189" t="s">
        <v>2865</v>
      </c>
      <c r="C563" s="189">
        <v>559</v>
      </c>
      <c r="E563" s="230" t="s">
        <v>4200</v>
      </c>
      <c r="F563" s="2" t="s">
        <v>991</v>
      </c>
      <c r="G563" s="2" t="s">
        <v>2864</v>
      </c>
      <c r="H563" s="13"/>
      <c r="I563" s="13"/>
      <c r="J563" s="13"/>
      <c r="K563" s="13"/>
      <c r="L563" s="13"/>
      <c r="M563" s="229" t="s">
        <v>4199</v>
      </c>
      <c r="P563" s="233">
        <v>3</v>
      </c>
      <c r="Q563" s="234" t="s">
        <v>4886</v>
      </c>
      <c r="R563" s="42"/>
      <c r="S563" s="16">
        <v>3</v>
      </c>
      <c r="T563" s="201"/>
      <c r="U563" s="41"/>
      <c r="V563" s="42"/>
      <c r="W563" s="42"/>
      <c r="X563" s="202"/>
      <c r="Y563" s="201"/>
      <c r="Z563" s="203">
        <f t="shared" si="26"/>
        <v>3</v>
      </c>
      <c r="AA563" s="204">
        <f t="shared" si="27"/>
        <v>3</v>
      </c>
    </row>
    <row r="564" spans="1:27" ht="408" customHeight="1">
      <c r="A564" s="189">
        <v>2369</v>
      </c>
      <c r="B564" s="189" t="s">
        <v>2866</v>
      </c>
      <c r="C564" s="189">
        <v>560</v>
      </c>
      <c r="E564" s="230" t="s">
        <v>4202</v>
      </c>
      <c r="F564" s="2" t="s">
        <v>993</v>
      </c>
      <c r="G564" s="2" t="s">
        <v>2864</v>
      </c>
      <c r="H564" s="13"/>
      <c r="I564" s="13"/>
      <c r="J564" s="13"/>
      <c r="K564" s="13"/>
      <c r="L564" s="13"/>
      <c r="M564" s="229" t="s">
        <v>4201</v>
      </c>
      <c r="P564" s="233">
        <v>4</v>
      </c>
      <c r="Q564" s="234" t="s">
        <v>4887</v>
      </c>
      <c r="R564" s="42"/>
      <c r="S564" s="16">
        <v>3</v>
      </c>
      <c r="T564" s="201"/>
      <c r="U564" s="41"/>
      <c r="V564" s="42"/>
      <c r="W564" s="42"/>
      <c r="X564" s="202"/>
      <c r="Y564" s="201"/>
      <c r="Z564" s="203">
        <f t="shared" si="26"/>
        <v>4</v>
      </c>
      <c r="AA564" s="204">
        <f t="shared" si="27"/>
        <v>3</v>
      </c>
    </row>
    <row r="565" spans="1:27" ht="408" customHeight="1">
      <c r="A565" s="189">
        <v>2370</v>
      </c>
      <c r="B565" s="189" t="s">
        <v>2867</v>
      </c>
      <c r="C565" s="189">
        <v>561</v>
      </c>
      <c r="E565" s="230" t="s">
        <v>4204</v>
      </c>
      <c r="F565" s="2" t="s">
        <v>995</v>
      </c>
      <c r="G565" s="2" t="s">
        <v>2864</v>
      </c>
      <c r="H565" s="13"/>
      <c r="I565" s="13"/>
      <c r="J565" s="13"/>
      <c r="K565" s="13"/>
      <c r="L565" s="13"/>
      <c r="M565" s="229" t="s">
        <v>4203</v>
      </c>
      <c r="P565" s="233">
        <v>4</v>
      </c>
      <c r="Q565" s="234" t="s">
        <v>4888</v>
      </c>
      <c r="R565" s="42"/>
      <c r="S565" s="16">
        <v>4</v>
      </c>
      <c r="T565" s="201"/>
      <c r="U565" s="41"/>
      <c r="V565" s="42"/>
      <c r="W565" s="42"/>
      <c r="X565" s="202"/>
      <c r="Y565" s="201"/>
      <c r="Z565" s="203">
        <f t="shared" si="26"/>
        <v>4</v>
      </c>
      <c r="AA565" s="204">
        <f t="shared" si="27"/>
        <v>4</v>
      </c>
    </row>
    <row r="566" spans="1:27" s="198" customFormat="1" ht="17">
      <c r="A566" s="189" t="s">
        <v>486</v>
      </c>
      <c r="B566" s="189" t="s">
        <v>486</v>
      </c>
      <c r="H566" s="189"/>
      <c r="P566" s="249"/>
      <c r="Q566" s="249"/>
      <c r="R566" s="164"/>
      <c r="S566" s="164"/>
      <c r="T566" s="164"/>
      <c r="U566" s="164"/>
      <c r="V566" s="164"/>
      <c r="W566" s="164"/>
      <c r="X566" s="164"/>
      <c r="Y566" s="164"/>
    </row>
    <row r="567" spans="1:27" s="198" customFormat="1" ht="17">
      <c r="A567" s="189" t="s">
        <v>486</v>
      </c>
      <c r="B567" s="189" t="s">
        <v>486</v>
      </c>
      <c r="H567" s="189"/>
      <c r="P567" s="249"/>
      <c r="Q567" s="249"/>
      <c r="R567" s="164"/>
      <c r="S567" s="164"/>
      <c r="T567" s="164"/>
      <c r="U567" s="164"/>
      <c r="V567" s="164"/>
      <c r="W567" s="164"/>
      <c r="X567" s="164"/>
      <c r="Y567" s="164"/>
    </row>
    <row r="568" spans="1:27" s="198" customFormat="1" ht="37">
      <c r="A568" s="189" t="s">
        <v>486</v>
      </c>
      <c r="B568" s="189" t="s">
        <v>486</v>
      </c>
      <c r="E568" s="257" t="s">
        <v>27</v>
      </c>
      <c r="F568" s="257"/>
      <c r="G568" s="257"/>
      <c r="H568" s="189"/>
      <c r="P568" s="249"/>
      <c r="Q568" s="249"/>
      <c r="R568" s="164"/>
      <c r="S568" s="164"/>
      <c r="T568" s="164"/>
      <c r="U568" s="164"/>
      <c r="V568" s="164"/>
      <c r="W568" s="164"/>
      <c r="X568" s="164"/>
      <c r="Y568" s="164"/>
    </row>
    <row r="569" spans="1:27" s="198" customFormat="1" ht="19">
      <c r="A569" s="189" t="s">
        <v>486</v>
      </c>
      <c r="B569" s="189" t="s">
        <v>486</v>
      </c>
      <c r="E569" s="256" t="s">
        <v>734</v>
      </c>
      <c r="F569" s="256"/>
      <c r="G569" s="256"/>
      <c r="H569" s="189"/>
      <c r="P569" s="249"/>
      <c r="Q569" s="249"/>
      <c r="R569" s="164"/>
      <c r="S569" s="164"/>
      <c r="T569" s="164"/>
      <c r="U569" s="164"/>
      <c r="V569" s="164"/>
      <c r="W569" s="164"/>
      <c r="X569" s="164"/>
      <c r="Y569" s="164"/>
    </row>
    <row r="570" spans="1:27" ht="408" customHeight="1">
      <c r="A570" s="189">
        <v>2371</v>
      </c>
      <c r="B570" s="189" t="s">
        <v>2868</v>
      </c>
      <c r="C570" s="189">
        <v>427</v>
      </c>
      <c r="E570" s="230" t="s">
        <v>4206</v>
      </c>
      <c r="F570" s="2" t="s">
        <v>755</v>
      </c>
      <c r="G570" s="2" t="s">
        <v>2869</v>
      </c>
      <c r="H570" s="13"/>
      <c r="I570" s="13"/>
      <c r="J570" s="13"/>
      <c r="K570" s="13"/>
      <c r="L570" s="13"/>
      <c r="M570" s="229" t="s">
        <v>4205</v>
      </c>
      <c r="P570" s="233">
        <v>3</v>
      </c>
      <c r="Q570" s="234" t="s">
        <v>4889</v>
      </c>
      <c r="R570" s="42"/>
      <c r="S570" s="16">
        <v>3</v>
      </c>
      <c r="T570" s="201"/>
      <c r="U570" s="41"/>
      <c r="V570" s="42"/>
      <c r="W570" s="42"/>
      <c r="X570" s="202"/>
      <c r="Y570" s="201"/>
      <c r="Z570" s="203">
        <f t="shared" si="26"/>
        <v>3</v>
      </c>
      <c r="AA570" s="204">
        <f t="shared" si="27"/>
        <v>3</v>
      </c>
    </row>
    <row r="571" spans="1:27" ht="408" customHeight="1">
      <c r="A571" s="189">
        <v>2372</v>
      </c>
      <c r="B571" s="189" t="s">
        <v>2870</v>
      </c>
      <c r="C571" s="189">
        <v>420</v>
      </c>
      <c r="E571" s="230" t="s">
        <v>4208</v>
      </c>
      <c r="F571" s="2" t="s">
        <v>2871</v>
      </c>
      <c r="G571" s="2" t="s">
        <v>2872</v>
      </c>
      <c r="H571" s="13"/>
      <c r="I571" s="13"/>
      <c r="J571" s="13"/>
      <c r="K571" s="13"/>
      <c r="L571" s="13"/>
      <c r="M571" s="229" t="s">
        <v>4207</v>
      </c>
      <c r="P571" s="233">
        <v>3</v>
      </c>
      <c r="Q571" s="234" t="s">
        <v>4890</v>
      </c>
      <c r="R571" s="42"/>
      <c r="S571" s="16">
        <v>3</v>
      </c>
      <c r="T571" s="201" t="s">
        <v>5255</v>
      </c>
      <c r="U571" s="41"/>
      <c r="V571" s="42"/>
      <c r="W571" s="42"/>
      <c r="X571" s="202"/>
      <c r="Y571" s="201"/>
      <c r="Z571" s="203">
        <f t="shared" si="26"/>
        <v>3</v>
      </c>
      <c r="AA571" s="204">
        <f t="shared" si="27"/>
        <v>3</v>
      </c>
    </row>
    <row r="572" spans="1:27" ht="408" customHeight="1">
      <c r="A572" s="189">
        <v>2373</v>
      </c>
      <c r="C572" s="189" t="s">
        <v>2603</v>
      </c>
      <c r="E572" s="231" t="s">
        <v>4209</v>
      </c>
      <c r="F572" s="2" t="s">
        <v>2873</v>
      </c>
      <c r="G572" s="2" t="s">
        <v>2874</v>
      </c>
      <c r="H572" s="13"/>
      <c r="I572" s="13"/>
      <c r="J572" s="13"/>
      <c r="K572" s="13"/>
      <c r="L572" s="13"/>
      <c r="M572" s="13"/>
      <c r="P572" s="233">
        <v>3</v>
      </c>
      <c r="Q572" s="234" t="s">
        <v>4891</v>
      </c>
      <c r="R572" s="42"/>
      <c r="S572" s="16">
        <v>3</v>
      </c>
      <c r="T572" s="201"/>
      <c r="U572" s="41"/>
      <c r="V572" s="42"/>
      <c r="W572" s="42"/>
      <c r="X572" s="202"/>
      <c r="Y572" s="201"/>
      <c r="Z572" s="203">
        <f t="shared" si="26"/>
        <v>3</v>
      </c>
      <c r="AA572" s="204">
        <f t="shared" si="27"/>
        <v>3</v>
      </c>
    </row>
    <row r="573" spans="1:27" ht="408" customHeight="1">
      <c r="A573" s="189">
        <v>2374</v>
      </c>
      <c r="B573" s="189" t="s">
        <v>2875</v>
      </c>
      <c r="C573" s="189">
        <v>416</v>
      </c>
      <c r="E573" s="230" t="s">
        <v>4211</v>
      </c>
      <c r="F573" s="2" t="s">
        <v>733</v>
      </c>
      <c r="G573" s="2" t="s">
        <v>2876</v>
      </c>
      <c r="H573" s="13"/>
      <c r="I573" s="13"/>
      <c r="J573" s="13"/>
      <c r="K573" s="13"/>
      <c r="L573" s="13"/>
      <c r="M573" s="229" t="s">
        <v>4210</v>
      </c>
      <c r="P573" s="233">
        <v>3</v>
      </c>
      <c r="Q573" s="234" t="s">
        <v>4892</v>
      </c>
      <c r="R573" s="42"/>
      <c r="S573" s="16">
        <v>3</v>
      </c>
      <c r="T573" s="201"/>
      <c r="U573" s="41"/>
      <c r="V573" s="42"/>
      <c r="W573" s="42"/>
      <c r="X573" s="202"/>
      <c r="Y573" s="201"/>
      <c r="Z573" s="203">
        <f t="shared" si="26"/>
        <v>3</v>
      </c>
      <c r="AA573" s="204">
        <f t="shared" si="27"/>
        <v>3</v>
      </c>
    </row>
    <row r="574" spans="1:27" ht="408" customHeight="1">
      <c r="A574" s="189">
        <v>2375</v>
      </c>
      <c r="B574" s="189" t="s">
        <v>2877</v>
      </c>
      <c r="C574" s="189">
        <v>425</v>
      </c>
      <c r="E574" s="230" t="s">
        <v>4212</v>
      </c>
      <c r="F574" s="2" t="s">
        <v>749</v>
      </c>
      <c r="G574" s="2" t="s">
        <v>2878</v>
      </c>
      <c r="H574" s="13"/>
      <c r="I574" s="13"/>
      <c r="J574" s="13"/>
      <c r="K574" s="13"/>
      <c r="L574" s="13"/>
      <c r="M574" s="13"/>
      <c r="P574" s="233">
        <v>2</v>
      </c>
      <c r="Q574" s="234" t="s">
        <v>4893</v>
      </c>
      <c r="R574" s="42"/>
      <c r="S574" s="16">
        <v>4</v>
      </c>
      <c r="T574" s="201" t="s">
        <v>5256</v>
      </c>
      <c r="U574" s="41"/>
      <c r="V574" s="42"/>
      <c r="W574" s="42"/>
      <c r="X574" s="202"/>
      <c r="Y574" s="201"/>
      <c r="Z574" s="203">
        <f t="shared" si="26"/>
        <v>2</v>
      </c>
      <c r="AA574" s="204">
        <f t="shared" si="27"/>
        <v>4</v>
      </c>
    </row>
    <row r="575" spans="1:27" ht="408" customHeight="1">
      <c r="A575" s="189">
        <v>2376</v>
      </c>
      <c r="C575" s="189" t="s">
        <v>2603</v>
      </c>
      <c r="E575" s="231" t="s">
        <v>4213</v>
      </c>
      <c r="F575" s="2" t="s">
        <v>2879</v>
      </c>
      <c r="G575" s="2" t="s">
        <v>2880</v>
      </c>
      <c r="H575" s="13"/>
      <c r="I575" s="13"/>
      <c r="J575" s="13"/>
      <c r="K575" s="13"/>
      <c r="L575" s="13"/>
      <c r="M575" s="13"/>
      <c r="P575" s="233">
        <v>3</v>
      </c>
      <c r="Q575" s="234" t="s">
        <v>4894</v>
      </c>
      <c r="R575" s="42"/>
      <c r="S575" s="16">
        <v>3</v>
      </c>
      <c r="T575" s="201"/>
      <c r="U575" s="41"/>
      <c r="V575" s="42"/>
      <c r="W575" s="42"/>
      <c r="X575" s="202"/>
      <c r="Y575" s="201"/>
      <c r="Z575" s="203">
        <f t="shared" si="26"/>
        <v>3</v>
      </c>
      <c r="AA575" s="204">
        <f t="shared" si="27"/>
        <v>3</v>
      </c>
    </row>
    <row r="576" spans="1:27" ht="408" customHeight="1">
      <c r="A576" s="189">
        <v>2377</v>
      </c>
      <c r="B576" s="189" t="s">
        <v>2881</v>
      </c>
      <c r="C576" s="189">
        <v>426</v>
      </c>
      <c r="E576" s="230" t="s">
        <v>4215</v>
      </c>
      <c r="F576" s="2" t="s">
        <v>753</v>
      </c>
      <c r="G576" s="2" t="s">
        <v>2882</v>
      </c>
      <c r="H576" s="13"/>
      <c r="I576" s="13"/>
      <c r="J576" s="13"/>
      <c r="K576" s="13"/>
      <c r="L576" s="13"/>
      <c r="M576" s="229" t="s">
        <v>4214</v>
      </c>
      <c r="P576" s="233">
        <v>3</v>
      </c>
      <c r="Q576" s="234" t="s">
        <v>4895</v>
      </c>
      <c r="R576" s="42"/>
      <c r="S576" s="16">
        <v>3</v>
      </c>
      <c r="T576" s="201"/>
      <c r="U576" s="41"/>
      <c r="V576" s="42"/>
      <c r="W576" s="42"/>
      <c r="X576" s="202"/>
      <c r="Y576" s="201"/>
      <c r="Z576" s="203">
        <f t="shared" si="26"/>
        <v>3</v>
      </c>
      <c r="AA576" s="204">
        <f t="shared" si="27"/>
        <v>3</v>
      </c>
    </row>
    <row r="577" spans="1:27" ht="408" customHeight="1">
      <c r="A577" s="189">
        <v>2378</v>
      </c>
      <c r="B577" s="189" t="s">
        <v>2883</v>
      </c>
      <c r="C577" s="189">
        <v>429</v>
      </c>
      <c r="E577" s="230" t="s">
        <v>4217</v>
      </c>
      <c r="F577" s="2" t="s">
        <v>758</v>
      </c>
      <c r="G577" s="2" t="s">
        <v>2884</v>
      </c>
      <c r="H577" s="13"/>
      <c r="I577" s="13"/>
      <c r="J577" s="13"/>
      <c r="K577" s="13"/>
      <c r="L577" s="13"/>
      <c r="M577" s="229" t="s">
        <v>4216</v>
      </c>
      <c r="P577" s="233">
        <v>4</v>
      </c>
      <c r="Q577" s="234" t="s">
        <v>4896</v>
      </c>
      <c r="R577" s="42"/>
      <c r="S577" s="16">
        <v>4</v>
      </c>
      <c r="T577" s="201"/>
      <c r="U577" s="41"/>
      <c r="V577" s="42"/>
      <c r="W577" s="42"/>
      <c r="X577" s="202"/>
      <c r="Y577" s="201"/>
      <c r="Z577" s="203">
        <f t="shared" si="26"/>
        <v>4</v>
      </c>
      <c r="AA577" s="204">
        <f t="shared" si="27"/>
        <v>4</v>
      </c>
    </row>
    <row r="578" spans="1:27" ht="408" customHeight="1">
      <c r="A578" s="189">
        <v>2379</v>
      </c>
      <c r="C578" s="189" t="s">
        <v>2603</v>
      </c>
      <c r="E578" s="231" t="s">
        <v>4218</v>
      </c>
      <c r="F578" s="2" t="s">
        <v>2885</v>
      </c>
      <c r="G578" s="2" t="s">
        <v>2886</v>
      </c>
      <c r="H578" s="13"/>
      <c r="I578" s="13"/>
      <c r="J578" s="13"/>
      <c r="K578" s="13"/>
      <c r="L578" s="13"/>
      <c r="M578" s="13"/>
      <c r="P578" s="233">
        <v>4</v>
      </c>
      <c r="Q578" s="234" t="s">
        <v>5366</v>
      </c>
      <c r="R578" s="42"/>
      <c r="S578" s="16">
        <v>4</v>
      </c>
      <c r="T578" s="201" t="s">
        <v>5367</v>
      </c>
      <c r="U578" s="41"/>
      <c r="V578" s="42"/>
      <c r="W578" s="42"/>
      <c r="X578" s="202"/>
      <c r="Y578" s="201"/>
      <c r="Z578" s="203">
        <f t="shared" si="26"/>
        <v>4</v>
      </c>
      <c r="AA578" s="204">
        <f t="shared" si="27"/>
        <v>4</v>
      </c>
    </row>
    <row r="579" spans="1:27" ht="408" customHeight="1">
      <c r="A579" s="189">
        <v>2380</v>
      </c>
      <c r="B579" s="189" t="s">
        <v>2887</v>
      </c>
      <c r="C579" s="189">
        <v>431</v>
      </c>
      <c r="E579" s="230" t="s">
        <v>4220</v>
      </c>
      <c r="F579" s="2" t="s">
        <v>2888</v>
      </c>
      <c r="G579" s="2" t="s">
        <v>2889</v>
      </c>
      <c r="H579" s="13"/>
      <c r="I579" s="13"/>
      <c r="J579" s="13"/>
      <c r="K579" s="13"/>
      <c r="L579" s="13"/>
      <c r="M579" s="229" t="s">
        <v>4219</v>
      </c>
      <c r="P579" s="233">
        <v>3</v>
      </c>
      <c r="Q579" s="234" t="s">
        <v>4897</v>
      </c>
      <c r="R579" s="42"/>
      <c r="S579" s="16">
        <v>3</v>
      </c>
      <c r="T579" s="201"/>
      <c r="U579" s="41"/>
      <c r="V579" s="42"/>
      <c r="W579" s="42"/>
      <c r="X579" s="202"/>
      <c r="Y579" s="201"/>
      <c r="Z579" s="203">
        <f t="shared" si="26"/>
        <v>3</v>
      </c>
      <c r="AA579" s="204">
        <f t="shared" si="27"/>
        <v>3</v>
      </c>
    </row>
    <row r="580" spans="1:27" ht="408" customHeight="1">
      <c r="A580" s="189">
        <v>2381</v>
      </c>
      <c r="C580" s="189" t="s">
        <v>2603</v>
      </c>
      <c r="E580" s="231" t="s">
        <v>4221</v>
      </c>
      <c r="F580" s="2" t="s">
        <v>761</v>
      </c>
      <c r="G580" s="2" t="s">
        <v>2890</v>
      </c>
      <c r="H580" s="13"/>
      <c r="I580" s="13"/>
      <c r="J580" s="13"/>
      <c r="K580" s="13"/>
      <c r="L580" s="13"/>
      <c r="M580" s="13"/>
      <c r="P580" s="233">
        <v>3</v>
      </c>
      <c r="Q580" s="234" t="s">
        <v>4898</v>
      </c>
      <c r="R580" s="42"/>
      <c r="S580" s="16">
        <v>3</v>
      </c>
      <c r="T580" s="201"/>
      <c r="U580" s="41"/>
      <c r="V580" s="42"/>
      <c r="W580" s="42"/>
      <c r="X580" s="202"/>
      <c r="Y580" s="201"/>
      <c r="Z580" s="203">
        <f t="shared" ref="Z580:Z614" si="28">IF(U580&lt;&gt;"",U580,IF(P580&lt;&gt;"",P580,IF(N580&lt;&gt;"",N580,"")))</f>
        <v>3</v>
      </c>
      <c r="AA580" s="204">
        <f t="shared" ref="AA580:AA614" si="29">IF(X580&lt;&gt;"",X580,IF(S580&lt;&gt;"",S580,IF(O580&lt;&gt;"",O580,"")))</f>
        <v>3</v>
      </c>
    </row>
    <row r="581" spans="1:27" ht="408" customHeight="1">
      <c r="A581" s="189">
        <v>2382</v>
      </c>
      <c r="B581" s="189" t="s">
        <v>2891</v>
      </c>
      <c r="C581" s="189">
        <v>428</v>
      </c>
      <c r="E581" s="230" t="s">
        <v>4223</v>
      </c>
      <c r="F581" s="2" t="s">
        <v>756</v>
      </c>
      <c r="G581" s="2" t="s">
        <v>2892</v>
      </c>
      <c r="H581" s="13"/>
      <c r="I581" s="13"/>
      <c r="J581" s="13"/>
      <c r="K581" s="13"/>
      <c r="L581" s="13"/>
      <c r="M581" s="229" t="s">
        <v>4222</v>
      </c>
      <c r="P581" s="233">
        <v>3</v>
      </c>
      <c r="Q581" s="234" t="s">
        <v>4899</v>
      </c>
      <c r="R581" s="42"/>
      <c r="S581" s="16">
        <v>3</v>
      </c>
      <c r="T581" s="201"/>
      <c r="U581" s="41"/>
      <c r="V581" s="42"/>
      <c r="W581" s="42"/>
      <c r="X581" s="202"/>
      <c r="Y581" s="201"/>
      <c r="Z581" s="203">
        <f t="shared" si="28"/>
        <v>3</v>
      </c>
      <c r="AA581" s="204">
        <f t="shared" si="29"/>
        <v>3</v>
      </c>
    </row>
    <row r="582" spans="1:27" ht="408" customHeight="1">
      <c r="A582" s="189">
        <v>2383</v>
      </c>
      <c r="B582" s="189" t="s">
        <v>2893</v>
      </c>
      <c r="C582" s="189">
        <v>413</v>
      </c>
      <c r="E582" s="230" t="s">
        <v>4225</v>
      </c>
      <c r="F582" s="2" t="s">
        <v>728</v>
      </c>
      <c r="G582" s="2" t="s">
        <v>2894</v>
      </c>
      <c r="H582" s="13"/>
      <c r="I582" s="13"/>
      <c r="J582" s="13"/>
      <c r="K582" s="13"/>
      <c r="L582" s="13"/>
      <c r="M582" s="229" t="s">
        <v>4224</v>
      </c>
      <c r="P582" s="233">
        <v>3</v>
      </c>
      <c r="Q582" s="234" t="s">
        <v>4900</v>
      </c>
      <c r="R582" s="42"/>
      <c r="S582" s="16">
        <v>3</v>
      </c>
      <c r="T582" s="201"/>
      <c r="U582" s="41"/>
      <c r="V582" s="42"/>
      <c r="W582" s="42"/>
      <c r="X582" s="202"/>
      <c r="Y582" s="201"/>
      <c r="Z582" s="203">
        <f t="shared" si="28"/>
        <v>3</v>
      </c>
      <c r="AA582" s="204">
        <f t="shared" si="29"/>
        <v>3</v>
      </c>
    </row>
    <row r="583" spans="1:27" ht="408" customHeight="1">
      <c r="A583" s="189">
        <v>2384</v>
      </c>
      <c r="B583" s="189" t="s">
        <v>2895</v>
      </c>
      <c r="C583" s="189">
        <v>438</v>
      </c>
      <c r="E583" s="230" t="s">
        <v>4227</v>
      </c>
      <c r="F583" s="2" t="s">
        <v>775</v>
      </c>
      <c r="G583" s="2" t="s">
        <v>2896</v>
      </c>
      <c r="H583" s="13"/>
      <c r="I583" s="13"/>
      <c r="J583" s="13"/>
      <c r="K583" s="13"/>
      <c r="L583" s="13"/>
      <c r="M583" s="229" t="s">
        <v>4226</v>
      </c>
      <c r="P583" s="233">
        <v>3</v>
      </c>
      <c r="Q583" s="234" t="s">
        <v>4901</v>
      </c>
      <c r="R583" s="42"/>
      <c r="S583" s="16">
        <v>3</v>
      </c>
      <c r="T583" s="201"/>
      <c r="U583" s="41"/>
      <c r="V583" s="42"/>
      <c r="W583" s="42"/>
      <c r="X583" s="202"/>
      <c r="Y583" s="201"/>
      <c r="Z583" s="203">
        <f t="shared" si="28"/>
        <v>3</v>
      </c>
      <c r="AA583" s="204">
        <f t="shared" si="29"/>
        <v>3</v>
      </c>
    </row>
    <row r="584" spans="1:27" ht="408" customHeight="1">
      <c r="A584" s="189">
        <v>2385</v>
      </c>
      <c r="B584" s="189" t="s">
        <v>2897</v>
      </c>
      <c r="C584" s="189">
        <v>433</v>
      </c>
      <c r="E584" s="230" t="s">
        <v>4229</v>
      </c>
      <c r="F584" s="2" t="s">
        <v>765</v>
      </c>
      <c r="G584" s="2" t="s">
        <v>2898</v>
      </c>
      <c r="H584" s="13"/>
      <c r="I584" s="13"/>
      <c r="J584" s="13"/>
      <c r="K584" s="13"/>
      <c r="L584" s="13"/>
      <c r="M584" s="229" t="s">
        <v>4228</v>
      </c>
      <c r="P584" s="233">
        <v>3</v>
      </c>
      <c r="Q584" s="234" t="s">
        <v>4902</v>
      </c>
      <c r="R584" s="42"/>
      <c r="S584" s="16">
        <v>3</v>
      </c>
      <c r="T584" s="201"/>
      <c r="U584" s="41"/>
      <c r="V584" s="42"/>
      <c r="W584" s="42"/>
      <c r="X584" s="202"/>
      <c r="Y584" s="201"/>
      <c r="Z584" s="203">
        <f t="shared" si="28"/>
        <v>3</v>
      </c>
      <c r="AA584" s="204">
        <f t="shared" si="29"/>
        <v>3</v>
      </c>
    </row>
    <row r="585" spans="1:27" ht="408" customHeight="1">
      <c r="A585" s="189">
        <v>2386</v>
      </c>
      <c r="B585" s="189" t="s">
        <v>2899</v>
      </c>
      <c r="C585" s="189">
        <v>434</v>
      </c>
      <c r="E585" s="230" t="s">
        <v>4231</v>
      </c>
      <c r="F585" s="2" t="s">
        <v>767</v>
      </c>
      <c r="G585" s="2" t="s">
        <v>2900</v>
      </c>
      <c r="H585" s="13"/>
      <c r="I585" s="13"/>
      <c r="J585" s="13"/>
      <c r="K585" s="13"/>
      <c r="L585" s="13"/>
      <c r="M585" s="229" t="s">
        <v>4230</v>
      </c>
      <c r="P585" s="233">
        <v>3</v>
      </c>
      <c r="Q585" s="234" t="s">
        <v>4903</v>
      </c>
      <c r="R585" s="42"/>
      <c r="S585" s="16">
        <v>3</v>
      </c>
      <c r="T585" s="201"/>
      <c r="U585" s="41"/>
      <c r="V585" s="42"/>
      <c r="W585" s="42"/>
      <c r="X585" s="202"/>
      <c r="Y585" s="201"/>
      <c r="Z585" s="203">
        <f t="shared" si="28"/>
        <v>3</v>
      </c>
      <c r="AA585" s="204">
        <f t="shared" si="29"/>
        <v>3</v>
      </c>
    </row>
    <row r="586" spans="1:27" ht="408" customHeight="1">
      <c r="A586" s="189">
        <v>2387</v>
      </c>
      <c r="B586" s="189" t="s">
        <v>2901</v>
      </c>
      <c r="C586" s="189">
        <v>435</v>
      </c>
      <c r="E586" s="230" t="s">
        <v>4233</v>
      </c>
      <c r="F586" s="2" t="s">
        <v>769</v>
      </c>
      <c r="G586" s="2" t="s">
        <v>2902</v>
      </c>
      <c r="H586" s="13"/>
      <c r="I586" s="13"/>
      <c r="J586" s="13"/>
      <c r="K586" s="13"/>
      <c r="L586" s="13"/>
      <c r="M586" s="229" t="s">
        <v>4232</v>
      </c>
      <c r="P586" s="233">
        <v>2</v>
      </c>
      <c r="Q586" s="234" t="s">
        <v>4904</v>
      </c>
      <c r="R586" s="42"/>
      <c r="S586" s="16">
        <v>2</v>
      </c>
      <c r="T586" s="201"/>
      <c r="U586" s="41"/>
      <c r="V586" s="42"/>
      <c r="W586" s="42"/>
      <c r="X586" s="202"/>
      <c r="Y586" s="201"/>
      <c r="Z586" s="203">
        <f t="shared" si="28"/>
        <v>2</v>
      </c>
      <c r="AA586" s="204">
        <f t="shared" si="29"/>
        <v>2</v>
      </c>
    </row>
    <row r="587" spans="1:27" ht="408" customHeight="1">
      <c r="A587" s="189">
        <v>2388</v>
      </c>
      <c r="B587" s="189" t="s">
        <v>2903</v>
      </c>
      <c r="C587" s="189">
        <v>437</v>
      </c>
      <c r="E587" s="230" t="s">
        <v>4235</v>
      </c>
      <c r="F587" s="2" t="s">
        <v>773</v>
      </c>
      <c r="G587" s="2" t="s">
        <v>2904</v>
      </c>
      <c r="H587" s="13"/>
      <c r="I587" s="13"/>
      <c r="J587" s="13"/>
      <c r="K587" s="13"/>
      <c r="L587" s="13"/>
      <c r="M587" s="229" t="s">
        <v>4234</v>
      </c>
      <c r="P587" s="233">
        <v>2</v>
      </c>
      <c r="Q587" s="234" t="s">
        <v>4905</v>
      </c>
      <c r="R587" s="42"/>
      <c r="S587" s="16">
        <v>2</v>
      </c>
      <c r="T587" s="201"/>
      <c r="U587" s="41"/>
      <c r="V587" s="42"/>
      <c r="W587" s="42"/>
      <c r="X587" s="202"/>
      <c r="Y587" s="201"/>
      <c r="Z587" s="203">
        <f t="shared" si="28"/>
        <v>2</v>
      </c>
      <c r="AA587" s="204">
        <f t="shared" si="29"/>
        <v>2</v>
      </c>
    </row>
    <row r="588" spans="1:27" s="198" customFormat="1" ht="17">
      <c r="A588" s="189" t="s">
        <v>486</v>
      </c>
      <c r="B588" s="189" t="s">
        <v>486</v>
      </c>
      <c r="H588" s="189"/>
      <c r="P588" s="249"/>
      <c r="Q588" s="249"/>
      <c r="R588" s="164"/>
      <c r="S588" s="164"/>
      <c r="T588" s="164"/>
      <c r="U588" s="164"/>
      <c r="V588" s="164"/>
      <c r="W588" s="164"/>
      <c r="X588" s="164"/>
      <c r="Y588" s="164"/>
    </row>
    <row r="589" spans="1:27" s="198" customFormat="1" ht="17">
      <c r="A589" s="189" t="s">
        <v>486</v>
      </c>
      <c r="B589" s="189" t="s">
        <v>486</v>
      </c>
      <c r="H589" s="189"/>
      <c r="P589" s="249"/>
      <c r="Q589" s="249"/>
      <c r="R589" s="164"/>
      <c r="S589" s="164"/>
      <c r="T589" s="164"/>
      <c r="U589" s="164"/>
      <c r="V589" s="164"/>
      <c r="W589" s="164"/>
      <c r="X589" s="164"/>
      <c r="Y589" s="164"/>
    </row>
    <row r="590" spans="1:27" s="198" customFormat="1" ht="19">
      <c r="A590" s="189" t="s">
        <v>486</v>
      </c>
      <c r="B590" s="189" t="s">
        <v>486</v>
      </c>
      <c r="E590" s="258" t="s">
        <v>785</v>
      </c>
      <c r="F590" s="256"/>
      <c r="G590" s="256"/>
      <c r="H590" s="189"/>
      <c r="P590" s="249"/>
      <c r="Q590" s="249"/>
      <c r="R590" s="164"/>
      <c r="S590" s="164"/>
      <c r="T590" s="164"/>
      <c r="U590" s="164"/>
      <c r="V590" s="164"/>
      <c r="W590" s="164"/>
      <c r="X590" s="164"/>
      <c r="Y590" s="164"/>
    </row>
    <row r="591" spans="1:27" s="198" customFormat="1" ht="102">
      <c r="A591" s="189" t="s">
        <v>486</v>
      </c>
      <c r="B591" s="189" t="s">
        <v>486</v>
      </c>
      <c r="E591" s="205" t="s">
        <v>786</v>
      </c>
      <c r="F591" s="125" t="s">
        <v>788</v>
      </c>
      <c r="G591" s="206" t="str">
        <f>HYPERLINK("http://sourcinginnovation.com/wordpress/2017/04/26/are-we-about-to-enter-the-age-of-permissive-analytics/","Are we about to enter the age of permissive analytics")</f>
        <v>Are we about to enter the age of permissive analytics</v>
      </c>
      <c r="H591" s="189"/>
      <c r="P591" s="249"/>
      <c r="Q591" s="249"/>
      <c r="R591" s="164"/>
      <c r="S591" s="164"/>
      <c r="T591" s="164"/>
      <c r="U591" s="164"/>
      <c r="V591" s="164"/>
      <c r="W591" s="164"/>
      <c r="X591" s="164"/>
      <c r="Y591" s="164"/>
    </row>
    <row r="592" spans="1:27" ht="34">
      <c r="A592" s="189" t="s">
        <v>486</v>
      </c>
      <c r="B592" s="189" t="s">
        <v>486</v>
      </c>
      <c r="E592" s="198"/>
      <c r="F592" s="198"/>
      <c r="G592" s="206" t="str">
        <f>HYPERLINK("http://sourcinginnovation.com/wordpress/2017/04/27/when-selecting-your-prescriptive-and-future-permissive-analytics-system/","When Selecting Your Future Permissive Analytics System")</f>
        <v>When Selecting Your Future Permissive Analytics System</v>
      </c>
      <c r="I592" s="198"/>
      <c r="J592" s="198"/>
      <c r="K592" s="198"/>
      <c r="L592" s="198"/>
      <c r="M592" s="198"/>
      <c r="N592" s="198"/>
      <c r="O592" s="198"/>
      <c r="P592" s="249"/>
      <c r="Q592" s="249"/>
      <c r="R592" s="164"/>
      <c r="S592" s="164"/>
      <c r="T592" s="164"/>
      <c r="U592" s="164"/>
      <c r="V592" s="164"/>
      <c r="W592" s="164"/>
      <c r="X592" s="164"/>
      <c r="Y592" s="164"/>
      <c r="Z592" s="198"/>
      <c r="AA592" s="198"/>
    </row>
    <row r="593" spans="1:27" ht="408" customHeight="1">
      <c r="A593" s="189">
        <v>2389</v>
      </c>
      <c r="B593" s="189" t="s">
        <v>2905</v>
      </c>
      <c r="C593" s="189">
        <v>445</v>
      </c>
      <c r="E593" s="230" t="s">
        <v>4237</v>
      </c>
      <c r="F593" s="2" t="s">
        <v>790</v>
      </c>
      <c r="G593" s="2" t="s">
        <v>2864</v>
      </c>
      <c r="H593" s="13"/>
      <c r="I593" s="13"/>
      <c r="J593" s="13"/>
      <c r="K593" s="13"/>
      <c r="L593" s="13"/>
      <c r="M593" s="229" t="s">
        <v>4236</v>
      </c>
      <c r="P593" s="233">
        <v>3</v>
      </c>
      <c r="Q593" s="234" t="s">
        <v>4906</v>
      </c>
      <c r="R593" s="42"/>
      <c r="S593" s="16">
        <v>3</v>
      </c>
      <c r="T593" s="201"/>
      <c r="U593" s="41"/>
      <c r="V593" s="42"/>
      <c r="W593" s="42"/>
      <c r="X593" s="202"/>
      <c r="Y593" s="201"/>
      <c r="Z593" s="203">
        <f t="shared" si="28"/>
        <v>3</v>
      </c>
      <c r="AA593" s="204">
        <f t="shared" si="29"/>
        <v>3</v>
      </c>
    </row>
    <row r="594" spans="1:27" ht="408" customHeight="1">
      <c r="A594" s="189">
        <v>2390</v>
      </c>
      <c r="C594" s="189" t="s">
        <v>2603</v>
      </c>
      <c r="E594" s="231" t="s">
        <v>4238</v>
      </c>
      <c r="F594" s="2" t="s">
        <v>2906</v>
      </c>
      <c r="G594" s="2" t="s">
        <v>2864</v>
      </c>
      <c r="H594" s="13"/>
      <c r="I594" s="13"/>
      <c r="J594" s="13"/>
      <c r="K594" s="13"/>
      <c r="L594" s="13"/>
      <c r="M594" s="13"/>
      <c r="P594" s="233">
        <v>4</v>
      </c>
      <c r="Q594" s="234" t="s">
        <v>4907</v>
      </c>
      <c r="R594" s="42"/>
      <c r="S594" s="16">
        <v>4</v>
      </c>
      <c r="T594" s="201"/>
      <c r="U594" s="41"/>
      <c r="V594" s="42"/>
      <c r="W594" s="42"/>
      <c r="X594" s="202"/>
      <c r="Y594" s="201"/>
      <c r="Z594" s="203">
        <f t="shared" si="28"/>
        <v>4</v>
      </c>
      <c r="AA594" s="204">
        <f t="shared" si="29"/>
        <v>4</v>
      </c>
    </row>
    <row r="595" spans="1:27" ht="408" customHeight="1">
      <c r="A595" s="189">
        <v>2391</v>
      </c>
      <c r="B595" s="189" t="s">
        <v>2907</v>
      </c>
      <c r="C595" s="189">
        <v>446</v>
      </c>
      <c r="E595" s="230" t="s">
        <v>4240</v>
      </c>
      <c r="F595" s="2" t="s">
        <v>435</v>
      </c>
      <c r="G595" s="2" t="s">
        <v>2864</v>
      </c>
      <c r="H595" s="13"/>
      <c r="I595" s="13"/>
      <c r="J595" s="13"/>
      <c r="K595" s="13"/>
      <c r="L595" s="13"/>
      <c r="M595" s="229" t="s">
        <v>4239</v>
      </c>
      <c r="P595" s="233">
        <v>4</v>
      </c>
      <c r="Q595" s="234" t="s">
        <v>4908</v>
      </c>
      <c r="R595" s="42"/>
      <c r="S595" s="16">
        <v>4</v>
      </c>
      <c r="T595" s="201"/>
      <c r="U595" s="41"/>
      <c r="V595" s="42"/>
      <c r="W595" s="42"/>
      <c r="X595" s="202"/>
      <c r="Y595" s="201"/>
      <c r="Z595" s="203">
        <f t="shared" si="28"/>
        <v>4</v>
      </c>
      <c r="AA595" s="204">
        <f t="shared" si="29"/>
        <v>4</v>
      </c>
    </row>
    <row r="596" spans="1:27" ht="408" customHeight="1">
      <c r="A596" s="189">
        <v>2392</v>
      </c>
      <c r="B596" s="189" t="s">
        <v>2908</v>
      </c>
      <c r="C596" s="189">
        <v>447</v>
      </c>
      <c r="E596" s="230" t="s">
        <v>4242</v>
      </c>
      <c r="F596" s="2" t="s">
        <v>792</v>
      </c>
      <c r="G596" s="2" t="s">
        <v>2864</v>
      </c>
      <c r="H596" s="13"/>
      <c r="I596" s="13"/>
      <c r="J596" s="13"/>
      <c r="K596" s="13"/>
      <c r="L596" s="13"/>
      <c r="M596" s="229" t="s">
        <v>4241</v>
      </c>
      <c r="P596" s="233">
        <v>2</v>
      </c>
      <c r="Q596" s="234" t="s">
        <v>4909</v>
      </c>
      <c r="R596" s="42"/>
      <c r="S596" s="16">
        <v>1</v>
      </c>
      <c r="T596" s="201"/>
      <c r="U596" s="41"/>
      <c r="V596" s="42"/>
      <c r="W596" s="42"/>
      <c r="X596" s="202"/>
      <c r="Y596" s="201"/>
      <c r="Z596" s="203">
        <f t="shared" si="28"/>
        <v>2</v>
      </c>
      <c r="AA596" s="204">
        <f t="shared" si="29"/>
        <v>1</v>
      </c>
    </row>
    <row r="597" spans="1:27" ht="408" customHeight="1">
      <c r="A597" s="189">
        <v>2393</v>
      </c>
      <c r="B597" s="189" t="s">
        <v>2909</v>
      </c>
      <c r="C597" s="189">
        <v>449</v>
      </c>
      <c r="E597" s="230" t="s">
        <v>3746</v>
      </c>
      <c r="F597" s="2" t="s">
        <v>794</v>
      </c>
      <c r="G597" s="2" t="s">
        <v>2910</v>
      </c>
      <c r="H597" s="13"/>
      <c r="I597" s="13"/>
      <c r="J597" s="13"/>
      <c r="K597" s="13"/>
      <c r="L597" s="13"/>
      <c r="M597" s="229" t="s">
        <v>4243</v>
      </c>
      <c r="P597" s="233">
        <v>1</v>
      </c>
      <c r="Q597" s="234" t="s">
        <v>4910</v>
      </c>
      <c r="R597" s="42"/>
      <c r="S597" s="16">
        <v>1</v>
      </c>
      <c r="T597" s="201"/>
      <c r="U597" s="41"/>
      <c r="V597" s="42"/>
      <c r="W597" s="42"/>
      <c r="X597" s="202"/>
      <c r="Y597" s="201"/>
      <c r="Z597" s="203">
        <f t="shared" si="28"/>
        <v>1</v>
      </c>
      <c r="AA597" s="204">
        <f t="shared" si="29"/>
        <v>1</v>
      </c>
    </row>
    <row r="598" spans="1:27" ht="408" customHeight="1">
      <c r="A598" s="189">
        <v>2394</v>
      </c>
      <c r="B598" s="189" t="s">
        <v>2911</v>
      </c>
      <c r="C598" s="189">
        <v>452</v>
      </c>
      <c r="E598" s="230" t="s">
        <v>4245</v>
      </c>
      <c r="F598" s="2" t="s">
        <v>441</v>
      </c>
      <c r="G598" s="2" t="s">
        <v>2912</v>
      </c>
      <c r="H598" s="13"/>
      <c r="I598" s="13"/>
      <c r="J598" s="13"/>
      <c r="K598" s="13"/>
      <c r="L598" s="13"/>
      <c r="M598" s="229" t="s">
        <v>4244</v>
      </c>
      <c r="P598" s="233">
        <v>5</v>
      </c>
      <c r="Q598" s="234" t="s">
        <v>4911</v>
      </c>
      <c r="R598" s="42"/>
      <c r="S598" s="16">
        <v>5</v>
      </c>
      <c r="T598" s="201"/>
      <c r="U598" s="41"/>
      <c r="V598" s="42"/>
      <c r="W598" s="42"/>
      <c r="X598" s="202"/>
      <c r="Y598" s="201"/>
      <c r="Z598" s="203">
        <f t="shared" si="28"/>
        <v>5</v>
      </c>
      <c r="AA598" s="204">
        <f t="shared" si="29"/>
        <v>5</v>
      </c>
    </row>
    <row r="599" spans="1:27" ht="408" customHeight="1">
      <c r="A599" s="189">
        <v>2395</v>
      </c>
      <c r="B599" s="189" t="s">
        <v>2913</v>
      </c>
      <c r="C599" s="189">
        <v>481</v>
      </c>
      <c r="E599" s="230" t="s">
        <v>4247</v>
      </c>
      <c r="F599" s="2" t="s">
        <v>838</v>
      </c>
      <c r="G599" s="2" t="s">
        <v>2914</v>
      </c>
      <c r="H599" s="13"/>
      <c r="I599" s="13"/>
      <c r="J599" s="13"/>
      <c r="K599" s="13"/>
      <c r="L599" s="13"/>
      <c r="M599" s="229" t="s">
        <v>4246</v>
      </c>
      <c r="P599" s="233">
        <v>3</v>
      </c>
      <c r="Q599" s="234" t="s">
        <v>4912</v>
      </c>
      <c r="R599" s="42"/>
      <c r="S599" s="16">
        <v>3</v>
      </c>
      <c r="T599" s="201"/>
      <c r="U599" s="41"/>
      <c r="V599" s="42"/>
      <c r="W599" s="42"/>
      <c r="X599" s="202"/>
      <c r="Y599" s="201"/>
      <c r="Z599" s="203">
        <f t="shared" si="28"/>
        <v>3</v>
      </c>
      <c r="AA599" s="204">
        <f t="shared" si="29"/>
        <v>3</v>
      </c>
    </row>
    <row r="600" spans="1:27" ht="408" customHeight="1">
      <c r="A600" s="189">
        <v>2396</v>
      </c>
      <c r="B600" s="189" t="s">
        <v>2915</v>
      </c>
      <c r="C600" s="189">
        <v>455</v>
      </c>
      <c r="E600" s="230" t="s">
        <v>4249</v>
      </c>
      <c r="F600" s="2" t="s">
        <v>802</v>
      </c>
      <c r="G600" s="2" t="s">
        <v>2916</v>
      </c>
      <c r="H600" s="13"/>
      <c r="I600" s="13"/>
      <c r="J600" s="13"/>
      <c r="K600" s="13"/>
      <c r="L600" s="13"/>
      <c r="M600" s="229" t="s">
        <v>4248</v>
      </c>
      <c r="P600" s="233">
        <v>2</v>
      </c>
      <c r="Q600" s="241" t="s">
        <v>4913</v>
      </c>
      <c r="R600" s="42"/>
      <c r="S600" s="16">
        <v>2</v>
      </c>
      <c r="T600" s="201"/>
      <c r="U600" s="41"/>
      <c r="V600" s="42"/>
      <c r="W600" s="42"/>
      <c r="X600" s="202"/>
      <c r="Y600" s="201"/>
      <c r="Z600" s="203">
        <f t="shared" si="28"/>
        <v>2</v>
      </c>
      <c r="AA600" s="204">
        <f t="shared" si="29"/>
        <v>2</v>
      </c>
    </row>
    <row r="601" spans="1:27" s="198" customFormat="1" ht="17">
      <c r="A601" s="189" t="s">
        <v>486</v>
      </c>
      <c r="G601" s="198" t="s">
        <v>486</v>
      </c>
      <c r="H601" s="189"/>
      <c r="P601" s="249"/>
      <c r="Q601" s="249"/>
      <c r="R601" s="164"/>
      <c r="S601" s="164"/>
      <c r="T601" s="164"/>
      <c r="U601" s="164"/>
      <c r="V601" s="164"/>
      <c r="W601" s="164"/>
      <c r="X601" s="164"/>
      <c r="Y601" s="164"/>
    </row>
    <row r="602" spans="1:27" s="198" customFormat="1" ht="17">
      <c r="A602" s="189" t="s">
        <v>486</v>
      </c>
      <c r="G602" s="198" t="s">
        <v>486</v>
      </c>
      <c r="H602" s="189"/>
      <c r="P602" s="249"/>
      <c r="Q602" s="249"/>
      <c r="R602" s="164"/>
      <c r="S602" s="164"/>
      <c r="T602" s="164"/>
      <c r="U602" s="164"/>
      <c r="V602" s="164"/>
      <c r="W602" s="164"/>
      <c r="X602" s="164"/>
      <c r="Y602" s="164"/>
    </row>
    <row r="603" spans="1:27" ht="34">
      <c r="A603" s="189" t="s">
        <v>486</v>
      </c>
      <c r="B603" s="189" t="s">
        <v>486</v>
      </c>
      <c r="E603" s="205" t="s">
        <v>803</v>
      </c>
      <c r="F603" s="198"/>
      <c r="G603" s="198" t="s">
        <v>486</v>
      </c>
      <c r="I603" s="198"/>
      <c r="J603" s="198"/>
      <c r="K603" s="198"/>
      <c r="L603" s="198"/>
      <c r="M603" s="198"/>
      <c r="N603" s="198"/>
      <c r="O603" s="198"/>
      <c r="P603" s="249"/>
      <c r="Q603" s="249"/>
      <c r="R603" s="164"/>
      <c r="S603" s="164"/>
      <c r="T603" s="164"/>
      <c r="U603" s="164"/>
      <c r="V603" s="164"/>
      <c r="W603" s="164"/>
      <c r="X603" s="164"/>
      <c r="Y603" s="164"/>
      <c r="Z603" s="198"/>
      <c r="AA603" s="198"/>
    </row>
    <row r="604" spans="1:27" ht="408" customHeight="1">
      <c r="A604" s="189">
        <v>2397</v>
      </c>
      <c r="B604" s="189" t="s">
        <v>2917</v>
      </c>
      <c r="C604" s="189">
        <v>456</v>
      </c>
      <c r="E604" s="230" t="s">
        <v>4251</v>
      </c>
      <c r="F604" s="2" t="s">
        <v>805</v>
      </c>
      <c r="G604" s="2" t="s">
        <v>2918</v>
      </c>
      <c r="H604" s="13"/>
      <c r="I604" s="13"/>
      <c r="J604" s="13"/>
      <c r="K604" s="13"/>
      <c r="L604" s="13"/>
      <c r="M604" s="229" t="s">
        <v>4250</v>
      </c>
      <c r="P604" s="233">
        <v>3</v>
      </c>
      <c r="Q604" s="234" t="s">
        <v>4914</v>
      </c>
      <c r="R604" s="42"/>
      <c r="S604" s="16">
        <v>2.5</v>
      </c>
      <c r="T604" s="201" t="s">
        <v>5007</v>
      </c>
      <c r="U604" s="41"/>
      <c r="V604" s="42"/>
      <c r="W604" s="42"/>
      <c r="X604" s="202"/>
      <c r="Y604" s="201"/>
      <c r="Z604" s="203">
        <f t="shared" si="28"/>
        <v>3</v>
      </c>
      <c r="AA604" s="204">
        <f t="shared" si="29"/>
        <v>2.5</v>
      </c>
    </row>
    <row r="605" spans="1:27" ht="408" customHeight="1">
      <c r="A605" s="189">
        <v>2398</v>
      </c>
      <c r="B605" s="189" t="s">
        <v>2919</v>
      </c>
      <c r="C605" s="189">
        <v>457</v>
      </c>
      <c r="E605" s="230" t="s">
        <v>4253</v>
      </c>
      <c r="F605" s="2" t="s">
        <v>807</v>
      </c>
      <c r="G605" s="2" t="s">
        <v>2920</v>
      </c>
      <c r="H605" s="13"/>
      <c r="I605" s="13"/>
      <c r="J605" s="13"/>
      <c r="K605" s="13"/>
      <c r="L605" s="13"/>
      <c r="M605" s="229" t="s">
        <v>4252</v>
      </c>
      <c r="P605" s="233">
        <v>2</v>
      </c>
      <c r="Q605" s="234" t="s">
        <v>4915</v>
      </c>
      <c r="R605" s="42"/>
      <c r="S605" s="16">
        <v>2</v>
      </c>
      <c r="T605" s="201"/>
      <c r="U605" s="41"/>
      <c r="V605" s="42"/>
      <c r="W605" s="42"/>
      <c r="X605" s="202"/>
      <c r="Y605" s="201"/>
      <c r="Z605" s="203">
        <f t="shared" si="28"/>
        <v>2</v>
      </c>
      <c r="AA605" s="204">
        <f t="shared" si="29"/>
        <v>2</v>
      </c>
    </row>
    <row r="606" spans="1:27" ht="408" customHeight="1">
      <c r="A606" s="189">
        <v>2399</v>
      </c>
      <c r="B606" s="189" t="s">
        <v>2921</v>
      </c>
      <c r="C606" s="189">
        <v>458</v>
      </c>
      <c r="E606" s="230" t="s">
        <v>4255</v>
      </c>
      <c r="F606" s="2" t="s">
        <v>809</v>
      </c>
      <c r="G606" s="2" t="s">
        <v>2922</v>
      </c>
      <c r="H606" s="13"/>
      <c r="I606" s="13"/>
      <c r="J606" s="13"/>
      <c r="K606" s="13"/>
      <c r="L606" s="13"/>
      <c r="M606" s="229" t="s">
        <v>4254</v>
      </c>
      <c r="P606" s="233">
        <v>2</v>
      </c>
      <c r="Q606" s="234" t="s">
        <v>4916</v>
      </c>
      <c r="R606" s="42"/>
      <c r="S606" s="16">
        <v>2</v>
      </c>
      <c r="T606" s="201"/>
      <c r="U606" s="41"/>
      <c r="V606" s="42"/>
      <c r="W606" s="42"/>
      <c r="X606" s="202"/>
      <c r="Y606" s="201"/>
      <c r="Z606" s="203">
        <f t="shared" si="28"/>
        <v>2</v>
      </c>
      <c r="AA606" s="204">
        <f t="shared" si="29"/>
        <v>2</v>
      </c>
    </row>
    <row r="607" spans="1:27" ht="408" customHeight="1">
      <c r="A607" s="189">
        <v>2400</v>
      </c>
      <c r="B607" s="189" t="s">
        <v>2923</v>
      </c>
      <c r="C607" s="189">
        <v>459</v>
      </c>
      <c r="E607" s="230" t="s">
        <v>4257</v>
      </c>
      <c r="F607" s="2" t="s">
        <v>811</v>
      </c>
      <c r="G607" s="2" t="s">
        <v>2924</v>
      </c>
      <c r="H607" s="13"/>
      <c r="I607" s="13"/>
      <c r="J607" s="13"/>
      <c r="K607" s="13"/>
      <c r="L607" s="13"/>
      <c r="M607" s="229" t="s">
        <v>4256</v>
      </c>
      <c r="P607" s="233">
        <v>2</v>
      </c>
      <c r="Q607" s="241" t="s">
        <v>4917</v>
      </c>
      <c r="R607" s="42"/>
      <c r="S607" s="16">
        <v>2</v>
      </c>
      <c r="T607" s="201"/>
      <c r="U607" s="41"/>
      <c r="V607" s="42"/>
      <c r="W607" s="42"/>
      <c r="X607" s="202"/>
      <c r="Y607" s="201"/>
      <c r="Z607" s="203">
        <f t="shared" si="28"/>
        <v>2</v>
      </c>
      <c r="AA607" s="204">
        <f t="shared" si="29"/>
        <v>2</v>
      </c>
    </row>
    <row r="608" spans="1:27" ht="408" customHeight="1">
      <c r="A608" s="189">
        <v>2401</v>
      </c>
      <c r="B608" s="189" t="s">
        <v>2925</v>
      </c>
      <c r="C608" s="189">
        <v>460</v>
      </c>
      <c r="E608" s="230" t="s">
        <v>4259</v>
      </c>
      <c r="F608" s="2" t="s">
        <v>813</v>
      </c>
      <c r="G608" s="2" t="s">
        <v>2926</v>
      </c>
      <c r="H608" s="13"/>
      <c r="I608" s="13"/>
      <c r="J608" s="13"/>
      <c r="K608" s="13"/>
      <c r="L608" s="13"/>
      <c r="M608" s="229" t="s">
        <v>4258</v>
      </c>
      <c r="P608" s="233">
        <v>1</v>
      </c>
      <c r="Q608" s="234" t="s">
        <v>1492</v>
      </c>
      <c r="R608" s="42"/>
      <c r="S608" s="16">
        <v>1</v>
      </c>
      <c r="T608" s="201"/>
      <c r="U608" s="41"/>
      <c r="V608" s="42"/>
      <c r="W608" s="42"/>
      <c r="X608" s="202"/>
      <c r="Y608" s="201"/>
      <c r="Z608" s="203">
        <f t="shared" si="28"/>
        <v>1</v>
      </c>
      <c r="AA608" s="204">
        <f t="shared" si="29"/>
        <v>1</v>
      </c>
    </row>
    <row r="609" spans="1:27" ht="408" customHeight="1">
      <c r="A609" s="189">
        <v>2402</v>
      </c>
      <c r="B609" s="189" t="s">
        <v>2927</v>
      </c>
      <c r="C609" s="189">
        <v>461</v>
      </c>
      <c r="E609" s="230" t="s">
        <v>4261</v>
      </c>
      <c r="F609" s="2" t="s">
        <v>815</v>
      </c>
      <c r="G609" s="2" t="s">
        <v>2928</v>
      </c>
      <c r="H609" s="13"/>
      <c r="I609" s="13"/>
      <c r="J609" s="13"/>
      <c r="K609" s="13"/>
      <c r="L609" s="13"/>
      <c r="M609" s="229" t="s">
        <v>4260</v>
      </c>
      <c r="P609" s="233">
        <v>2</v>
      </c>
      <c r="Q609" s="234" t="s">
        <v>4918</v>
      </c>
      <c r="R609" s="42"/>
      <c r="S609" s="16">
        <v>2</v>
      </c>
      <c r="T609" s="201"/>
      <c r="U609" s="41"/>
      <c r="V609" s="42"/>
      <c r="W609" s="42"/>
      <c r="X609" s="202"/>
      <c r="Y609" s="201"/>
      <c r="Z609" s="203">
        <f t="shared" si="28"/>
        <v>2</v>
      </c>
      <c r="AA609" s="204">
        <f t="shared" si="29"/>
        <v>2</v>
      </c>
    </row>
    <row r="610" spans="1:27" ht="408" customHeight="1">
      <c r="A610" s="189">
        <v>2403</v>
      </c>
      <c r="B610" s="189" t="s">
        <v>2929</v>
      </c>
      <c r="C610" s="189">
        <v>462</v>
      </c>
      <c r="E610" s="230" t="s">
        <v>4263</v>
      </c>
      <c r="F610" s="2" t="s">
        <v>817</v>
      </c>
      <c r="G610" s="2" t="s">
        <v>2930</v>
      </c>
      <c r="H610" s="13"/>
      <c r="I610" s="13"/>
      <c r="J610" s="13"/>
      <c r="K610" s="13"/>
      <c r="L610" s="13"/>
      <c r="M610" s="229" t="s">
        <v>4262</v>
      </c>
      <c r="P610" s="233">
        <v>2</v>
      </c>
      <c r="Q610" s="234" t="s">
        <v>4919</v>
      </c>
      <c r="R610" s="42"/>
      <c r="S610" s="16">
        <v>2</v>
      </c>
      <c r="T610" s="201"/>
      <c r="U610" s="41"/>
      <c r="V610" s="42"/>
      <c r="W610" s="42"/>
      <c r="X610" s="202"/>
      <c r="Y610" s="201"/>
      <c r="Z610" s="203">
        <f t="shared" si="28"/>
        <v>2</v>
      </c>
      <c r="AA610" s="204">
        <f t="shared" si="29"/>
        <v>2</v>
      </c>
    </row>
    <row r="611" spans="1:27" ht="408" customHeight="1">
      <c r="A611" s="189">
        <v>2404</v>
      </c>
      <c r="B611" s="189" t="s">
        <v>2931</v>
      </c>
      <c r="C611" s="189">
        <v>463</v>
      </c>
      <c r="E611" s="230" t="s">
        <v>4265</v>
      </c>
      <c r="F611" s="2" t="s">
        <v>819</v>
      </c>
      <c r="G611" s="2" t="s">
        <v>2932</v>
      </c>
      <c r="H611" s="13"/>
      <c r="I611" s="13"/>
      <c r="J611" s="13"/>
      <c r="K611" s="13"/>
      <c r="L611" s="13"/>
      <c r="M611" s="229" t="s">
        <v>4264</v>
      </c>
      <c r="P611" s="233">
        <v>1</v>
      </c>
      <c r="Q611" s="234" t="s">
        <v>4920</v>
      </c>
      <c r="R611" s="42"/>
      <c r="S611" s="16">
        <v>1</v>
      </c>
      <c r="T611" s="201"/>
      <c r="U611" s="41"/>
      <c r="V611" s="42"/>
      <c r="W611" s="42"/>
      <c r="X611" s="202"/>
      <c r="Y611" s="201"/>
      <c r="Z611" s="203">
        <f t="shared" si="28"/>
        <v>1</v>
      </c>
      <c r="AA611" s="204">
        <f t="shared" si="29"/>
        <v>1</v>
      </c>
    </row>
    <row r="612" spans="1:27" ht="408" customHeight="1">
      <c r="A612" s="189">
        <v>2405</v>
      </c>
      <c r="B612" s="189" t="s">
        <v>2933</v>
      </c>
      <c r="C612" s="189">
        <v>464</v>
      </c>
      <c r="E612" s="230" t="s">
        <v>4267</v>
      </c>
      <c r="F612" s="2" t="s">
        <v>821</v>
      </c>
      <c r="G612" s="2" t="s">
        <v>2934</v>
      </c>
      <c r="H612" s="13"/>
      <c r="I612" s="13"/>
      <c r="J612" s="13"/>
      <c r="K612" s="13"/>
      <c r="L612" s="13"/>
      <c r="M612" s="229" t="s">
        <v>4266</v>
      </c>
      <c r="P612" s="233">
        <v>1</v>
      </c>
      <c r="Q612" s="241" t="s">
        <v>4921</v>
      </c>
      <c r="R612" s="42"/>
      <c r="S612" s="16">
        <v>1</v>
      </c>
      <c r="T612" s="201"/>
      <c r="U612" s="41"/>
      <c r="V612" s="42"/>
      <c r="W612" s="42"/>
      <c r="X612" s="202"/>
      <c r="Y612" s="201"/>
      <c r="Z612" s="203">
        <f t="shared" si="28"/>
        <v>1</v>
      </c>
      <c r="AA612" s="204">
        <f t="shared" si="29"/>
        <v>1</v>
      </c>
    </row>
    <row r="613" spans="1:27" ht="408" customHeight="1">
      <c r="A613" s="189">
        <v>2406</v>
      </c>
      <c r="B613" s="189" t="s">
        <v>2935</v>
      </c>
      <c r="C613" s="189">
        <v>465</v>
      </c>
      <c r="E613" s="230" t="s">
        <v>4269</v>
      </c>
      <c r="F613" s="2" t="s">
        <v>823</v>
      </c>
      <c r="G613" s="2" t="s">
        <v>2936</v>
      </c>
      <c r="H613" s="13"/>
      <c r="I613" s="13"/>
      <c r="J613" s="13"/>
      <c r="K613" s="13"/>
      <c r="L613" s="13"/>
      <c r="M613" s="229" t="s">
        <v>4268</v>
      </c>
      <c r="P613" s="233">
        <v>3</v>
      </c>
      <c r="Q613" s="234" t="s">
        <v>4922</v>
      </c>
      <c r="R613" s="42"/>
      <c r="S613" s="16">
        <v>3</v>
      </c>
      <c r="T613" s="201"/>
      <c r="U613" s="41"/>
      <c r="V613" s="42"/>
      <c r="W613" s="42"/>
      <c r="X613" s="202"/>
      <c r="Y613" s="201"/>
      <c r="Z613" s="203">
        <f t="shared" si="28"/>
        <v>3</v>
      </c>
      <c r="AA613" s="204">
        <f t="shared" si="29"/>
        <v>3</v>
      </c>
    </row>
    <row r="614" spans="1:27" ht="408" customHeight="1">
      <c r="A614" s="189">
        <v>2407</v>
      </c>
      <c r="B614" s="189" t="s">
        <v>2937</v>
      </c>
      <c r="C614" s="189">
        <v>466</v>
      </c>
      <c r="E614" s="230" t="s">
        <v>4271</v>
      </c>
      <c r="F614" s="2" t="s">
        <v>825</v>
      </c>
      <c r="G614" s="2" t="s">
        <v>2938</v>
      </c>
      <c r="H614" s="13"/>
      <c r="I614" s="13"/>
      <c r="J614" s="13"/>
      <c r="K614" s="13"/>
      <c r="L614" s="13"/>
      <c r="M614" s="229" t="s">
        <v>4270</v>
      </c>
      <c r="P614" s="233">
        <v>3</v>
      </c>
      <c r="Q614" s="234" t="s">
        <v>4923</v>
      </c>
      <c r="R614" s="42"/>
      <c r="S614" s="16">
        <v>3</v>
      </c>
      <c r="T614" s="201"/>
      <c r="U614" s="41"/>
      <c r="V614" s="42"/>
      <c r="W614" s="42"/>
      <c r="X614" s="202"/>
      <c r="Y614" s="201"/>
      <c r="Z614" s="203">
        <f t="shared" si="28"/>
        <v>3</v>
      </c>
      <c r="AA614" s="204">
        <f t="shared" si="29"/>
        <v>3</v>
      </c>
    </row>
    <row r="615" spans="1:27" s="198" customFormat="1" ht="17">
      <c r="A615" s="189" t="s">
        <v>486</v>
      </c>
      <c r="H615" s="189"/>
      <c r="P615" s="249"/>
      <c r="Q615" s="249"/>
      <c r="R615" s="164"/>
      <c r="S615" s="164"/>
      <c r="T615" s="164"/>
      <c r="U615" s="164"/>
      <c r="V615" s="164"/>
      <c r="W615" s="164"/>
      <c r="X615" s="164"/>
      <c r="Y615" s="164"/>
    </row>
    <row r="616" spans="1:27" s="198" customFormat="1" ht="17">
      <c r="A616" s="189" t="s">
        <v>486</v>
      </c>
      <c r="H616" s="189"/>
      <c r="P616" s="249"/>
      <c r="Q616" s="249"/>
      <c r="R616" s="164"/>
      <c r="S616" s="164"/>
      <c r="T616" s="164"/>
      <c r="U616" s="164"/>
      <c r="V616" s="164"/>
      <c r="W616" s="164"/>
      <c r="X616" s="164"/>
      <c r="Y616" s="164"/>
    </row>
    <row r="617" spans="1:27" s="198" customFormat="1" ht="37">
      <c r="A617" s="189" t="s">
        <v>486</v>
      </c>
      <c r="E617" s="257" t="s">
        <v>34</v>
      </c>
      <c r="F617" s="257"/>
      <c r="G617" s="257"/>
      <c r="H617" s="189"/>
      <c r="P617" s="249"/>
      <c r="Q617" s="249"/>
      <c r="R617" s="164"/>
      <c r="S617" s="164"/>
      <c r="T617" s="164"/>
      <c r="U617" s="164"/>
      <c r="V617" s="164"/>
      <c r="W617" s="164"/>
      <c r="X617" s="164"/>
      <c r="Y617" s="164"/>
    </row>
    <row r="618" spans="1:27" s="198" customFormat="1" ht="19">
      <c r="A618" s="189" t="s">
        <v>486</v>
      </c>
      <c r="E618" s="256" t="s">
        <v>1029</v>
      </c>
      <c r="F618" s="256"/>
      <c r="G618" s="256"/>
      <c r="H618" s="189"/>
      <c r="P618" s="249"/>
      <c r="Q618" s="249"/>
      <c r="R618" s="164"/>
      <c r="S618" s="164"/>
      <c r="T618" s="164"/>
      <c r="U618" s="164"/>
      <c r="V618" s="164"/>
      <c r="W618" s="164"/>
      <c r="X618" s="164"/>
      <c r="Y618" s="164"/>
    </row>
    <row r="619" spans="1:27" s="198" customFormat="1" ht="34">
      <c r="A619" s="189" t="s">
        <v>486</v>
      </c>
      <c r="B619" s="189" t="s">
        <v>486</v>
      </c>
      <c r="E619" s="200" t="s">
        <v>1142</v>
      </c>
      <c r="H619" s="189"/>
      <c r="P619" s="249"/>
      <c r="Q619" s="249"/>
      <c r="R619" s="164"/>
      <c r="S619" s="164"/>
      <c r="T619" s="164"/>
      <c r="U619" s="164"/>
      <c r="V619" s="164"/>
      <c r="W619" s="164"/>
      <c r="X619" s="164"/>
      <c r="Y619" s="164"/>
    </row>
    <row r="620" spans="1:27" ht="408" customHeight="1">
      <c r="A620" s="189">
        <v>2408</v>
      </c>
      <c r="B620" s="189" t="s">
        <v>2939</v>
      </c>
      <c r="C620" s="189">
        <v>595</v>
      </c>
      <c r="D620" s="190" t="s">
        <v>34</v>
      </c>
      <c r="E620" s="2" t="s">
        <v>1032</v>
      </c>
      <c r="F620" s="2" t="s">
        <v>1087</v>
      </c>
      <c r="G620" s="2" t="s">
        <v>2940</v>
      </c>
      <c r="H620" s="13"/>
      <c r="I620" s="13"/>
      <c r="J620" s="13"/>
      <c r="K620" s="13"/>
      <c r="L620" s="13"/>
      <c r="M620" s="229" t="s">
        <v>4272</v>
      </c>
      <c r="N620" s="232">
        <v>3</v>
      </c>
      <c r="O620" s="232">
        <v>1</v>
      </c>
      <c r="P620" s="233">
        <v>1</v>
      </c>
      <c r="Q620" s="234" t="s">
        <v>4924</v>
      </c>
      <c r="R620" s="42"/>
      <c r="S620" s="16">
        <v>1</v>
      </c>
      <c r="T620" s="201"/>
      <c r="U620" s="41"/>
      <c r="V620" s="42"/>
      <c r="W620" s="42"/>
      <c r="X620" s="202"/>
      <c r="Y620" s="201"/>
      <c r="Z620" s="203">
        <f t="shared" ref="Z620:Z642" si="30">IF(U620&lt;&gt;"",U620,IF(P620&lt;&gt;"",P620,IF(N620&lt;&gt;"",N620,"")))</f>
        <v>1</v>
      </c>
      <c r="AA620" s="204">
        <f t="shared" ref="AA620:AA642" si="31">IF(X620&lt;&gt;"",X620,IF(S620&lt;&gt;"",S620,IF(O620&lt;&gt;"",O620,"")))</f>
        <v>1</v>
      </c>
    </row>
    <row r="621" spans="1:27" ht="408" customHeight="1">
      <c r="A621" s="189">
        <v>2409</v>
      </c>
      <c r="B621" s="189" t="s">
        <v>2941</v>
      </c>
      <c r="C621" s="189">
        <v>596</v>
      </c>
      <c r="D621" s="190" t="s">
        <v>34</v>
      </c>
      <c r="E621" s="2" t="s">
        <v>1033</v>
      </c>
      <c r="F621" s="2" t="s">
        <v>1088</v>
      </c>
      <c r="G621" s="2" t="s">
        <v>2942</v>
      </c>
      <c r="H621" s="13"/>
      <c r="I621" s="13"/>
      <c r="J621" s="13"/>
      <c r="K621" s="13"/>
      <c r="L621" s="13"/>
      <c r="M621" s="229" t="s">
        <v>4273</v>
      </c>
      <c r="N621" s="232">
        <v>4</v>
      </c>
      <c r="O621" s="232">
        <v>2</v>
      </c>
      <c r="P621" s="233">
        <v>4</v>
      </c>
      <c r="Q621" s="234" t="s">
        <v>4925</v>
      </c>
      <c r="R621" s="42"/>
      <c r="S621" s="16">
        <v>2.5</v>
      </c>
      <c r="T621" s="201" t="s">
        <v>5389</v>
      </c>
      <c r="U621" s="41"/>
      <c r="V621" s="42"/>
      <c r="W621" s="42"/>
      <c r="X621" s="202"/>
      <c r="Y621" s="201"/>
      <c r="Z621" s="203">
        <f t="shared" si="30"/>
        <v>4</v>
      </c>
      <c r="AA621" s="204">
        <f t="shared" si="31"/>
        <v>2.5</v>
      </c>
    </row>
    <row r="622" spans="1:27" s="198" customFormat="1" ht="408" customHeight="1">
      <c r="A622" s="189" t="s">
        <v>486</v>
      </c>
      <c r="H622" s="189"/>
      <c r="P622" s="249"/>
      <c r="Q622" s="249"/>
      <c r="R622" s="164"/>
      <c r="S622" s="164"/>
      <c r="T622" s="164"/>
      <c r="U622" s="164"/>
      <c r="V622" s="164"/>
      <c r="W622" s="164"/>
      <c r="X622" s="164"/>
      <c r="Y622" s="164"/>
    </row>
    <row r="623" spans="1:27" ht="408" customHeight="1">
      <c r="A623" s="189">
        <v>2410</v>
      </c>
      <c r="B623" s="189" t="s">
        <v>2943</v>
      </c>
      <c r="C623" s="189">
        <v>597</v>
      </c>
      <c r="E623" s="230" t="s">
        <v>4275</v>
      </c>
      <c r="F623" s="2" t="s">
        <v>2944</v>
      </c>
      <c r="G623" s="2" t="s">
        <v>2945</v>
      </c>
      <c r="H623" s="13"/>
      <c r="I623" s="13"/>
      <c r="J623" s="13"/>
      <c r="K623" s="13"/>
      <c r="L623" s="13"/>
      <c r="M623" s="229" t="s">
        <v>4274</v>
      </c>
      <c r="P623" s="233">
        <v>3</v>
      </c>
      <c r="Q623" s="234" t="s">
        <v>4926</v>
      </c>
      <c r="R623" s="42"/>
      <c r="S623" s="16">
        <v>3</v>
      </c>
      <c r="T623" s="201"/>
      <c r="U623" s="41"/>
      <c r="V623" s="42"/>
      <c r="W623" s="42"/>
      <c r="X623" s="202"/>
      <c r="Y623" s="201"/>
      <c r="Z623" s="203">
        <f t="shared" si="30"/>
        <v>3</v>
      </c>
      <c r="AA623" s="204">
        <f t="shared" si="31"/>
        <v>3</v>
      </c>
    </row>
    <row r="624" spans="1:27" ht="408" customHeight="1">
      <c r="A624" s="189">
        <v>2411</v>
      </c>
      <c r="B624" s="189" t="s">
        <v>2946</v>
      </c>
      <c r="C624" s="189">
        <v>598</v>
      </c>
      <c r="E624" s="230" t="s">
        <v>4277</v>
      </c>
      <c r="F624" s="2" t="s">
        <v>2947</v>
      </c>
      <c r="G624" s="2" t="s">
        <v>2948</v>
      </c>
      <c r="H624" s="13"/>
      <c r="I624" s="13"/>
      <c r="J624" s="13"/>
      <c r="K624" s="13"/>
      <c r="L624" s="13"/>
      <c r="M624" s="229" t="s">
        <v>4276</v>
      </c>
      <c r="P624" s="233">
        <v>3</v>
      </c>
      <c r="Q624" s="234" t="s">
        <v>4927</v>
      </c>
      <c r="R624" s="42"/>
      <c r="S624" s="16">
        <v>3</v>
      </c>
      <c r="T624" s="201"/>
      <c r="U624" s="41"/>
      <c r="V624" s="42"/>
      <c r="W624" s="42"/>
      <c r="X624" s="202"/>
      <c r="Y624" s="201"/>
      <c r="Z624" s="203">
        <f t="shared" si="30"/>
        <v>3</v>
      </c>
      <c r="AA624" s="204">
        <f t="shared" si="31"/>
        <v>3</v>
      </c>
    </row>
    <row r="625" spans="1:27" s="198" customFormat="1" ht="408" customHeight="1">
      <c r="A625" s="189" t="s">
        <v>486</v>
      </c>
      <c r="H625" s="189"/>
      <c r="P625" s="249"/>
      <c r="Q625" s="249"/>
      <c r="R625" s="164"/>
      <c r="S625" s="164"/>
      <c r="T625" s="164"/>
      <c r="U625" s="164"/>
      <c r="V625" s="164"/>
      <c r="W625" s="164"/>
      <c r="X625" s="164"/>
      <c r="Y625" s="164"/>
    </row>
    <row r="626" spans="1:27" ht="408" customHeight="1">
      <c r="A626" s="189">
        <v>2412</v>
      </c>
      <c r="B626" s="189" t="s">
        <v>2949</v>
      </c>
      <c r="C626" s="189">
        <v>599</v>
      </c>
      <c r="E626" s="230" t="s">
        <v>4279</v>
      </c>
      <c r="F626" s="2" t="s">
        <v>2950</v>
      </c>
      <c r="G626" s="2" t="s">
        <v>2951</v>
      </c>
      <c r="H626" s="13"/>
      <c r="I626" s="13"/>
      <c r="J626" s="13"/>
      <c r="K626" s="13"/>
      <c r="L626" s="13"/>
      <c r="M626" s="229" t="s">
        <v>4278</v>
      </c>
      <c r="P626" s="233">
        <v>3</v>
      </c>
      <c r="Q626" s="234" t="s">
        <v>4603</v>
      </c>
      <c r="R626" s="42"/>
      <c r="S626" s="16">
        <v>3</v>
      </c>
      <c r="T626" s="201"/>
      <c r="U626" s="41"/>
      <c r="V626" s="42"/>
      <c r="W626" s="42"/>
      <c r="X626" s="202"/>
      <c r="Y626" s="201"/>
      <c r="Z626" s="203">
        <f t="shared" si="30"/>
        <v>3</v>
      </c>
      <c r="AA626" s="204">
        <f t="shared" si="31"/>
        <v>3</v>
      </c>
    </row>
    <row r="627" spans="1:27" ht="408" customHeight="1">
      <c r="A627" s="189">
        <v>2413</v>
      </c>
      <c r="B627" s="189" t="s">
        <v>2952</v>
      </c>
      <c r="C627" s="189">
        <v>600</v>
      </c>
      <c r="E627" s="230" t="s">
        <v>4281</v>
      </c>
      <c r="F627" s="2" t="s">
        <v>2953</v>
      </c>
      <c r="G627" s="2" t="s">
        <v>2954</v>
      </c>
      <c r="H627" s="13"/>
      <c r="I627" s="13"/>
      <c r="J627" s="13"/>
      <c r="K627" s="13"/>
      <c r="L627" s="13"/>
      <c r="M627" s="229" t="s">
        <v>4280</v>
      </c>
      <c r="P627" s="233">
        <v>3</v>
      </c>
      <c r="Q627" s="234" t="s">
        <v>4604</v>
      </c>
      <c r="R627" s="42"/>
      <c r="S627" s="16">
        <v>2</v>
      </c>
      <c r="T627" s="201" t="s">
        <v>5390</v>
      </c>
      <c r="U627" s="41"/>
      <c r="V627" s="42"/>
      <c r="W627" s="42"/>
      <c r="X627" s="202"/>
      <c r="Y627" s="201"/>
      <c r="Z627" s="203">
        <f t="shared" si="30"/>
        <v>3</v>
      </c>
      <c r="AA627" s="204">
        <f t="shared" si="31"/>
        <v>2</v>
      </c>
    </row>
    <row r="628" spans="1:27" ht="408" customHeight="1">
      <c r="A628" s="189">
        <v>2414</v>
      </c>
      <c r="B628" s="189" t="s">
        <v>2955</v>
      </c>
      <c r="C628" s="189">
        <v>601</v>
      </c>
      <c r="E628" s="230" t="s">
        <v>4282</v>
      </c>
      <c r="F628" s="2" t="s">
        <v>2956</v>
      </c>
      <c r="G628" s="2" t="s">
        <v>2957</v>
      </c>
      <c r="H628" s="13"/>
      <c r="I628" s="13"/>
      <c r="J628" s="13"/>
      <c r="K628" s="13"/>
      <c r="L628" s="13"/>
      <c r="M628" s="229" t="s">
        <v>3794</v>
      </c>
      <c r="P628" s="233">
        <v>3</v>
      </c>
      <c r="Q628" s="243" t="s">
        <v>4928</v>
      </c>
      <c r="R628" s="42"/>
      <c r="S628" s="16">
        <v>3</v>
      </c>
      <c r="T628" s="201" t="s">
        <v>1923</v>
      </c>
      <c r="U628" s="41"/>
      <c r="V628" s="42"/>
      <c r="W628" s="42"/>
      <c r="X628" s="202"/>
      <c r="Y628" s="201"/>
      <c r="Z628" s="203">
        <f t="shared" si="30"/>
        <v>3</v>
      </c>
      <c r="AA628" s="204">
        <f t="shared" si="31"/>
        <v>3</v>
      </c>
    </row>
    <row r="629" spans="1:27" ht="408" customHeight="1">
      <c r="A629" s="189">
        <v>2415</v>
      </c>
      <c r="B629" s="189" t="s">
        <v>2958</v>
      </c>
      <c r="C629" s="189">
        <v>602</v>
      </c>
      <c r="E629" s="230" t="s">
        <v>4284</v>
      </c>
      <c r="F629" s="2" t="s">
        <v>2959</v>
      </c>
      <c r="G629" s="2" t="s">
        <v>2960</v>
      </c>
      <c r="H629" s="13"/>
      <c r="I629" s="13"/>
      <c r="J629" s="13"/>
      <c r="K629" s="13"/>
      <c r="L629" s="13"/>
      <c r="M629" s="229" t="s">
        <v>4283</v>
      </c>
      <c r="P629" s="233">
        <v>3</v>
      </c>
      <c r="Q629" s="234" t="s">
        <v>4929</v>
      </c>
      <c r="R629" s="42"/>
      <c r="S629" s="16">
        <v>3</v>
      </c>
      <c r="T629" s="201"/>
      <c r="U629" s="41"/>
      <c r="V629" s="42"/>
      <c r="W629" s="42"/>
      <c r="X629" s="202"/>
      <c r="Y629" s="201"/>
      <c r="Z629" s="203">
        <f t="shared" si="30"/>
        <v>3</v>
      </c>
      <c r="AA629" s="204">
        <f t="shared" si="31"/>
        <v>3</v>
      </c>
    </row>
    <row r="630" spans="1:27" ht="408" customHeight="1">
      <c r="A630" s="189">
        <v>2416</v>
      </c>
      <c r="B630" s="189" t="s">
        <v>2961</v>
      </c>
      <c r="C630" s="189">
        <v>605</v>
      </c>
      <c r="E630" s="230" t="s">
        <v>4286</v>
      </c>
      <c r="F630" s="2" t="s">
        <v>2962</v>
      </c>
      <c r="G630" s="2" t="s">
        <v>2963</v>
      </c>
      <c r="H630" s="13"/>
      <c r="I630" s="13"/>
      <c r="J630" s="13"/>
      <c r="K630" s="13"/>
      <c r="L630" s="13"/>
      <c r="M630" s="229" t="s">
        <v>4285</v>
      </c>
      <c r="P630" s="233">
        <v>4</v>
      </c>
      <c r="Q630" s="243" t="s">
        <v>4930</v>
      </c>
      <c r="R630" s="42"/>
      <c r="S630" s="16">
        <v>3</v>
      </c>
      <c r="T630" s="201" t="s">
        <v>5391</v>
      </c>
      <c r="U630" s="41"/>
      <c r="V630" s="42"/>
      <c r="W630" s="42"/>
      <c r="X630" s="202"/>
      <c r="Y630" s="201"/>
      <c r="Z630" s="203">
        <f t="shared" si="30"/>
        <v>4</v>
      </c>
      <c r="AA630" s="204">
        <f t="shared" si="31"/>
        <v>3</v>
      </c>
    </row>
    <row r="631" spans="1:27" s="198" customFormat="1" ht="408" customHeight="1">
      <c r="A631" s="189" t="s">
        <v>486</v>
      </c>
      <c r="H631" s="189"/>
      <c r="P631" s="249"/>
      <c r="Q631" s="249"/>
      <c r="R631" s="164"/>
      <c r="S631" s="164"/>
      <c r="T631" s="164"/>
      <c r="U631" s="164"/>
      <c r="V631" s="164"/>
      <c r="W631" s="164"/>
      <c r="X631" s="164"/>
      <c r="Y631" s="164"/>
    </row>
    <row r="632" spans="1:27" s="198" customFormat="1" ht="408" customHeight="1">
      <c r="A632" s="189" t="s">
        <v>486</v>
      </c>
      <c r="H632" s="189"/>
      <c r="P632" s="249"/>
      <c r="Q632" s="249"/>
      <c r="R632" s="164"/>
      <c r="S632" s="164"/>
      <c r="T632" s="164"/>
      <c r="U632" s="164"/>
      <c r="V632" s="164"/>
      <c r="W632" s="164"/>
      <c r="X632" s="164"/>
      <c r="Y632" s="164"/>
    </row>
    <row r="633" spans="1:27" s="198" customFormat="1" ht="408" customHeight="1">
      <c r="A633" s="189" t="s">
        <v>486</v>
      </c>
      <c r="B633" s="189" t="s">
        <v>486</v>
      </c>
      <c r="E633" s="200" t="s">
        <v>1034</v>
      </c>
      <c r="H633" s="189"/>
      <c r="P633" s="249"/>
      <c r="Q633" s="249"/>
      <c r="R633" s="164"/>
      <c r="S633" s="164"/>
      <c r="T633" s="164"/>
      <c r="U633" s="164"/>
      <c r="V633" s="164"/>
      <c r="W633" s="164"/>
      <c r="X633" s="164"/>
      <c r="Y633" s="164"/>
      <c r="Z633" s="198" t="str">
        <f t="shared" si="30"/>
        <v/>
      </c>
      <c r="AA633" s="198" t="str">
        <f t="shared" si="31"/>
        <v/>
      </c>
    </row>
    <row r="634" spans="1:27" ht="408" customHeight="1">
      <c r="A634" s="189">
        <v>2417</v>
      </c>
      <c r="B634" s="189" t="s">
        <v>2964</v>
      </c>
      <c r="C634" s="189">
        <v>606</v>
      </c>
      <c r="E634" s="230" t="s">
        <v>4288</v>
      </c>
      <c r="F634" s="2" t="s">
        <v>2965</v>
      </c>
      <c r="G634" s="2" t="s">
        <v>2966</v>
      </c>
      <c r="H634" s="13"/>
      <c r="I634" s="13"/>
      <c r="J634" s="13"/>
      <c r="K634" s="13"/>
      <c r="L634" s="13"/>
      <c r="M634" s="229" t="s">
        <v>4287</v>
      </c>
      <c r="P634" s="233">
        <v>3</v>
      </c>
      <c r="Q634" s="234" t="s">
        <v>4931</v>
      </c>
      <c r="R634" s="42"/>
      <c r="S634" s="16">
        <v>3</v>
      </c>
      <c r="T634" s="201" t="s">
        <v>5392</v>
      </c>
      <c r="U634" s="41"/>
      <c r="V634" s="42"/>
      <c r="W634" s="42"/>
      <c r="X634" s="202"/>
      <c r="Y634" s="201"/>
      <c r="Z634" s="203">
        <f t="shared" si="30"/>
        <v>3</v>
      </c>
      <c r="AA634" s="204">
        <f t="shared" si="31"/>
        <v>3</v>
      </c>
    </row>
    <row r="635" spans="1:27" ht="408" customHeight="1">
      <c r="A635" s="189">
        <v>2418</v>
      </c>
      <c r="B635" s="189" t="s">
        <v>2967</v>
      </c>
      <c r="C635" s="189">
        <v>607</v>
      </c>
      <c r="E635" s="230" t="s">
        <v>4290</v>
      </c>
      <c r="F635" s="2" t="s">
        <v>1089</v>
      </c>
      <c r="G635" s="2" t="s">
        <v>2968</v>
      </c>
      <c r="H635" s="13"/>
      <c r="I635" s="13"/>
      <c r="J635" s="13"/>
      <c r="K635" s="13"/>
      <c r="L635" s="13"/>
      <c r="M635" s="229" t="s">
        <v>4289</v>
      </c>
      <c r="P635" s="233">
        <v>2</v>
      </c>
      <c r="Q635" s="234" t="s">
        <v>4605</v>
      </c>
      <c r="R635" s="42"/>
      <c r="S635" s="16">
        <v>2</v>
      </c>
      <c r="T635" s="201"/>
      <c r="U635" s="41"/>
      <c r="V635" s="42"/>
      <c r="W635" s="42"/>
      <c r="X635" s="202"/>
      <c r="Y635" s="201"/>
      <c r="Z635" s="203">
        <f t="shared" si="30"/>
        <v>2</v>
      </c>
      <c r="AA635" s="204">
        <f t="shared" si="31"/>
        <v>2</v>
      </c>
    </row>
    <row r="636" spans="1:27" ht="408" customHeight="1">
      <c r="A636" s="189">
        <v>2419</v>
      </c>
      <c r="B636" s="189" t="s">
        <v>2969</v>
      </c>
      <c r="C636" s="189">
        <v>608</v>
      </c>
      <c r="E636" s="230" t="s">
        <v>4292</v>
      </c>
      <c r="F636" s="2" t="s">
        <v>2970</v>
      </c>
      <c r="G636" s="2" t="s">
        <v>2971</v>
      </c>
      <c r="H636" s="13"/>
      <c r="I636" s="13"/>
      <c r="J636" s="13"/>
      <c r="K636" s="13"/>
      <c r="L636" s="13"/>
      <c r="M636" s="229" t="s">
        <v>4291</v>
      </c>
      <c r="P636" s="233">
        <v>3</v>
      </c>
      <c r="Q636" s="234" t="s">
        <v>4606</v>
      </c>
      <c r="R636" s="42"/>
      <c r="S636" s="16">
        <v>1.5</v>
      </c>
      <c r="T636" s="201" t="s">
        <v>5393</v>
      </c>
      <c r="U636" s="41"/>
      <c r="V636" s="42"/>
      <c r="W636" s="42"/>
      <c r="X636" s="202"/>
      <c r="Y636" s="201"/>
      <c r="Z636" s="203">
        <f t="shared" si="30"/>
        <v>3</v>
      </c>
      <c r="AA636" s="204">
        <f t="shared" si="31"/>
        <v>1.5</v>
      </c>
    </row>
    <row r="637" spans="1:27" ht="408" customHeight="1">
      <c r="A637" s="189">
        <v>2420</v>
      </c>
      <c r="B637" s="189" t="s">
        <v>2972</v>
      </c>
      <c r="C637" s="189">
        <v>609</v>
      </c>
      <c r="E637" s="230" t="s">
        <v>4294</v>
      </c>
      <c r="F637" s="2" t="s">
        <v>2973</v>
      </c>
      <c r="G637" s="2" t="s">
        <v>2974</v>
      </c>
      <c r="H637" s="13"/>
      <c r="I637" s="13"/>
      <c r="J637" s="13"/>
      <c r="K637" s="13"/>
      <c r="L637" s="13"/>
      <c r="M637" s="229" t="s">
        <v>4293</v>
      </c>
      <c r="P637" s="233">
        <v>3</v>
      </c>
      <c r="Q637" s="234" t="s">
        <v>4607</v>
      </c>
      <c r="R637" s="42"/>
      <c r="S637" s="16">
        <v>1.5</v>
      </c>
      <c r="T637" s="201" t="s">
        <v>5394</v>
      </c>
      <c r="U637" s="41"/>
      <c r="V637" s="42"/>
      <c r="W637" s="42"/>
      <c r="X637" s="202"/>
      <c r="Y637" s="201"/>
      <c r="Z637" s="203">
        <f t="shared" si="30"/>
        <v>3</v>
      </c>
      <c r="AA637" s="204">
        <f t="shared" si="31"/>
        <v>1.5</v>
      </c>
    </row>
    <row r="638" spans="1:27" ht="408" customHeight="1">
      <c r="A638" s="189">
        <v>2421</v>
      </c>
      <c r="B638" s="189" t="s">
        <v>2975</v>
      </c>
      <c r="C638" s="189">
        <v>610</v>
      </c>
      <c r="D638" s="190" t="s">
        <v>34</v>
      </c>
      <c r="E638" s="2" t="s">
        <v>1039</v>
      </c>
      <c r="F638" s="2" t="s">
        <v>2976</v>
      </c>
      <c r="G638" s="2" t="s">
        <v>2977</v>
      </c>
      <c r="H638" s="13"/>
      <c r="I638" s="13"/>
      <c r="J638" s="13"/>
      <c r="K638" s="13"/>
      <c r="L638" s="13"/>
      <c r="M638" s="229" t="s">
        <v>4295</v>
      </c>
      <c r="N638" s="232">
        <v>2</v>
      </c>
      <c r="O638" s="232">
        <v>2</v>
      </c>
      <c r="P638" s="233">
        <v>3</v>
      </c>
      <c r="Q638" s="234" t="s">
        <v>1832</v>
      </c>
      <c r="R638" s="42"/>
      <c r="S638" s="16">
        <v>2</v>
      </c>
      <c r="T638" s="201" t="s">
        <v>5395</v>
      </c>
      <c r="U638" s="41"/>
      <c r="V638" s="42"/>
      <c r="W638" s="42"/>
      <c r="X638" s="202"/>
      <c r="Y638" s="201"/>
      <c r="Z638" s="203">
        <f t="shared" si="30"/>
        <v>3</v>
      </c>
      <c r="AA638" s="204">
        <f t="shared" si="31"/>
        <v>2</v>
      </c>
    </row>
    <row r="639" spans="1:27" ht="408" customHeight="1">
      <c r="A639" s="189">
        <v>2422</v>
      </c>
      <c r="B639" s="189" t="s">
        <v>2978</v>
      </c>
      <c r="C639" s="189">
        <v>611</v>
      </c>
      <c r="E639" s="230" t="s">
        <v>4297</v>
      </c>
      <c r="F639" s="2" t="s">
        <v>2979</v>
      </c>
      <c r="G639" s="2" t="s">
        <v>2980</v>
      </c>
      <c r="H639" s="13"/>
      <c r="I639" s="13"/>
      <c r="J639" s="13"/>
      <c r="K639" s="13"/>
      <c r="L639" s="13"/>
      <c r="M639" s="229" t="s">
        <v>4296</v>
      </c>
      <c r="P639" s="233">
        <v>2</v>
      </c>
      <c r="Q639" s="234" t="s">
        <v>1833</v>
      </c>
      <c r="R639" s="42"/>
      <c r="S639" s="16">
        <v>2</v>
      </c>
      <c r="T639" s="201"/>
      <c r="U639" s="41"/>
      <c r="V639" s="42"/>
      <c r="W639" s="42"/>
      <c r="X639" s="202"/>
      <c r="Y639" s="201"/>
      <c r="Z639" s="203">
        <f t="shared" si="30"/>
        <v>2</v>
      </c>
      <c r="AA639" s="204">
        <f t="shared" si="31"/>
        <v>2</v>
      </c>
    </row>
    <row r="640" spans="1:27" ht="408" customHeight="1">
      <c r="A640" s="189">
        <v>2423</v>
      </c>
      <c r="B640" s="189" t="s">
        <v>2981</v>
      </c>
      <c r="C640" s="189">
        <v>612</v>
      </c>
      <c r="D640" s="190" t="s">
        <v>34</v>
      </c>
      <c r="E640" s="2" t="s">
        <v>2982</v>
      </c>
      <c r="F640" s="2" t="s">
        <v>1153</v>
      </c>
      <c r="G640" s="2" t="s">
        <v>2983</v>
      </c>
      <c r="H640" s="13"/>
      <c r="I640" s="13"/>
      <c r="J640" s="13"/>
      <c r="K640" s="13"/>
      <c r="L640" s="13"/>
      <c r="M640" s="229" t="s">
        <v>4298</v>
      </c>
      <c r="N640" s="232">
        <v>3</v>
      </c>
      <c r="O640" s="232">
        <v>2.5</v>
      </c>
      <c r="P640" s="233">
        <v>3</v>
      </c>
      <c r="Q640" s="234" t="s">
        <v>1834</v>
      </c>
      <c r="R640" s="42"/>
      <c r="S640" s="16">
        <v>2.5</v>
      </c>
      <c r="T640" s="201" t="s">
        <v>1932</v>
      </c>
      <c r="U640" s="41"/>
      <c r="V640" s="42"/>
      <c r="W640" s="42"/>
      <c r="X640" s="202"/>
      <c r="Y640" s="201"/>
      <c r="Z640" s="203">
        <f t="shared" si="30"/>
        <v>3</v>
      </c>
      <c r="AA640" s="204">
        <f t="shared" si="31"/>
        <v>2.5</v>
      </c>
    </row>
    <row r="641" spans="1:27" ht="408" customHeight="1">
      <c r="A641" s="189">
        <v>2424</v>
      </c>
      <c r="B641" s="189" t="s">
        <v>2984</v>
      </c>
      <c r="C641" s="189">
        <v>613</v>
      </c>
      <c r="E641" s="230" t="s">
        <v>4300</v>
      </c>
      <c r="F641" s="2" t="s">
        <v>2985</v>
      </c>
      <c r="G641" s="2" t="s">
        <v>2986</v>
      </c>
      <c r="H641" s="13"/>
      <c r="I641" s="13"/>
      <c r="J641" s="13"/>
      <c r="K641" s="13"/>
      <c r="L641" s="13"/>
      <c r="M641" s="229" t="s">
        <v>4299</v>
      </c>
      <c r="P641" s="233">
        <v>3</v>
      </c>
      <c r="Q641" s="234" t="s">
        <v>4608</v>
      </c>
      <c r="R641" s="42"/>
      <c r="S641" s="16">
        <v>3</v>
      </c>
      <c r="T641" s="201"/>
      <c r="U641" s="41"/>
      <c r="V641" s="42"/>
      <c r="W641" s="42"/>
      <c r="X641" s="202"/>
      <c r="Y641" s="201"/>
      <c r="Z641" s="203">
        <f t="shared" si="30"/>
        <v>3</v>
      </c>
      <c r="AA641" s="204">
        <f t="shared" si="31"/>
        <v>3</v>
      </c>
    </row>
    <row r="642" spans="1:27" ht="408" customHeight="1">
      <c r="A642" s="189">
        <v>2425</v>
      </c>
      <c r="B642" s="189" t="s">
        <v>2987</v>
      </c>
      <c r="C642" s="189">
        <v>614</v>
      </c>
      <c r="E642" s="230" t="s">
        <v>4302</v>
      </c>
      <c r="F642" s="2" t="s">
        <v>2988</v>
      </c>
      <c r="G642" s="2" t="s">
        <v>2989</v>
      </c>
      <c r="H642" s="13"/>
      <c r="I642" s="13"/>
      <c r="J642" s="13"/>
      <c r="K642" s="13"/>
      <c r="L642" s="13"/>
      <c r="M642" s="229" t="s">
        <v>4301</v>
      </c>
      <c r="P642" s="233">
        <v>3</v>
      </c>
      <c r="Q642" s="234" t="s">
        <v>4609</v>
      </c>
      <c r="R642" s="42"/>
      <c r="S642" s="16">
        <v>2</v>
      </c>
      <c r="T642" s="201" t="s">
        <v>5396</v>
      </c>
      <c r="U642" s="41"/>
      <c r="V642" s="42"/>
      <c r="W642" s="42"/>
      <c r="X642" s="202"/>
      <c r="Y642" s="201"/>
      <c r="Z642" s="203">
        <f t="shared" si="30"/>
        <v>3</v>
      </c>
      <c r="AA642" s="204">
        <f t="shared" si="31"/>
        <v>2</v>
      </c>
    </row>
    <row r="643" spans="1:27" s="198" customFormat="1" ht="408" customHeight="1">
      <c r="A643" s="189" t="s">
        <v>486</v>
      </c>
      <c r="H643" s="189"/>
      <c r="P643" s="249"/>
      <c r="Q643" s="249"/>
      <c r="R643" s="164"/>
      <c r="S643" s="164"/>
      <c r="T643" s="164"/>
      <c r="U643" s="164"/>
      <c r="V643" s="164"/>
      <c r="W643" s="164"/>
      <c r="X643" s="164"/>
      <c r="Y643" s="164"/>
    </row>
    <row r="644" spans="1:27" s="198" customFormat="1" ht="408" customHeight="1">
      <c r="A644" s="189" t="s">
        <v>486</v>
      </c>
      <c r="H644" s="189"/>
      <c r="P644" s="249"/>
      <c r="Q644" s="249"/>
      <c r="R644" s="164"/>
      <c r="S644" s="164"/>
      <c r="T644" s="164"/>
      <c r="U644" s="164"/>
      <c r="V644" s="164"/>
      <c r="W644" s="164"/>
      <c r="X644" s="164"/>
      <c r="Y644" s="164"/>
    </row>
    <row r="645" spans="1:27" ht="408" customHeight="1">
      <c r="A645" s="189" t="s">
        <v>486</v>
      </c>
      <c r="B645" s="189" t="s">
        <v>486</v>
      </c>
      <c r="E645" s="256" t="s">
        <v>1030</v>
      </c>
      <c r="F645" s="256"/>
      <c r="G645" s="256"/>
      <c r="P645" s="249"/>
      <c r="Q645" s="249"/>
      <c r="R645" s="164"/>
      <c r="S645" s="164"/>
      <c r="T645" s="164"/>
      <c r="U645" s="164"/>
      <c r="V645" s="164"/>
      <c r="W645" s="164"/>
      <c r="X645" s="164"/>
      <c r="Y645" s="164"/>
      <c r="Z645" s="198"/>
      <c r="AA645" s="198"/>
    </row>
    <row r="646" spans="1:27" s="198" customFormat="1" ht="408" customHeight="1">
      <c r="A646" s="189" t="s">
        <v>486</v>
      </c>
      <c r="B646" s="189" t="s">
        <v>486</v>
      </c>
      <c r="E646" s="200" t="s">
        <v>1048</v>
      </c>
      <c r="H646" s="189"/>
      <c r="P646" s="249"/>
      <c r="Q646" s="249"/>
      <c r="R646" s="164"/>
      <c r="S646" s="164"/>
      <c r="T646" s="164"/>
      <c r="U646" s="164"/>
      <c r="V646" s="164"/>
      <c r="W646" s="164"/>
      <c r="X646" s="164"/>
      <c r="Y646" s="164"/>
      <c r="Z646" s="198" t="str">
        <f t="shared" ref="Z646:Z685" si="32">IF(U646&lt;&gt;"",U646,IF(P646&lt;&gt;"",P646,IF(N646&lt;&gt;"",N646,"")))</f>
        <v/>
      </c>
      <c r="AA646" s="198" t="str">
        <f t="shared" ref="AA646:AA685" si="33">IF(X646&lt;&gt;"",X646,IF(S646&lt;&gt;"",S646,IF(O646&lt;&gt;"",O646,"")))</f>
        <v/>
      </c>
    </row>
    <row r="647" spans="1:27" ht="408" customHeight="1">
      <c r="A647" s="189">
        <v>2426</v>
      </c>
      <c r="B647" s="189" t="s">
        <v>2990</v>
      </c>
      <c r="C647" s="189">
        <v>615</v>
      </c>
      <c r="E647" s="230" t="s">
        <v>4304</v>
      </c>
      <c r="F647" s="2" t="s">
        <v>1156</v>
      </c>
      <c r="G647" s="2" t="s">
        <v>2991</v>
      </c>
      <c r="H647" s="13"/>
      <c r="I647" s="13"/>
      <c r="J647" s="13"/>
      <c r="K647" s="13"/>
      <c r="L647" s="13"/>
      <c r="M647" s="229" t="s">
        <v>4303</v>
      </c>
      <c r="P647" s="233">
        <v>3</v>
      </c>
      <c r="Q647" s="234" t="s">
        <v>1837</v>
      </c>
      <c r="R647" s="42"/>
      <c r="S647" s="16">
        <v>3</v>
      </c>
      <c r="T647" s="43" t="s">
        <v>5397</v>
      </c>
      <c r="U647" s="41"/>
      <c r="V647" s="42"/>
      <c r="W647" s="42"/>
      <c r="X647" s="202"/>
      <c r="Y647" s="201"/>
      <c r="Z647" s="203">
        <f t="shared" si="32"/>
        <v>3</v>
      </c>
      <c r="AA647" s="204">
        <f t="shared" si="33"/>
        <v>3</v>
      </c>
    </row>
    <row r="648" spans="1:27" ht="408" customHeight="1">
      <c r="A648" s="189">
        <v>2427</v>
      </c>
      <c r="B648" s="189" t="s">
        <v>2992</v>
      </c>
      <c r="C648" s="189">
        <v>616</v>
      </c>
      <c r="E648" s="230" t="s">
        <v>4306</v>
      </c>
      <c r="F648" s="2" t="s">
        <v>1157</v>
      </c>
      <c r="G648" s="2" t="s">
        <v>2993</v>
      </c>
      <c r="H648" s="13"/>
      <c r="I648" s="13"/>
      <c r="J648" s="13"/>
      <c r="K648" s="13"/>
      <c r="L648" s="13"/>
      <c r="M648" s="229" t="s">
        <v>4305</v>
      </c>
      <c r="P648" s="233">
        <v>4</v>
      </c>
      <c r="Q648" s="234" t="s">
        <v>4610</v>
      </c>
      <c r="R648" s="42"/>
      <c r="S648" s="16">
        <v>3</v>
      </c>
      <c r="T648" s="43" t="s">
        <v>5398</v>
      </c>
      <c r="U648" s="41"/>
      <c r="V648" s="42"/>
      <c r="W648" s="42"/>
      <c r="X648" s="202"/>
      <c r="Y648" s="201"/>
      <c r="Z648" s="203">
        <f t="shared" si="32"/>
        <v>4</v>
      </c>
      <c r="AA648" s="204">
        <f t="shared" si="33"/>
        <v>3</v>
      </c>
    </row>
    <row r="649" spans="1:27" ht="408" customHeight="1">
      <c r="A649" s="189">
        <v>2428</v>
      </c>
      <c r="B649" s="189" t="s">
        <v>2994</v>
      </c>
      <c r="C649" s="189">
        <v>617</v>
      </c>
      <c r="E649" s="230" t="s">
        <v>4308</v>
      </c>
      <c r="F649" s="2" t="s">
        <v>945</v>
      </c>
      <c r="G649" s="2" t="s">
        <v>2995</v>
      </c>
      <c r="H649" s="13"/>
      <c r="I649" s="13"/>
      <c r="J649" s="13"/>
      <c r="K649" s="13"/>
      <c r="L649" s="13"/>
      <c r="M649" s="229" t="s">
        <v>4307</v>
      </c>
      <c r="P649" s="233">
        <v>3</v>
      </c>
      <c r="Q649" s="234" t="s">
        <v>4611</v>
      </c>
      <c r="R649" s="42"/>
      <c r="S649" s="16">
        <v>3</v>
      </c>
      <c r="T649" s="43"/>
      <c r="U649" s="41"/>
      <c r="V649" s="42"/>
      <c r="W649" s="42"/>
      <c r="X649" s="202"/>
      <c r="Y649" s="201"/>
      <c r="Z649" s="203">
        <f t="shared" si="32"/>
        <v>3</v>
      </c>
      <c r="AA649" s="204">
        <f t="shared" si="33"/>
        <v>3</v>
      </c>
    </row>
    <row r="650" spans="1:27" s="198" customFormat="1" ht="408" customHeight="1">
      <c r="A650" s="189" t="s">
        <v>486</v>
      </c>
      <c r="H650" s="189"/>
      <c r="P650" s="249"/>
      <c r="Q650" s="249"/>
      <c r="R650" s="164"/>
      <c r="S650" s="164"/>
      <c r="T650" s="164"/>
      <c r="U650" s="164"/>
      <c r="V650" s="164"/>
      <c r="W650" s="164"/>
      <c r="X650" s="164"/>
      <c r="Y650" s="164"/>
    </row>
    <row r="651" spans="1:27" s="198" customFormat="1" ht="408" customHeight="1">
      <c r="A651" s="189" t="s">
        <v>486</v>
      </c>
      <c r="H651" s="189"/>
      <c r="P651" s="249"/>
      <c r="Q651" s="249"/>
      <c r="R651" s="164"/>
      <c r="S651" s="164"/>
      <c r="T651" s="164"/>
      <c r="U651" s="164"/>
      <c r="V651" s="164"/>
      <c r="W651" s="164"/>
      <c r="X651" s="164"/>
      <c r="Y651" s="164"/>
    </row>
    <row r="652" spans="1:27" s="198" customFormat="1" ht="408" customHeight="1">
      <c r="A652" s="189" t="s">
        <v>486</v>
      </c>
      <c r="B652" s="189" t="s">
        <v>486</v>
      </c>
      <c r="E652" s="200" t="s">
        <v>1051</v>
      </c>
      <c r="H652" s="189"/>
      <c r="P652" s="249"/>
      <c r="Q652" s="249"/>
      <c r="R652" s="164"/>
      <c r="S652" s="164"/>
      <c r="T652" s="164"/>
      <c r="U652" s="164"/>
      <c r="V652" s="164"/>
      <c r="W652" s="164"/>
      <c r="X652" s="164"/>
      <c r="Y652" s="164"/>
      <c r="Z652" s="198" t="str">
        <f t="shared" si="32"/>
        <v/>
      </c>
      <c r="AA652" s="198" t="str">
        <f t="shared" si="33"/>
        <v/>
      </c>
    </row>
    <row r="653" spans="1:27" ht="408" customHeight="1">
      <c r="A653" s="189">
        <v>2429</v>
      </c>
      <c r="B653" s="189" t="s">
        <v>2996</v>
      </c>
      <c r="C653" s="189">
        <v>618</v>
      </c>
      <c r="E653" s="230" t="s">
        <v>4310</v>
      </c>
      <c r="F653" s="2" t="s">
        <v>1095</v>
      </c>
      <c r="G653" s="2" t="s">
        <v>2997</v>
      </c>
      <c r="H653" s="13"/>
      <c r="I653" s="13"/>
      <c r="J653" s="13"/>
      <c r="K653" s="13"/>
      <c r="L653" s="13"/>
      <c r="M653" s="229" t="s">
        <v>4309</v>
      </c>
      <c r="P653" s="233">
        <v>3</v>
      </c>
      <c r="Q653" s="234" t="s">
        <v>4612</v>
      </c>
      <c r="R653" s="42"/>
      <c r="S653" s="16">
        <v>3</v>
      </c>
      <c r="T653" s="201"/>
      <c r="U653" s="41"/>
      <c r="V653" s="42"/>
      <c r="W653" s="42"/>
      <c r="X653" s="202"/>
      <c r="Y653" s="201"/>
      <c r="Z653" s="203">
        <f t="shared" si="32"/>
        <v>3</v>
      </c>
      <c r="AA653" s="204">
        <f t="shared" si="33"/>
        <v>3</v>
      </c>
    </row>
    <row r="654" spans="1:27" ht="408" customHeight="1">
      <c r="A654" s="189">
        <v>2430</v>
      </c>
      <c r="B654" s="189" t="s">
        <v>2998</v>
      </c>
      <c r="C654" s="189">
        <v>619</v>
      </c>
      <c r="E654" s="230" t="s">
        <v>4312</v>
      </c>
      <c r="F654" s="2" t="s">
        <v>2999</v>
      </c>
      <c r="G654" s="2" t="s">
        <v>3000</v>
      </c>
      <c r="H654" s="13"/>
      <c r="I654" s="13"/>
      <c r="J654" s="13"/>
      <c r="K654" s="13"/>
      <c r="L654" s="13"/>
      <c r="M654" s="229" t="s">
        <v>4311</v>
      </c>
      <c r="P654" s="233">
        <v>3</v>
      </c>
      <c r="Q654" s="234" t="s">
        <v>4613</v>
      </c>
      <c r="R654" s="42"/>
      <c r="S654" s="16">
        <v>1</v>
      </c>
      <c r="T654" s="201" t="s">
        <v>5399</v>
      </c>
      <c r="U654" s="41"/>
      <c r="V654" s="42"/>
      <c r="W654" s="42"/>
      <c r="X654" s="202"/>
      <c r="Y654" s="201"/>
      <c r="Z654" s="203">
        <f t="shared" si="32"/>
        <v>3</v>
      </c>
      <c r="AA654" s="204">
        <f t="shared" si="33"/>
        <v>1</v>
      </c>
    </row>
    <row r="655" spans="1:27" ht="408" customHeight="1">
      <c r="A655" s="189">
        <v>2431</v>
      </c>
      <c r="B655" s="189" t="s">
        <v>3001</v>
      </c>
      <c r="C655" s="189">
        <v>620</v>
      </c>
      <c r="E655" s="230" t="s">
        <v>4314</v>
      </c>
      <c r="F655" s="2" t="s">
        <v>3002</v>
      </c>
      <c r="G655" s="2" t="s">
        <v>3003</v>
      </c>
      <c r="H655" s="13"/>
      <c r="I655" s="13"/>
      <c r="J655" s="13"/>
      <c r="K655" s="13"/>
      <c r="L655" s="13"/>
      <c r="M655" s="229" t="s">
        <v>4313</v>
      </c>
      <c r="P655" s="233">
        <v>1</v>
      </c>
      <c r="Q655" s="234" t="s">
        <v>4614</v>
      </c>
      <c r="R655" s="42"/>
      <c r="S655" s="16">
        <v>1</v>
      </c>
      <c r="T655" s="201" t="s">
        <v>5400</v>
      </c>
      <c r="U655" s="41"/>
      <c r="V655" s="42"/>
      <c r="W655" s="42"/>
      <c r="X655" s="202"/>
      <c r="Y655" s="201"/>
      <c r="Z655" s="203">
        <f t="shared" si="32"/>
        <v>1</v>
      </c>
      <c r="AA655" s="204">
        <f t="shared" si="33"/>
        <v>1</v>
      </c>
    </row>
    <row r="656" spans="1:27" s="198" customFormat="1" ht="408" customHeight="1">
      <c r="A656" s="189" t="s">
        <v>486</v>
      </c>
      <c r="H656" s="189"/>
      <c r="P656" s="249"/>
      <c r="Q656" s="249"/>
      <c r="R656" s="164"/>
      <c r="S656" s="164"/>
      <c r="T656" s="164"/>
      <c r="U656" s="164"/>
      <c r="V656" s="164"/>
      <c r="W656" s="164"/>
      <c r="X656" s="164"/>
      <c r="Y656" s="164"/>
    </row>
    <row r="657" spans="1:27" ht="408" customHeight="1">
      <c r="A657" s="189">
        <v>2432</v>
      </c>
      <c r="B657" s="189" t="s">
        <v>3004</v>
      </c>
      <c r="C657" s="189">
        <v>622</v>
      </c>
      <c r="E657" s="230" t="s">
        <v>4316</v>
      </c>
      <c r="F657" s="2" t="s">
        <v>3005</v>
      </c>
      <c r="G657" s="2" t="s">
        <v>3006</v>
      </c>
      <c r="H657" s="13"/>
      <c r="I657" s="13"/>
      <c r="J657" s="13"/>
      <c r="K657" s="13"/>
      <c r="L657" s="13"/>
      <c r="M657" s="229" t="s">
        <v>4315</v>
      </c>
      <c r="P657" s="233">
        <v>3</v>
      </c>
      <c r="Q657" s="234" t="s">
        <v>4615</v>
      </c>
      <c r="R657" s="42"/>
      <c r="S657" s="16">
        <v>3</v>
      </c>
      <c r="T657" s="201"/>
      <c r="U657" s="41"/>
      <c r="V657" s="42"/>
      <c r="W657" s="42"/>
      <c r="X657" s="202"/>
      <c r="Y657" s="201"/>
      <c r="Z657" s="203">
        <f t="shared" si="32"/>
        <v>3</v>
      </c>
      <c r="AA657" s="204">
        <f t="shared" si="33"/>
        <v>3</v>
      </c>
    </row>
    <row r="658" spans="1:27" ht="408" customHeight="1">
      <c r="A658" s="189">
        <v>2433</v>
      </c>
      <c r="B658" s="189" t="s">
        <v>3007</v>
      </c>
      <c r="C658" s="189">
        <v>623</v>
      </c>
      <c r="E658" s="230" t="s">
        <v>4318</v>
      </c>
      <c r="F658" s="2" t="s">
        <v>1098</v>
      </c>
      <c r="G658" s="2" t="s">
        <v>3008</v>
      </c>
      <c r="H658" s="13"/>
      <c r="I658" s="13"/>
      <c r="J658" s="13"/>
      <c r="K658" s="13"/>
      <c r="L658" s="13"/>
      <c r="M658" s="229" t="s">
        <v>4317</v>
      </c>
      <c r="P658" s="233">
        <v>2</v>
      </c>
      <c r="Q658" s="234" t="s">
        <v>4932</v>
      </c>
      <c r="R658" s="42"/>
      <c r="S658" s="16">
        <v>2</v>
      </c>
      <c r="T658" s="201"/>
      <c r="U658" s="41"/>
      <c r="V658" s="42"/>
      <c r="W658" s="42"/>
      <c r="X658" s="202"/>
      <c r="Y658" s="201"/>
      <c r="Z658" s="203">
        <f t="shared" si="32"/>
        <v>2</v>
      </c>
      <c r="AA658" s="204">
        <f t="shared" si="33"/>
        <v>2</v>
      </c>
    </row>
    <row r="659" spans="1:27" ht="408" customHeight="1">
      <c r="A659" s="189">
        <v>2434</v>
      </c>
      <c r="B659" s="189" t="s">
        <v>3009</v>
      </c>
      <c r="C659" s="189">
        <v>624</v>
      </c>
      <c r="E659" s="230" t="s">
        <v>4320</v>
      </c>
      <c r="F659" s="2" t="s">
        <v>3010</v>
      </c>
      <c r="G659" s="2" t="s">
        <v>3011</v>
      </c>
      <c r="H659" s="13"/>
      <c r="I659" s="13"/>
      <c r="J659" s="13"/>
      <c r="K659" s="13"/>
      <c r="L659" s="13"/>
      <c r="M659" s="229" t="s">
        <v>4319</v>
      </c>
      <c r="P659" s="233">
        <v>3</v>
      </c>
      <c r="Q659" s="234" t="s">
        <v>4616</v>
      </c>
      <c r="R659" s="42"/>
      <c r="S659" s="16">
        <v>3</v>
      </c>
      <c r="T659" s="201"/>
      <c r="U659" s="41"/>
      <c r="V659" s="42"/>
      <c r="W659" s="42"/>
      <c r="X659" s="202"/>
      <c r="Y659" s="201"/>
      <c r="Z659" s="203">
        <f t="shared" si="32"/>
        <v>3</v>
      </c>
      <c r="AA659" s="204">
        <f t="shared" si="33"/>
        <v>3</v>
      </c>
    </row>
    <row r="660" spans="1:27" s="198" customFormat="1" ht="408" customHeight="1">
      <c r="A660" s="189" t="s">
        <v>486</v>
      </c>
      <c r="H660" s="189"/>
      <c r="P660" s="249"/>
      <c r="Q660" s="249"/>
      <c r="R660" s="164"/>
      <c r="S660" s="164"/>
      <c r="T660" s="164"/>
      <c r="U660" s="164"/>
      <c r="V660" s="164"/>
      <c r="W660" s="164"/>
      <c r="X660" s="164"/>
      <c r="Y660" s="164"/>
    </row>
    <row r="661" spans="1:27" s="198" customFormat="1" ht="408" customHeight="1">
      <c r="A661" s="189" t="s">
        <v>486</v>
      </c>
      <c r="H661" s="189"/>
      <c r="P661" s="249"/>
      <c r="Q661" s="249"/>
      <c r="R661" s="164"/>
      <c r="S661" s="164"/>
      <c r="T661" s="164"/>
      <c r="U661" s="164"/>
      <c r="V661" s="164"/>
      <c r="W661" s="164"/>
      <c r="X661" s="164"/>
      <c r="Y661" s="164"/>
    </row>
    <row r="662" spans="1:27" s="198" customFormat="1" ht="408" customHeight="1">
      <c r="A662" s="189" t="s">
        <v>486</v>
      </c>
      <c r="B662" s="189" t="s">
        <v>486</v>
      </c>
      <c r="E662" s="200" t="s">
        <v>1059</v>
      </c>
      <c r="H662" s="189"/>
      <c r="P662" s="249"/>
      <c r="Q662" s="249"/>
      <c r="R662" s="164"/>
      <c r="S662" s="164"/>
      <c r="T662" s="164"/>
      <c r="U662" s="164"/>
      <c r="V662" s="164"/>
      <c r="W662" s="164"/>
      <c r="X662" s="164"/>
      <c r="Y662" s="164"/>
      <c r="Z662" s="198" t="str">
        <f t="shared" si="32"/>
        <v/>
      </c>
      <c r="AA662" s="198" t="str">
        <f t="shared" si="33"/>
        <v/>
      </c>
    </row>
    <row r="663" spans="1:27" ht="408" customHeight="1">
      <c r="A663" s="189">
        <v>2435</v>
      </c>
      <c r="B663" s="189" t="s">
        <v>3012</v>
      </c>
      <c r="C663" s="189">
        <v>625</v>
      </c>
      <c r="E663" s="230" t="s">
        <v>4322</v>
      </c>
      <c r="F663" s="2" t="s">
        <v>3013</v>
      </c>
      <c r="G663" s="2" t="s">
        <v>3014</v>
      </c>
      <c r="H663" s="13"/>
      <c r="I663" s="13"/>
      <c r="J663" s="13"/>
      <c r="K663" s="13"/>
      <c r="L663" s="13"/>
      <c r="M663" s="229" t="s">
        <v>4321</v>
      </c>
      <c r="P663" s="233">
        <v>3</v>
      </c>
      <c r="Q663" s="234" t="s">
        <v>4617</v>
      </c>
      <c r="R663" s="42"/>
      <c r="S663" s="16">
        <v>3</v>
      </c>
      <c r="T663" s="201"/>
      <c r="U663" s="41"/>
      <c r="V663" s="42"/>
      <c r="W663" s="42"/>
      <c r="X663" s="202"/>
      <c r="Y663" s="201"/>
      <c r="Z663" s="203">
        <f t="shared" si="32"/>
        <v>3</v>
      </c>
      <c r="AA663" s="204">
        <f t="shared" si="33"/>
        <v>3</v>
      </c>
    </row>
    <row r="664" spans="1:27" ht="408" customHeight="1">
      <c r="A664" s="189">
        <v>2436</v>
      </c>
      <c r="B664" s="189" t="s">
        <v>3015</v>
      </c>
      <c r="C664" s="189">
        <v>629</v>
      </c>
      <c r="D664" s="190" t="s">
        <v>34</v>
      </c>
      <c r="E664" s="2" t="s">
        <v>1063</v>
      </c>
      <c r="F664" s="2" t="s">
        <v>1101</v>
      </c>
      <c r="G664" s="2" t="s">
        <v>1162</v>
      </c>
      <c r="H664" s="13"/>
      <c r="I664" s="13"/>
      <c r="J664" s="13"/>
      <c r="K664" s="13"/>
      <c r="L664" s="13"/>
      <c r="M664" s="229" t="s">
        <v>4323</v>
      </c>
      <c r="N664" s="232">
        <v>1</v>
      </c>
      <c r="O664" s="232">
        <v>1</v>
      </c>
      <c r="P664" s="233">
        <v>2</v>
      </c>
      <c r="Q664" s="234" t="s">
        <v>4618</v>
      </c>
      <c r="R664" s="42"/>
      <c r="S664" s="16">
        <v>1</v>
      </c>
      <c r="T664" s="201" t="s">
        <v>5401</v>
      </c>
      <c r="U664" s="41">
        <v>2</v>
      </c>
      <c r="V664" s="42" t="s">
        <v>5477</v>
      </c>
      <c r="W664" s="42"/>
      <c r="X664" s="202">
        <v>2</v>
      </c>
      <c r="Y664" s="201"/>
      <c r="Z664" s="203">
        <f t="shared" si="32"/>
        <v>2</v>
      </c>
      <c r="AA664" s="204">
        <f t="shared" si="33"/>
        <v>2</v>
      </c>
    </row>
    <row r="665" spans="1:27" ht="408" customHeight="1">
      <c r="A665" s="189">
        <v>2437</v>
      </c>
      <c r="B665" s="189" t="s">
        <v>3016</v>
      </c>
      <c r="C665" s="189">
        <v>630</v>
      </c>
      <c r="D665" s="190" t="s">
        <v>34</v>
      </c>
      <c r="E665" s="2" t="s">
        <v>1064</v>
      </c>
      <c r="F665" s="2" t="s">
        <v>1102</v>
      </c>
      <c r="G665" s="2" t="s">
        <v>3017</v>
      </c>
      <c r="H665" s="13"/>
      <c r="I665" s="13"/>
      <c r="J665" s="13"/>
      <c r="K665" s="13"/>
      <c r="L665" s="13"/>
      <c r="M665" s="229" t="s">
        <v>4324</v>
      </c>
      <c r="N665" s="232">
        <v>1</v>
      </c>
      <c r="O665" s="232">
        <v>1.5</v>
      </c>
      <c r="P665" s="233">
        <v>2</v>
      </c>
      <c r="Q665" s="234" t="s">
        <v>4933</v>
      </c>
      <c r="R665" s="42"/>
      <c r="S665" s="16">
        <v>1.5</v>
      </c>
      <c r="T665" s="201" t="s">
        <v>5402</v>
      </c>
      <c r="U665" s="41"/>
      <c r="V665" s="42"/>
      <c r="W665" s="42"/>
      <c r="X665" s="202"/>
      <c r="Y665" s="201"/>
      <c r="Z665" s="203">
        <f t="shared" si="32"/>
        <v>2</v>
      </c>
      <c r="AA665" s="204">
        <f t="shared" si="33"/>
        <v>1.5</v>
      </c>
    </row>
    <row r="666" spans="1:27" s="198" customFormat="1" ht="408" customHeight="1">
      <c r="A666" s="189" t="s">
        <v>486</v>
      </c>
      <c r="H666" s="189"/>
      <c r="P666" s="249"/>
      <c r="Q666" s="249"/>
      <c r="R666" s="164"/>
      <c r="S666" s="164"/>
      <c r="T666" s="164"/>
      <c r="U666" s="164"/>
      <c r="V666" s="164"/>
      <c r="W666" s="164"/>
      <c r="X666" s="164"/>
      <c r="Y666" s="164"/>
    </row>
    <row r="667" spans="1:27" ht="408" customHeight="1">
      <c r="A667" s="189">
        <v>2438</v>
      </c>
      <c r="B667" s="189" t="s">
        <v>3018</v>
      </c>
      <c r="C667" s="189">
        <v>631</v>
      </c>
      <c r="D667" s="190" t="s">
        <v>34</v>
      </c>
      <c r="E667" s="2" t="s">
        <v>1065</v>
      </c>
      <c r="F667" s="2" t="s">
        <v>1165</v>
      </c>
      <c r="G667" s="2" t="s">
        <v>3019</v>
      </c>
      <c r="H667" s="13"/>
      <c r="I667" s="13"/>
      <c r="J667" s="13"/>
      <c r="K667" s="13"/>
      <c r="L667" s="13"/>
      <c r="M667" s="229" t="s">
        <v>4325</v>
      </c>
      <c r="N667" s="232">
        <v>5</v>
      </c>
      <c r="O667" s="232">
        <v>3.5</v>
      </c>
      <c r="P667" s="233">
        <v>4</v>
      </c>
      <c r="Q667" s="234" t="s">
        <v>4619</v>
      </c>
      <c r="R667" s="42"/>
      <c r="S667" s="16">
        <v>3.5</v>
      </c>
      <c r="T667" s="201" t="s">
        <v>5403</v>
      </c>
      <c r="U667" s="41"/>
      <c r="V667" s="42"/>
      <c r="W667" s="42"/>
      <c r="X667" s="202"/>
      <c r="Y667" s="201"/>
      <c r="Z667" s="203">
        <f t="shared" si="32"/>
        <v>4</v>
      </c>
      <c r="AA667" s="204">
        <f t="shared" si="33"/>
        <v>3.5</v>
      </c>
    </row>
    <row r="668" spans="1:27" s="198" customFormat="1" ht="408" customHeight="1">
      <c r="A668" s="189" t="s">
        <v>486</v>
      </c>
      <c r="H668" s="189"/>
      <c r="P668" s="249"/>
      <c r="Q668" s="249"/>
      <c r="R668" s="164"/>
      <c r="S668" s="164"/>
      <c r="T668" s="164"/>
      <c r="U668" s="164"/>
      <c r="V668" s="164"/>
      <c r="W668" s="164"/>
      <c r="X668" s="164"/>
      <c r="Y668" s="164"/>
    </row>
    <row r="669" spans="1:27" s="198" customFormat="1" ht="408" customHeight="1">
      <c r="A669" s="189" t="s">
        <v>486</v>
      </c>
      <c r="H669" s="189"/>
      <c r="P669" s="249"/>
      <c r="Q669" s="249"/>
      <c r="R669" s="164"/>
      <c r="S669" s="164"/>
      <c r="T669" s="164"/>
      <c r="U669" s="164"/>
      <c r="V669" s="164"/>
      <c r="W669" s="164"/>
      <c r="X669" s="164"/>
      <c r="Y669" s="164"/>
    </row>
    <row r="670" spans="1:27" s="198" customFormat="1" ht="408" customHeight="1">
      <c r="A670" s="189" t="s">
        <v>486</v>
      </c>
      <c r="B670" s="189" t="s">
        <v>486</v>
      </c>
      <c r="E670" s="200" t="s">
        <v>1066</v>
      </c>
      <c r="H670" s="189"/>
      <c r="P670" s="249"/>
      <c r="Q670" s="249"/>
      <c r="R670" s="164"/>
      <c r="S670" s="164"/>
      <c r="T670" s="164"/>
      <c r="U670" s="164"/>
      <c r="V670" s="164"/>
      <c r="W670" s="164"/>
      <c r="X670" s="164"/>
      <c r="Y670" s="164"/>
      <c r="Z670" s="198" t="str">
        <f t="shared" si="32"/>
        <v/>
      </c>
      <c r="AA670" s="198" t="str">
        <f t="shared" si="33"/>
        <v/>
      </c>
    </row>
    <row r="671" spans="1:27" ht="408" customHeight="1">
      <c r="A671" s="189">
        <v>2439</v>
      </c>
      <c r="B671" s="189" t="s">
        <v>3020</v>
      </c>
      <c r="C671" s="189">
        <v>632</v>
      </c>
      <c r="D671" s="190" t="s">
        <v>34</v>
      </c>
      <c r="E671" s="2" t="s">
        <v>1067</v>
      </c>
      <c r="F671" s="2" t="s">
        <v>3021</v>
      </c>
      <c r="G671" s="2" t="s">
        <v>3022</v>
      </c>
      <c r="H671" s="13"/>
      <c r="I671" s="13"/>
      <c r="J671" s="13"/>
      <c r="K671" s="13"/>
      <c r="L671" s="13"/>
      <c r="M671" s="229" t="s">
        <v>4326</v>
      </c>
      <c r="N671" s="232">
        <v>4</v>
      </c>
      <c r="O671" s="232">
        <v>2</v>
      </c>
      <c r="P671" s="233">
        <v>2</v>
      </c>
      <c r="Q671" s="234" t="s">
        <v>4620</v>
      </c>
      <c r="R671" s="42"/>
      <c r="S671" s="16">
        <v>2</v>
      </c>
      <c r="T671" s="201"/>
      <c r="U671" s="41"/>
      <c r="V671" s="42"/>
      <c r="W671" s="42"/>
      <c r="X671" s="202"/>
      <c r="Y671" s="201"/>
      <c r="Z671" s="203">
        <f t="shared" si="32"/>
        <v>2</v>
      </c>
      <c r="AA671" s="204">
        <f t="shared" si="33"/>
        <v>2</v>
      </c>
    </row>
    <row r="672" spans="1:27" ht="408" customHeight="1">
      <c r="A672" s="189">
        <v>2440</v>
      </c>
      <c r="B672" s="189" t="s">
        <v>3023</v>
      </c>
      <c r="C672" s="189">
        <v>633</v>
      </c>
      <c r="E672" s="230" t="s">
        <v>4328</v>
      </c>
      <c r="F672" s="2" t="s">
        <v>1169</v>
      </c>
      <c r="G672" s="2" t="s">
        <v>3024</v>
      </c>
      <c r="H672" s="13"/>
      <c r="I672" s="13"/>
      <c r="J672" s="13"/>
      <c r="K672" s="13"/>
      <c r="L672" s="13"/>
      <c r="M672" s="229" t="s">
        <v>4327</v>
      </c>
      <c r="P672" s="233">
        <v>3</v>
      </c>
      <c r="Q672" s="234" t="s">
        <v>4621</v>
      </c>
      <c r="R672" s="42"/>
      <c r="S672" s="16">
        <v>3</v>
      </c>
      <c r="T672" s="201"/>
      <c r="U672" s="41"/>
      <c r="V672" s="42"/>
      <c r="W672" s="42"/>
      <c r="X672" s="202"/>
      <c r="Y672" s="201"/>
      <c r="Z672" s="203">
        <f t="shared" si="32"/>
        <v>3</v>
      </c>
      <c r="AA672" s="204">
        <f t="shared" si="33"/>
        <v>3</v>
      </c>
    </row>
    <row r="673" spans="1:27" ht="408" customHeight="1">
      <c r="A673" s="189">
        <v>2441</v>
      </c>
      <c r="B673" s="189" t="s">
        <v>2413</v>
      </c>
      <c r="C673" s="189">
        <v>634</v>
      </c>
      <c r="E673" s="230" t="s">
        <v>4329</v>
      </c>
      <c r="F673" s="2" t="s">
        <v>1171</v>
      </c>
      <c r="G673" s="2" t="s">
        <v>3025</v>
      </c>
      <c r="H673" s="13"/>
      <c r="I673" s="13"/>
      <c r="J673" s="13"/>
      <c r="K673" s="13"/>
      <c r="L673" s="13"/>
      <c r="M673" s="229" t="s">
        <v>3912</v>
      </c>
      <c r="P673" s="233">
        <v>2</v>
      </c>
      <c r="Q673" s="234" t="s">
        <v>4622</v>
      </c>
      <c r="R673" s="42"/>
      <c r="S673" s="16">
        <v>2</v>
      </c>
      <c r="T673" s="201"/>
      <c r="U673" s="41"/>
      <c r="V673" s="42"/>
      <c r="W673" s="42"/>
      <c r="X673" s="202"/>
      <c r="Y673" s="201"/>
      <c r="Z673" s="203">
        <f t="shared" si="32"/>
        <v>2</v>
      </c>
      <c r="AA673" s="204">
        <f t="shared" si="33"/>
        <v>2</v>
      </c>
    </row>
    <row r="674" spans="1:27" s="198" customFormat="1" ht="408" customHeight="1">
      <c r="A674" s="189" t="s">
        <v>486</v>
      </c>
      <c r="H674" s="189"/>
      <c r="P674" s="249"/>
      <c r="Q674" s="249"/>
      <c r="R674" s="164"/>
      <c r="S674" s="164"/>
      <c r="T674" s="164"/>
      <c r="U674" s="164"/>
      <c r="V674" s="164"/>
      <c r="W674" s="164"/>
      <c r="X674" s="164"/>
      <c r="Y674" s="164"/>
    </row>
    <row r="675" spans="1:27" s="198" customFormat="1" ht="408" customHeight="1">
      <c r="A675" s="189" t="s">
        <v>486</v>
      </c>
      <c r="H675" s="189"/>
      <c r="P675" s="249"/>
      <c r="Q675" s="249"/>
      <c r="R675" s="164"/>
      <c r="S675" s="164"/>
      <c r="T675" s="164"/>
      <c r="U675" s="164"/>
      <c r="V675" s="164"/>
      <c r="W675" s="164"/>
      <c r="X675" s="164"/>
      <c r="Y675" s="164"/>
    </row>
    <row r="676" spans="1:27" ht="408" customHeight="1">
      <c r="A676" s="189" t="s">
        <v>486</v>
      </c>
      <c r="B676" s="189" t="s">
        <v>486</v>
      </c>
      <c r="E676" s="256" t="s">
        <v>70</v>
      </c>
      <c r="F676" s="256"/>
      <c r="G676" s="256"/>
      <c r="P676" s="249"/>
      <c r="Q676" s="249"/>
      <c r="R676" s="164"/>
      <c r="S676" s="164"/>
      <c r="T676" s="164"/>
      <c r="U676" s="164"/>
      <c r="V676" s="164"/>
      <c r="W676" s="164"/>
      <c r="X676" s="164"/>
      <c r="Y676" s="164"/>
      <c r="Z676" s="198"/>
      <c r="AA676" s="198"/>
    </row>
    <row r="677" spans="1:27" s="198" customFormat="1" ht="408" customHeight="1">
      <c r="A677" s="189" t="s">
        <v>486</v>
      </c>
      <c r="B677" s="189" t="s">
        <v>486</v>
      </c>
      <c r="E677" s="200" t="s">
        <v>1070</v>
      </c>
      <c r="H677" s="189"/>
      <c r="P677" s="249"/>
      <c r="Q677" s="249"/>
      <c r="R677" s="164"/>
      <c r="S677" s="164"/>
      <c r="T677" s="164"/>
      <c r="U677" s="164"/>
      <c r="V677" s="164"/>
      <c r="W677" s="164"/>
      <c r="X677" s="164"/>
      <c r="Y677" s="164"/>
      <c r="Z677" s="198" t="str">
        <f t="shared" si="32"/>
        <v/>
      </c>
      <c r="AA677" s="198" t="str">
        <f t="shared" si="33"/>
        <v/>
      </c>
    </row>
    <row r="678" spans="1:27" ht="408" customHeight="1">
      <c r="A678" s="189">
        <v>2442</v>
      </c>
      <c r="B678" s="189" t="s">
        <v>3026</v>
      </c>
      <c r="C678" s="189">
        <v>635</v>
      </c>
      <c r="D678" s="190" t="s">
        <v>34</v>
      </c>
      <c r="E678" s="230" t="s">
        <v>4331</v>
      </c>
      <c r="F678" s="2" t="s">
        <v>3027</v>
      </c>
      <c r="G678" s="2" t="s">
        <v>1131</v>
      </c>
      <c r="H678" s="13"/>
      <c r="I678" s="13"/>
      <c r="J678" s="13"/>
      <c r="K678" s="13"/>
      <c r="L678" s="13"/>
      <c r="M678" s="229" t="s">
        <v>4330</v>
      </c>
      <c r="N678" s="232"/>
      <c r="O678" s="232">
        <v>3</v>
      </c>
      <c r="P678" s="233">
        <v>3</v>
      </c>
      <c r="Q678" s="234" t="s">
        <v>4623</v>
      </c>
      <c r="R678" s="42"/>
      <c r="S678" s="16">
        <v>3</v>
      </c>
      <c r="T678" s="201"/>
      <c r="U678" s="41"/>
      <c r="V678" s="42"/>
      <c r="W678" s="42"/>
      <c r="X678" s="202"/>
      <c r="Y678" s="201"/>
      <c r="Z678" s="203">
        <f t="shared" si="32"/>
        <v>3</v>
      </c>
      <c r="AA678" s="204">
        <f t="shared" si="33"/>
        <v>3</v>
      </c>
    </row>
    <row r="679" spans="1:27" ht="408" customHeight="1">
      <c r="A679" s="189">
        <v>2443</v>
      </c>
      <c r="B679" s="189" t="s">
        <v>3028</v>
      </c>
      <c r="C679" s="189">
        <v>636</v>
      </c>
      <c r="D679" s="190" t="s">
        <v>34</v>
      </c>
      <c r="E679" s="230" t="s">
        <v>4333</v>
      </c>
      <c r="F679" s="2" t="s">
        <v>1173</v>
      </c>
      <c r="G679" s="2" t="s">
        <v>1131</v>
      </c>
      <c r="H679" s="13"/>
      <c r="I679" s="13"/>
      <c r="J679" s="13"/>
      <c r="K679" s="13"/>
      <c r="L679" s="13"/>
      <c r="M679" s="229" t="s">
        <v>4332</v>
      </c>
      <c r="N679" s="232"/>
      <c r="O679" s="232">
        <v>2</v>
      </c>
      <c r="P679" s="233">
        <v>4</v>
      </c>
      <c r="Q679" s="234" t="s">
        <v>4624</v>
      </c>
      <c r="R679" s="42"/>
      <c r="S679" s="16">
        <v>2.5</v>
      </c>
      <c r="T679" s="201" t="s">
        <v>5404</v>
      </c>
      <c r="U679" s="41"/>
      <c r="V679" s="42"/>
      <c r="W679" s="42"/>
      <c r="X679" s="202"/>
      <c r="Y679" s="201"/>
      <c r="Z679" s="203">
        <f t="shared" si="32"/>
        <v>4</v>
      </c>
      <c r="AA679" s="204">
        <f t="shared" si="33"/>
        <v>2.5</v>
      </c>
    </row>
    <row r="680" spans="1:27" s="198" customFormat="1" ht="408" customHeight="1">
      <c r="A680" s="189" t="s">
        <v>486</v>
      </c>
      <c r="H680" s="189"/>
      <c r="P680" s="249"/>
      <c r="Q680" s="249"/>
      <c r="R680" s="164"/>
      <c r="S680" s="164"/>
      <c r="T680" s="164"/>
      <c r="U680" s="164"/>
      <c r="V680" s="164"/>
      <c r="W680" s="164"/>
      <c r="X680" s="164"/>
      <c r="Y680" s="164"/>
    </row>
    <row r="681" spans="1:27" s="198" customFormat="1" ht="408" customHeight="1">
      <c r="A681" s="189" t="s">
        <v>486</v>
      </c>
      <c r="H681" s="189"/>
      <c r="P681" s="249"/>
      <c r="Q681" s="249"/>
      <c r="R681" s="164"/>
      <c r="S681" s="164"/>
      <c r="T681" s="164"/>
      <c r="U681" s="164"/>
      <c r="V681" s="164"/>
      <c r="W681" s="164"/>
      <c r="X681" s="164"/>
      <c r="Y681" s="164"/>
    </row>
    <row r="682" spans="1:27" s="198" customFormat="1" ht="408" customHeight="1">
      <c r="A682" s="189" t="s">
        <v>486</v>
      </c>
      <c r="B682" s="189" t="s">
        <v>486</v>
      </c>
      <c r="E682" s="200" t="s">
        <v>1073</v>
      </c>
      <c r="H682" s="189"/>
      <c r="P682" s="249"/>
      <c r="Q682" s="249"/>
      <c r="R682" s="164"/>
      <c r="S682" s="164"/>
      <c r="T682" s="164"/>
      <c r="U682" s="164"/>
      <c r="V682" s="164"/>
      <c r="W682" s="164"/>
      <c r="X682" s="164"/>
      <c r="Y682" s="164"/>
      <c r="Z682" s="198" t="str">
        <f t="shared" si="32"/>
        <v/>
      </c>
      <c r="AA682" s="198" t="str">
        <f t="shared" si="33"/>
        <v/>
      </c>
    </row>
    <row r="683" spans="1:27" ht="408" customHeight="1">
      <c r="A683" s="189">
        <v>2444</v>
      </c>
      <c r="B683" s="189" t="s">
        <v>3029</v>
      </c>
      <c r="C683" s="189">
        <v>637</v>
      </c>
      <c r="D683" s="190" t="s">
        <v>34</v>
      </c>
      <c r="E683" s="230" t="s">
        <v>4335</v>
      </c>
      <c r="F683" s="2" t="s">
        <v>3030</v>
      </c>
      <c r="G683" s="2" t="s">
        <v>1175</v>
      </c>
      <c r="H683" s="13"/>
      <c r="I683" s="13"/>
      <c r="J683" s="13"/>
      <c r="K683" s="13"/>
      <c r="L683" s="13"/>
      <c r="M683" s="229" t="s">
        <v>4334</v>
      </c>
      <c r="N683" s="232"/>
      <c r="O683" s="232">
        <v>1</v>
      </c>
      <c r="P683" s="233">
        <v>5</v>
      </c>
      <c r="Q683" s="234" t="s">
        <v>4934</v>
      </c>
      <c r="R683" s="42"/>
      <c r="S683" s="16">
        <v>1.5</v>
      </c>
      <c r="T683" s="201" t="s">
        <v>5405</v>
      </c>
      <c r="U683" s="41"/>
      <c r="V683" s="42"/>
      <c r="W683" s="42"/>
      <c r="X683" s="202"/>
      <c r="Y683" s="201"/>
      <c r="Z683" s="203">
        <f t="shared" si="32"/>
        <v>5</v>
      </c>
      <c r="AA683" s="204">
        <f t="shared" si="33"/>
        <v>1.5</v>
      </c>
    </row>
    <row r="684" spans="1:27" ht="408" customHeight="1">
      <c r="A684" s="189">
        <v>2445</v>
      </c>
      <c r="B684" s="189" t="s">
        <v>3031</v>
      </c>
      <c r="C684" s="189">
        <v>638</v>
      </c>
      <c r="E684" s="230" t="s">
        <v>4337</v>
      </c>
      <c r="F684" s="2" t="s">
        <v>3032</v>
      </c>
      <c r="G684" s="2" t="s">
        <v>1175</v>
      </c>
      <c r="H684" s="13"/>
      <c r="I684" s="13"/>
      <c r="J684" s="13"/>
      <c r="K684" s="13"/>
      <c r="L684" s="13"/>
      <c r="M684" s="229" t="s">
        <v>4336</v>
      </c>
      <c r="P684" s="233">
        <v>5</v>
      </c>
      <c r="Q684" s="234" t="s">
        <v>1859</v>
      </c>
      <c r="R684" s="42"/>
      <c r="S684" s="16">
        <v>2</v>
      </c>
      <c r="T684" s="201" t="s">
        <v>5406</v>
      </c>
      <c r="U684" s="41"/>
      <c r="V684" s="42"/>
      <c r="W684" s="42"/>
      <c r="X684" s="202"/>
      <c r="Y684" s="201"/>
      <c r="Z684" s="203">
        <f t="shared" si="32"/>
        <v>5</v>
      </c>
      <c r="AA684" s="204">
        <f t="shared" si="33"/>
        <v>2</v>
      </c>
    </row>
    <row r="685" spans="1:27" ht="408" customHeight="1">
      <c r="A685" s="189">
        <v>2446</v>
      </c>
      <c r="B685" s="189" t="s">
        <v>3033</v>
      </c>
      <c r="C685" s="189">
        <v>639</v>
      </c>
      <c r="E685" s="230" t="s">
        <v>4339</v>
      </c>
      <c r="F685" s="2" t="s">
        <v>3034</v>
      </c>
      <c r="G685" s="2" t="s">
        <v>1175</v>
      </c>
      <c r="H685" s="13"/>
      <c r="I685" s="13"/>
      <c r="J685" s="13"/>
      <c r="K685" s="13"/>
      <c r="L685" s="13"/>
      <c r="M685" s="229" t="s">
        <v>4338</v>
      </c>
      <c r="P685" s="233">
        <v>5</v>
      </c>
      <c r="Q685" s="234" t="s">
        <v>4935</v>
      </c>
      <c r="R685" s="42"/>
      <c r="S685" s="16">
        <v>2.5</v>
      </c>
      <c r="T685" s="201" t="s">
        <v>5407</v>
      </c>
      <c r="U685" s="41"/>
      <c r="V685" s="42"/>
      <c r="W685" s="42"/>
      <c r="X685" s="202"/>
      <c r="Y685" s="201"/>
      <c r="Z685" s="203">
        <f t="shared" si="32"/>
        <v>5</v>
      </c>
      <c r="AA685" s="204">
        <f t="shared" si="33"/>
        <v>2.5</v>
      </c>
    </row>
    <row r="686" spans="1:27" s="198" customFormat="1" ht="408" customHeight="1">
      <c r="A686" s="189" t="s">
        <v>486</v>
      </c>
      <c r="H686" s="189"/>
      <c r="P686" s="164"/>
      <c r="Q686" s="164"/>
      <c r="R686" s="164"/>
      <c r="S686" s="164"/>
      <c r="T686" s="164"/>
      <c r="U686" s="164"/>
      <c r="V686" s="164"/>
      <c r="W686" s="164"/>
      <c r="X686" s="164"/>
      <c r="Y686" s="164"/>
    </row>
    <row r="687" spans="1:27" s="198" customFormat="1" ht="408" customHeight="1">
      <c r="A687" s="189" t="s">
        <v>486</v>
      </c>
      <c r="H687" s="189"/>
      <c r="P687" s="164"/>
      <c r="Q687" s="164"/>
      <c r="R687" s="164"/>
      <c r="S687" s="164"/>
      <c r="T687" s="164"/>
      <c r="U687" s="164"/>
      <c r="V687" s="164"/>
      <c r="W687" s="164"/>
      <c r="X687" s="164"/>
      <c r="Y687" s="164"/>
    </row>
    <row r="688" spans="1:27" ht="408" customHeight="1">
      <c r="A688" s="189" t="s">
        <v>486</v>
      </c>
      <c r="E688" s="257" t="s">
        <v>23</v>
      </c>
      <c r="F688" s="257"/>
      <c r="G688" s="257"/>
      <c r="P688" s="164"/>
      <c r="Q688" s="164"/>
      <c r="R688" s="164"/>
      <c r="S688" s="164"/>
      <c r="T688" s="164"/>
      <c r="U688" s="164"/>
      <c r="V688" s="164"/>
      <c r="W688" s="164"/>
      <c r="X688" s="164"/>
      <c r="Y688" s="164"/>
      <c r="Z688" s="198"/>
      <c r="AA688" s="198"/>
    </row>
    <row r="689" spans="1:27" ht="408" customHeight="1">
      <c r="A689" s="189" t="s">
        <v>486</v>
      </c>
      <c r="E689" s="256" t="s">
        <v>3035</v>
      </c>
      <c r="F689" s="256"/>
      <c r="G689" s="256"/>
      <c r="P689" s="164"/>
      <c r="Q689" s="164"/>
      <c r="R689" s="164"/>
      <c r="S689" s="164"/>
      <c r="T689" s="164"/>
      <c r="U689" s="164"/>
      <c r="V689" s="164"/>
      <c r="W689" s="164"/>
      <c r="X689" s="164"/>
      <c r="Y689" s="164"/>
      <c r="Z689" s="198"/>
      <c r="AA689" s="198"/>
    </row>
    <row r="690" spans="1:27" s="198" customFormat="1" ht="408" customHeight="1">
      <c r="A690" s="189" t="s">
        <v>486</v>
      </c>
      <c r="B690" s="189"/>
      <c r="E690" s="200" t="s">
        <v>233</v>
      </c>
      <c r="H690" s="189"/>
      <c r="P690" s="164"/>
      <c r="Q690" s="164"/>
      <c r="R690" s="164"/>
      <c r="S690" s="164"/>
      <c r="T690" s="164"/>
      <c r="U690" s="164"/>
      <c r="V690" s="164"/>
      <c r="W690" s="164"/>
      <c r="X690" s="164"/>
      <c r="Y690" s="164"/>
      <c r="Z690" s="198" t="str">
        <f t="shared" ref="Z690:Z752" si="34">IF(U690&lt;&gt;"",U690,IF(P690&lt;&gt;"",P690,IF(N690&lt;&gt;"",N690,"")))</f>
        <v/>
      </c>
      <c r="AA690" s="198" t="str">
        <f t="shared" ref="AA690:AA752" si="35">IF(X690&lt;&gt;"",X690,IF(S690&lt;&gt;"",S690,IF(O690&lt;&gt;"",O690,"")))</f>
        <v/>
      </c>
    </row>
    <row r="691" spans="1:27" ht="408" customHeight="1">
      <c r="A691" s="189">
        <v>2447</v>
      </c>
      <c r="B691" s="189" t="s">
        <v>3036</v>
      </c>
      <c r="C691" s="189">
        <v>138</v>
      </c>
      <c r="E691" s="230" t="s">
        <v>4341</v>
      </c>
      <c r="F691" s="2" t="s">
        <v>3037</v>
      </c>
      <c r="G691" s="2" t="s">
        <v>3038</v>
      </c>
      <c r="H691" s="229" t="s">
        <v>4340</v>
      </c>
      <c r="I691" s="13"/>
      <c r="J691" s="13"/>
      <c r="K691" s="13"/>
      <c r="L691" s="13"/>
      <c r="M691" s="13"/>
      <c r="P691" s="41">
        <v>4</v>
      </c>
      <c r="Q691" s="42" t="s">
        <v>5020</v>
      </c>
      <c r="R691" s="42"/>
      <c r="S691" s="202">
        <v>3</v>
      </c>
      <c r="T691" s="201"/>
      <c r="U691" s="41"/>
      <c r="V691" s="42"/>
      <c r="W691" s="42"/>
      <c r="X691" s="202"/>
      <c r="Y691" s="201"/>
      <c r="Z691" s="203">
        <f t="shared" si="34"/>
        <v>4</v>
      </c>
      <c r="AA691" s="204">
        <f t="shared" si="35"/>
        <v>3</v>
      </c>
    </row>
    <row r="692" spans="1:27" ht="408" customHeight="1">
      <c r="A692" s="189">
        <v>2448</v>
      </c>
      <c r="B692" s="189" t="s">
        <v>3036</v>
      </c>
      <c r="C692" s="189">
        <v>138</v>
      </c>
      <c r="E692" s="230" t="s">
        <v>4342</v>
      </c>
      <c r="F692" s="2" t="s">
        <v>3039</v>
      </c>
      <c r="G692" s="2" t="s">
        <v>3040</v>
      </c>
      <c r="H692" s="229" t="s">
        <v>4340</v>
      </c>
      <c r="I692" s="13"/>
      <c r="J692" s="13"/>
      <c r="K692" s="13"/>
      <c r="L692" s="13"/>
      <c r="M692" s="13"/>
      <c r="P692" s="41">
        <v>4</v>
      </c>
      <c r="Q692" s="42" t="s">
        <v>5021</v>
      </c>
      <c r="R692" s="42"/>
      <c r="S692" s="202">
        <v>3</v>
      </c>
      <c r="T692" s="201"/>
      <c r="U692" s="41"/>
      <c r="V692" s="42"/>
      <c r="W692" s="42"/>
      <c r="X692" s="202"/>
      <c r="Y692" s="201"/>
      <c r="Z692" s="203">
        <f t="shared" si="34"/>
        <v>4</v>
      </c>
      <c r="AA692" s="204">
        <f t="shared" si="35"/>
        <v>3</v>
      </c>
    </row>
    <row r="693" spans="1:27" ht="408" customHeight="1">
      <c r="A693" s="189">
        <v>2449</v>
      </c>
      <c r="B693" s="189" t="s">
        <v>3036</v>
      </c>
      <c r="C693" s="189">
        <v>138</v>
      </c>
      <c r="E693" s="230" t="s">
        <v>4343</v>
      </c>
      <c r="F693" s="2" t="s">
        <v>3041</v>
      </c>
      <c r="G693" s="2" t="s">
        <v>3042</v>
      </c>
      <c r="H693" s="229" t="s">
        <v>4340</v>
      </c>
      <c r="I693" s="13"/>
      <c r="J693" s="13"/>
      <c r="K693" s="13"/>
      <c r="L693" s="13"/>
      <c r="M693" s="13"/>
      <c r="P693" s="41">
        <v>4</v>
      </c>
      <c r="Q693" s="42" t="s">
        <v>5022</v>
      </c>
      <c r="R693" s="42"/>
      <c r="S693" s="202">
        <v>3</v>
      </c>
      <c r="T693" s="201"/>
      <c r="U693" s="41"/>
      <c r="V693" s="42"/>
      <c r="W693" s="42"/>
      <c r="X693" s="202"/>
      <c r="Y693" s="201"/>
      <c r="Z693" s="203">
        <f t="shared" si="34"/>
        <v>4</v>
      </c>
      <c r="AA693" s="204">
        <f t="shared" si="35"/>
        <v>3</v>
      </c>
    </row>
    <row r="694" spans="1:27" ht="408" customHeight="1">
      <c r="A694" s="189">
        <v>2450</v>
      </c>
      <c r="B694" s="189" t="s">
        <v>3036</v>
      </c>
      <c r="C694" s="189">
        <v>138</v>
      </c>
      <c r="E694" s="230" t="s">
        <v>4344</v>
      </c>
      <c r="F694" s="2" t="s">
        <v>3043</v>
      </c>
      <c r="G694" s="2" t="s">
        <v>3044</v>
      </c>
      <c r="H694" s="229" t="s">
        <v>4340</v>
      </c>
      <c r="I694" s="13"/>
      <c r="J694" s="13"/>
      <c r="K694" s="13"/>
      <c r="L694" s="13"/>
      <c r="M694" s="13"/>
      <c r="P694" s="41">
        <v>3</v>
      </c>
      <c r="Q694" s="42" t="s">
        <v>5023</v>
      </c>
      <c r="R694" s="42"/>
      <c r="S694" s="202">
        <v>3</v>
      </c>
      <c r="T694" s="201"/>
      <c r="U694" s="41"/>
      <c r="V694" s="42"/>
      <c r="W694" s="42"/>
      <c r="X694" s="202"/>
      <c r="Y694" s="201"/>
      <c r="Z694" s="203">
        <f t="shared" si="34"/>
        <v>3</v>
      </c>
      <c r="AA694" s="204">
        <f t="shared" si="35"/>
        <v>3</v>
      </c>
    </row>
    <row r="695" spans="1:27" ht="408" customHeight="1">
      <c r="A695" s="189">
        <v>2451</v>
      </c>
      <c r="B695" s="189" t="s">
        <v>3036</v>
      </c>
      <c r="C695" s="189">
        <v>138</v>
      </c>
      <c r="E695" s="230" t="s">
        <v>4345</v>
      </c>
      <c r="F695" s="2" t="s">
        <v>3045</v>
      </c>
      <c r="G695" s="2" t="s">
        <v>3046</v>
      </c>
      <c r="H695" s="229" t="s">
        <v>4340</v>
      </c>
      <c r="I695" s="13"/>
      <c r="J695" s="13"/>
      <c r="K695" s="13"/>
      <c r="L695" s="13"/>
      <c r="M695" s="13"/>
      <c r="P695" s="41">
        <v>3</v>
      </c>
      <c r="Q695" s="42" t="s">
        <v>5024</v>
      </c>
      <c r="R695" s="42"/>
      <c r="S695" s="202">
        <v>3</v>
      </c>
      <c r="T695" s="201"/>
      <c r="U695" s="41"/>
      <c r="V695" s="42"/>
      <c r="W695" s="42"/>
      <c r="X695" s="202"/>
      <c r="Y695" s="201"/>
      <c r="Z695" s="203">
        <f t="shared" si="34"/>
        <v>3</v>
      </c>
      <c r="AA695" s="204">
        <f t="shared" si="35"/>
        <v>3</v>
      </c>
    </row>
    <row r="696" spans="1:27" ht="408" customHeight="1">
      <c r="A696" s="189">
        <v>2452</v>
      </c>
      <c r="B696" s="189" t="s">
        <v>3036</v>
      </c>
      <c r="C696" s="189">
        <v>138</v>
      </c>
      <c r="E696" s="230" t="s">
        <v>4346</v>
      </c>
      <c r="F696" s="2" t="s">
        <v>3047</v>
      </c>
      <c r="G696" s="2" t="s">
        <v>3048</v>
      </c>
      <c r="H696" s="229" t="s">
        <v>4340</v>
      </c>
      <c r="I696" s="13"/>
      <c r="J696" s="13"/>
      <c r="K696" s="13"/>
      <c r="L696" s="13"/>
      <c r="M696" s="13"/>
      <c r="P696" s="41">
        <v>4</v>
      </c>
      <c r="Q696" s="42" t="s">
        <v>5025</v>
      </c>
      <c r="R696" s="42"/>
      <c r="S696" s="202">
        <v>3</v>
      </c>
      <c r="T696" s="201"/>
      <c r="U696" s="41"/>
      <c r="V696" s="42" t="s">
        <v>5478</v>
      </c>
      <c r="W696" s="42"/>
      <c r="X696" s="202"/>
      <c r="Y696" s="201"/>
      <c r="Z696" s="203">
        <f t="shared" si="34"/>
        <v>4</v>
      </c>
      <c r="AA696" s="204">
        <f t="shared" si="35"/>
        <v>3</v>
      </c>
    </row>
    <row r="697" spans="1:27" ht="408" customHeight="1">
      <c r="A697" s="189">
        <v>2453</v>
      </c>
      <c r="B697" s="189" t="s">
        <v>3036</v>
      </c>
      <c r="C697" s="189">
        <v>138</v>
      </c>
      <c r="E697" s="230" t="s">
        <v>4347</v>
      </c>
      <c r="F697" s="2" t="s">
        <v>3049</v>
      </c>
      <c r="G697" s="2" t="s">
        <v>3050</v>
      </c>
      <c r="H697" s="229" t="s">
        <v>4340</v>
      </c>
      <c r="I697" s="13"/>
      <c r="J697" s="13"/>
      <c r="K697" s="13"/>
      <c r="L697" s="13"/>
      <c r="M697" s="13"/>
      <c r="P697" s="41">
        <v>4</v>
      </c>
      <c r="Q697" s="42" t="s">
        <v>5026</v>
      </c>
      <c r="R697" s="42"/>
      <c r="S697" s="202">
        <v>4</v>
      </c>
      <c r="T697" s="201"/>
      <c r="U697" s="41"/>
      <c r="V697" s="42"/>
      <c r="W697" s="42"/>
      <c r="X697" s="202"/>
      <c r="Y697" s="201"/>
      <c r="Z697" s="203">
        <f t="shared" si="34"/>
        <v>4</v>
      </c>
      <c r="AA697" s="204">
        <f t="shared" si="35"/>
        <v>4</v>
      </c>
    </row>
    <row r="698" spans="1:27" ht="408" customHeight="1">
      <c r="A698" s="189">
        <v>2454</v>
      </c>
      <c r="B698" s="189" t="s">
        <v>3051</v>
      </c>
      <c r="C698" s="189">
        <v>146</v>
      </c>
      <c r="D698" s="190" t="s">
        <v>32</v>
      </c>
      <c r="E698" s="2" t="s">
        <v>3052</v>
      </c>
      <c r="F698" s="2" t="s">
        <v>3053</v>
      </c>
      <c r="G698" s="2" t="s">
        <v>3054</v>
      </c>
      <c r="H698" s="229" t="s">
        <v>4348</v>
      </c>
      <c r="I698" s="13"/>
      <c r="J698" s="13"/>
      <c r="K698" s="13"/>
      <c r="L698" s="13"/>
      <c r="M698" s="13"/>
      <c r="N698" s="232">
        <v>5</v>
      </c>
      <c r="O698" s="232">
        <v>5</v>
      </c>
      <c r="P698" s="41">
        <v>4</v>
      </c>
      <c r="Q698" s="42" t="s">
        <v>5027</v>
      </c>
      <c r="R698" s="42"/>
      <c r="S698" s="202">
        <v>4</v>
      </c>
      <c r="T698" s="201"/>
      <c r="U698" s="41"/>
      <c r="V698" s="42"/>
      <c r="W698" s="42"/>
      <c r="X698" s="202"/>
      <c r="Y698" s="201"/>
      <c r="Z698" s="203">
        <f t="shared" si="34"/>
        <v>4</v>
      </c>
      <c r="AA698" s="204">
        <f t="shared" si="35"/>
        <v>4</v>
      </c>
    </row>
    <row r="699" spans="1:27" ht="408" customHeight="1">
      <c r="A699" s="189">
        <v>2455</v>
      </c>
      <c r="B699" s="189" t="s">
        <v>3036</v>
      </c>
      <c r="C699" s="189">
        <v>138</v>
      </c>
      <c r="E699" s="230" t="s">
        <v>4349</v>
      </c>
      <c r="F699" s="2" t="s">
        <v>3055</v>
      </c>
      <c r="G699" s="2" t="s">
        <v>3056</v>
      </c>
      <c r="H699" s="229" t="s">
        <v>4340</v>
      </c>
      <c r="I699" s="13"/>
      <c r="J699" s="13"/>
      <c r="K699" s="13"/>
      <c r="L699" s="13"/>
      <c r="M699" s="13"/>
      <c r="P699" s="41">
        <v>4</v>
      </c>
      <c r="Q699" s="42" t="s">
        <v>5028</v>
      </c>
      <c r="R699" s="42"/>
      <c r="S699" s="202">
        <v>3</v>
      </c>
      <c r="T699" s="201"/>
      <c r="U699" s="41"/>
      <c r="V699" s="42" t="s">
        <v>5478</v>
      </c>
      <c r="W699" s="42"/>
      <c r="X699" s="202"/>
      <c r="Y699" s="201"/>
      <c r="Z699" s="203">
        <f t="shared" si="34"/>
        <v>4</v>
      </c>
      <c r="AA699" s="204">
        <f t="shared" si="35"/>
        <v>3</v>
      </c>
    </row>
    <row r="700" spans="1:27" ht="408" customHeight="1">
      <c r="A700" s="189">
        <v>2456</v>
      </c>
      <c r="B700" s="189" t="s">
        <v>3036</v>
      </c>
      <c r="C700" s="189">
        <v>138</v>
      </c>
      <c r="E700" s="230" t="s">
        <v>4350</v>
      </c>
      <c r="F700" s="2" t="s">
        <v>3057</v>
      </c>
      <c r="G700" s="2" t="s">
        <v>3058</v>
      </c>
      <c r="H700" s="229" t="s">
        <v>4340</v>
      </c>
      <c r="I700" s="13"/>
      <c r="J700" s="13"/>
      <c r="K700" s="13"/>
      <c r="L700" s="13"/>
      <c r="M700" s="13"/>
      <c r="P700" s="41">
        <v>4</v>
      </c>
      <c r="Q700" s="42" t="s">
        <v>5029</v>
      </c>
      <c r="R700" s="42"/>
      <c r="S700" s="202">
        <v>3.5</v>
      </c>
      <c r="T700" s="201"/>
      <c r="U700" s="41"/>
      <c r="V700" s="42"/>
      <c r="W700" s="42"/>
      <c r="X700" s="202"/>
      <c r="Y700" s="201"/>
      <c r="Z700" s="203">
        <f t="shared" si="34"/>
        <v>4</v>
      </c>
      <c r="AA700" s="204">
        <f t="shared" si="35"/>
        <v>3.5</v>
      </c>
    </row>
    <row r="701" spans="1:27" s="198" customFormat="1" ht="17">
      <c r="A701" s="189" t="s">
        <v>486</v>
      </c>
      <c r="B701" s="189" t="s">
        <v>486</v>
      </c>
      <c r="D701" s="190" t="s">
        <v>486</v>
      </c>
      <c r="H701" s="189"/>
      <c r="P701" s="164"/>
      <c r="Q701" s="164"/>
      <c r="R701" s="164"/>
      <c r="S701" s="164"/>
      <c r="T701" s="164"/>
      <c r="U701" s="164"/>
      <c r="V701" s="164"/>
      <c r="W701" s="164"/>
      <c r="X701" s="164"/>
      <c r="Y701" s="164"/>
    </row>
    <row r="702" spans="1:27" s="198" customFormat="1" ht="17">
      <c r="A702" s="189" t="s">
        <v>486</v>
      </c>
      <c r="B702" s="189" t="s">
        <v>486</v>
      </c>
      <c r="D702" s="190" t="s">
        <v>486</v>
      </c>
      <c r="H702" s="189"/>
      <c r="P702" s="164"/>
      <c r="Q702" s="164"/>
      <c r="R702" s="164"/>
      <c r="S702" s="164"/>
      <c r="T702" s="164"/>
      <c r="U702" s="164"/>
      <c r="V702" s="164"/>
      <c r="W702" s="164"/>
      <c r="X702" s="164"/>
      <c r="Y702" s="164"/>
    </row>
    <row r="703" spans="1:27" s="198" customFormat="1" ht="34">
      <c r="A703" s="189" t="s">
        <v>486</v>
      </c>
      <c r="B703" s="189" t="s">
        <v>486</v>
      </c>
      <c r="D703" s="190" t="s">
        <v>486</v>
      </c>
      <c r="E703" s="246" t="s">
        <v>234</v>
      </c>
      <c r="H703" s="189"/>
      <c r="P703" s="164"/>
      <c r="Q703" s="164"/>
      <c r="R703" s="164"/>
      <c r="S703" s="164"/>
      <c r="T703" s="164"/>
      <c r="U703" s="164"/>
      <c r="V703" s="164"/>
      <c r="W703" s="164"/>
      <c r="X703" s="164"/>
      <c r="Y703" s="164"/>
      <c r="Z703" s="198" t="str">
        <f t="shared" si="34"/>
        <v/>
      </c>
      <c r="AA703" s="198" t="str">
        <f t="shared" si="35"/>
        <v/>
      </c>
    </row>
    <row r="704" spans="1:27" ht="408" customHeight="1">
      <c r="A704" s="189">
        <v>2457</v>
      </c>
      <c r="B704" s="189" t="s">
        <v>3059</v>
      </c>
      <c r="C704" s="189">
        <v>142</v>
      </c>
      <c r="E704" s="230" t="s">
        <v>4352</v>
      </c>
      <c r="F704" s="2" t="s">
        <v>3060</v>
      </c>
      <c r="G704" s="2" t="s">
        <v>3061</v>
      </c>
      <c r="H704" s="229" t="s">
        <v>4351</v>
      </c>
      <c r="I704" s="13"/>
      <c r="J704" s="13"/>
      <c r="K704" s="13"/>
      <c r="L704" s="13"/>
      <c r="M704" s="13"/>
      <c r="P704" s="41">
        <v>3</v>
      </c>
      <c r="Q704" s="42" t="s">
        <v>5030</v>
      </c>
      <c r="R704" s="42"/>
      <c r="S704" s="202">
        <v>2.5</v>
      </c>
      <c r="T704" s="201"/>
      <c r="U704" s="41"/>
      <c r="V704" s="42"/>
      <c r="W704" s="42"/>
      <c r="X704" s="202"/>
      <c r="Y704" s="201"/>
      <c r="Z704" s="203">
        <f t="shared" si="34"/>
        <v>3</v>
      </c>
      <c r="AA704" s="204">
        <f t="shared" si="35"/>
        <v>2.5</v>
      </c>
    </row>
    <row r="705" spans="1:27" ht="408" customHeight="1">
      <c r="A705" s="189">
        <v>2458</v>
      </c>
      <c r="B705" s="189" t="s">
        <v>3059</v>
      </c>
      <c r="C705" s="189">
        <v>142</v>
      </c>
      <c r="E705" s="230" t="s">
        <v>4353</v>
      </c>
      <c r="F705" s="2" t="s">
        <v>3062</v>
      </c>
      <c r="G705" s="2" t="s">
        <v>3063</v>
      </c>
      <c r="H705" s="229" t="s">
        <v>4351</v>
      </c>
      <c r="I705" s="13"/>
      <c r="J705" s="13"/>
      <c r="K705" s="13"/>
      <c r="L705" s="13"/>
      <c r="M705" s="13"/>
      <c r="P705" s="41">
        <v>4</v>
      </c>
      <c r="Q705" s="42" t="s">
        <v>5031</v>
      </c>
      <c r="R705" s="42"/>
      <c r="S705" s="202">
        <v>3</v>
      </c>
      <c r="T705" s="201"/>
      <c r="U705" s="41"/>
      <c r="V705" s="42"/>
      <c r="W705" s="42"/>
      <c r="X705" s="202"/>
      <c r="Y705" s="201"/>
      <c r="Z705" s="203">
        <f t="shared" si="34"/>
        <v>4</v>
      </c>
      <c r="AA705" s="204">
        <f t="shared" si="35"/>
        <v>3</v>
      </c>
    </row>
    <row r="706" spans="1:27" ht="408" customHeight="1">
      <c r="A706" s="189">
        <v>2459</v>
      </c>
      <c r="B706" s="189" t="s">
        <v>3059</v>
      </c>
      <c r="C706" s="189">
        <v>142</v>
      </c>
      <c r="E706" s="230" t="s">
        <v>4354</v>
      </c>
      <c r="F706" s="2" t="s">
        <v>3064</v>
      </c>
      <c r="G706" s="2" t="s">
        <v>3058</v>
      </c>
      <c r="H706" s="229" t="s">
        <v>4351</v>
      </c>
      <c r="I706" s="13"/>
      <c r="J706" s="13"/>
      <c r="K706" s="13"/>
      <c r="L706" s="13"/>
      <c r="M706" s="13"/>
      <c r="P706" s="41">
        <v>4</v>
      </c>
      <c r="Q706" s="42" t="s">
        <v>5032</v>
      </c>
      <c r="R706" s="42"/>
      <c r="S706" s="202">
        <v>3</v>
      </c>
      <c r="T706" s="201"/>
      <c r="U706" s="41"/>
      <c r="V706" s="42"/>
      <c r="W706" s="42"/>
      <c r="X706" s="202"/>
      <c r="Y706" s="201"/>
      <c r="Z706" s="203">
        <f t="shared" si="34"/>
        <v>4</v>
      </c>
      <c r="AA706" s="204">
        <f t="shared" si="35"/>
        <v>3</v>
      </c>
    </row>
    <row r="707" spans="1:27" s="198" customFormat="1" ht="17">
      <c r="A707" s="189" t="s">
        <v>486</v>
      </c>
      <c r="B707" s="189" t="s">
        <v>486</v>
      </c>
      <c r="D707" s="190" t="s">
        <v>486</v>
      </c>
      <c r="H707" s="189"/>
      <c r="P707" s="164"/>
      <c r="Q707" s="164"/>
      <c r="R707" s="164"/>
      <c r="S707" s="164"/>
      <c r="T707" s="164"/>
      <c r="U707" s="164"/>
      <c r="V707" s="164"/>
      <c r="W707" s="164"/>
      <c r="X707" s="164"/>
      <c r="Y707" s="164"/>
    </row>
    <row r="708" spans="1:27" s="198" customFormat="1" ht="17">
      <c r="A708" s="189" t="s">
        <v>486</v>
      </c>
      <c r="B708" s="189" t="s">
        <v>486</v>
      </c>
      <c r="D708" s="190" t="s">
        <v>486</v>
      </c>
      <c r="H708" s="189"/>
      <c r="P708" s="164"/>
      <c r="Q708" s="164"/>
      <c r="R708" s="164"/>
      <c r="S708" s="164"/>
      <c r="T708" s="164"/>
      <c r="U708" s="164"/>
      <c r="V708" s="164"/>
      <c r="W708" s="164"/>
      <c r="X708" s="164"/>
      <c r="Y708" s="164"/>
    </row>
    <row r="709" spans="1:27" s="198" customFormat="1" ht="51">
      <c r="A709" s="189" t="s">
        <v>486</v>
      </c>
      <c r="B709" s="189" t="s">
        <v>486</v>
      </c>
      <c r="D709" s="190" t="s">
        <v>486</v>
      </c>
      <c r="E709" s="246" t="s">
        <v>46</v>
      </c>
      <c r="H709" s="189"/>
      <c r="P709" s="164"/>
      <c r="Q709" s="164"/>
      <c r="R709" s="164"/>
      <c r="S709" s="164"/>
      <c r="T709" s="164"/>
      <c r="U709" s="164"/>
      <c r="V709" s="164"/>
      <c r="W709" s="164"/>
      <c r="X709" s="164"/>
      <c r="Y709" s="164"/>
      <c r="Z709" s="198" t="str">
        <f t="shared" si="34"/>
        <v/>
      </c>
      <c r="AA709" s="198" t="str">
        <f t="shared" si="35"/>
        <v/>
      </c>
    </row>
    <row r="710" spans="1:27" ht="408" customHeight="1">
      <c r="A710" s="189">
        <v>2460</v>
      </c>
      <c r="B710" s="189" t="s">
        <v>3065</v>
      </c>
      <c r="C710" s="189">
        <v>139</v>
      </c>
      <c r="E710" s="230" t="s">
        <v>4356</v>
      </c>
      <c r="F710" s="2" t="s">
        <v>3066</v>
      </c>
      <c r="G710" s="2" t="s">
        <v>3067</v>
      </c>
      <c r="H710" s="229" t="s">
        <v>4355</v>
      </c>
      <c r="I710" s="13"/>
      <c r="J710" s="13"/>
      <c r="K710" s="13"/>
      <c r="L710" s="13"/>
      <c r="M710" s="13"/>
      <c r="P710" s="41">
        <v>4</v>
      </c>
      <c r="Q710" s="42" t="s">
        <v>5033</v>
      </c>
      <c r="R710" s="42"/>
      <c r="S710" s="202">
        <v>3.5</v>
      </c>
      <c r="T710" s="201"/>
      <c r="U710" s="41"/>
      <c r="V710" s="42"/>
      <c r="W710" s="42"/>
      <c r="X710" s="202"/>
      <c r="Y710" s="201"/>
      <c r="Z710" s="203">
        <f t="shared" si="34"/>
        <v>4</v>
      </c>
      <c r="AA710" s="204">
        <f t="shared" si="35"/>
        <v>3.5</v>
      </c>
    </row>
    <row r="711" spans="1:27" ht="408" customHeight="1">
      <c r="A711" s="189">
        <v>2461</v>
      </c>
      <c r="B711" s="189" t="s">
        <v>3065</v>
      </c>
      <c r="C711" s="189">
        <v>139</v>
      </c>
      <c r="E711" s="230" t="s">
        <v>4357</v>
      </c>
      <c r="F711" s="2" t="s">
        <v>3068</v>
      </c>
      <c r="G711" s="2" t="s">
        <v>3069</v>
      </c>
      <c r="H711" s="229" t="s">
        <v>4355</v>
      </c>
      <c r="I711" s="13"/>
      <c r="J711" s="13"/>
      <c r="K711" s="13"/>
      <c r="L711" s="13"/>
      <c r="M711" s="13"/>
      <c r="P711" s="41">
        <v>4</v>
      </c>
      <c r="Q711" s="42" t="s">
        <v>5034</v>
      </c>
      <c r="R711" s="42"/>
      <c r="S711" s="202">
        <v>3</v>
      </c>
      <c r="T711" s="201"/>
      <c r="U711" s="41"/>
      <c r="V711" s="42"/>
      <c r="W711" s="42"/>
      <c r="X711" s="202"/>
      <c r="Y711" s="201"/>
      <c r="Z711" s="203">
        <f t="shared" si="34"/>
        <v>4</v>
      </c>
      <c r="AA711" s="204">
        <f t="shared" si="35"/>
        <v>3</v>
      </c>
    </row>
    <row r="712" spans="1:27" ht="408" customHeight="1">
      <c r="A712" s="189">
        <v>2462</v>
      </c>
      <c r="B712" s="189" t="s">
        <v>3065</v>
      </c>
      <c r="C712" s="189">
        <v>139</v>
      </c>
      <c r="E712" s="230" t="s">
        <v>4358</v>
      </c>
      <c r="F712" s="2" t="s">
        <v>3070</v>
      </c>
      <c r="G712" s="2" t="s">
        <v>3071</v>
      </c>
      <c r="H712" s="229" t="s">
        <v>4355</v>
      </c>
      <c r="I712" s="13"/>
      <c r="J712" s="13"/>
      <c r="K712" s="13"/>
      <c r="L712" s="13"/>
      <c r="M712" s="13"/>
      <c r="P712" s="41">
        <v>4</v>
      </c>
      <c r="Q712" s="42" t="s">
        <v>5035</v>
      </c>
      <c r="R712" s="42"/>
      <c r="S712" s="202">
        <v>2.5</v>
      </c>
      <c r="T712" s="201"/>
      <c r="U712" s="41">
        <v>4</v>
      </c>
      <c r="V712" s="42" t="s">
        <v>5479</v>
      </c>
      <c r="W712" s="42"/>
      <c r="X712" s="202"/>
      <c r="Y712" s="201"/>
      <c r="Z712" s="203">
        <f t="shared" si="34"/>
        <v>4</v>
      </c>
      <c r="AA712" s="204">
        <f t="shared" si="35"/>
        <v>2.5</v>
      </c>
    </row>
    <row r="713" spans="1:27" ht="408" customHeight="1">
      <c r="A713" s="189">
        <v>2463</v>
      </c>
      <c r="B713" s="189" t="s">
        <v>3065</v>
      </c>
      <c r="C713" s="189">
        <v>139</v>
      </c>
      <c r="E713" s="230" t="s">
        <v>4359</v>
      </c>
      <c r="F713" s="2" t="s">
        <v>3072</v>
      </c>
      <c r="G713" s="2" t="s">
        <v>3073</v>
      </c>
      <c r="H713" s="229" t="s">
        <v>4355</v>
      </c>
      <c r="I713" s="13"/>
      <c r="J713" s="13"/>
      <c r="K713" s="13"/>
      <c r="L713" s="13"/>
      <c r="M713" s="13"/>
      <c r="P713" s="41">
        <v>4</v>
      </c>
      <c r="Q713" s="42" t="s">
        <v>5036</v>
      </c>
      <c r="R713" s="42"/>
      <c r="S713" s="202">
        <v>4</v>
      </c>
      <c r="T713" s="201"/>
      <c r="U713" s="41"/>
      <c r="V713" s="42"/>
      <c r="W713" s="42"/>
      <c r="X713" s="202"/>
      <c r="Y713" s="201"/>
      <c r="Z713" s="203">
        <f t="shared" si="34"/>
        <v>4</v>
      </c>
      <c r="AA713" s="204">
        <f t="shared" si="35"/>
        <v>4</v>
      </c>
    </row>
    <row r="714" spans="1:27" ht="408" customHeight="1">
      <c r="A714" s="189">
        <v>2464</v>
      </c>
      <c r="B714" s="189" t="s">
        <v>3065</v>
      </c>
      <c r="C714" s="189">
        <v>139</v>
      </c>
      <c r="E714" s="230" t="s">
        <v>4360</v>
      </c>
      <c r="F714" s="2" t="s">
        <v>3074</v>
      </c>
      <c r="G714" s="2" t="s">
        <v>3075</v>
      </c>
      <c r="H714" s="229" t="s">
        <v>4355</v>
      </c>
      <c r="I714" s="13"/>
      <c r="J714" s="13"/>
      <c r="K714" s="13"/>
      <c r="L714" s="13"/>
      <c r="M714" s="13"/>
      <c r="P714" s="41">
        <v>4</v>
      </c>
      <c r="Q714" s="42" t="s">
        <v>5037</v>
      </c>
      <c r="R714" s="42"/>
      <c r="S714" s="202">
        <v>3</v>
      </c>
      <c r="T714" s="201"/>
      <c r="U714" s="41">
        <v>4</v>
      </c>
      <c r="V714" s="42" t="s">
        <v>5480</v>
      </c>
      <c r="W714" s="42"/>
      <c r="X714" s="202"/>
      <c r="Y714" s="201"/>
      <c r="Z714" s="203">
        <f t="shared" si="34"/>
        <v>4</v>
      </c>
      <c r="AA714" s="204">
        <f t="shared" si="35"/>
        <v>3</v>
      </c>
    </row>
    <row r="715" spans="1:27" ht="408" customHeight="1">
      <c r="A715" s="189">
        <v>2465</v>
      </c>
      <c r="B715" s="189" t="s">
        <v>3065</v>
      </c>
      <c r="C715" s="189">
        <v>139</v>
      </c>
      <c r="E715" s="230" t="s">
        <v>4361</v>
      </c>
      <c r="F715" s="2" t="s">
        <v>3076</v>
      </c>
      <c r="G715" s="2" t="s">
        <v>3058</v>
      </c>
      <c r="H715" s="229" t="s">
        <v>4355</v>
      </c>
      <c r="I715" s="13"/>
      <c r="J715" s="13"/>
      <c r="K715" s="13"/>
      <c r="L715" s="13"/>
      <c r="M715" s="13"/>
      <c r="P715" s="41">
        <v>4</v>
      </c>
      <c r="Q715" s="42" t="s">
        <v>5038</v>
      </c>
      <c r="R715" s="42"/>
      <c r="S715" s="202">
        <v>3</v>
      </c>
      <c r="T715" s="201"/>
      <c r="U715" s="41"/>
      <c r="V715" s="42"/>
      <c r="W715" s="42"/>
      <c r="X715" s="202"/>
      <c r="Y715" s="201"/>
      <c r="Z715" s="203">
        <f t="shared" si="34"/>
        <v>4</v>
      </c>
      <c r="AA715" s="204">
        <f t="shared" si="35"/>
        <v>3</v>
      </c>
    </row>
    <row r="716" spans="1:27" s="198" customFormat="1" ht="17">
      <c r="A716" s="189" t="s">
        <v>486</v>
      </c>
      <c r="B716" s="189" t="s">
        <v>486</v>
      </c>
      <c r="D716" s="190" t="s">
        <v>486</v>
      </c>
      <c r="H716" s="189"/>
      <c r="P716" s="164"/>
      <c r="Q716" s="164"/>
      <c r="R716" s="164"/>
      <c r="S716" s="164"/>
      <c r="T716" s="164"/>
      <c r="U716" s="164"/>
      <c r="V716" s="164"/>
      <c r="W716" s="164"/>
      <c r="X716" s="164"/>
      <c r="Y716" s="164"/>
    </row>
    <row r="717" spans="1:27" s="198" customFormat="1" ht="17">
      <c r="A717" s="189" t="s">
        <v>486</v>
      </c>
      <c r="B717" s="189" t="s">
        <v>486</v>
      </c>
      <c r="D717" s="190" t="s">
        <v>486</v>
      </c>
      <c r="H717" s="189"/>
      <c r="P717" s="164"/>
      <c r="Q717" s="164"/>
      <c r="R717" s="164"/>
      <c r="S717" s="164"/>
      <c r="T717" s="164"/>
      <c r="U717" s="164"/>
      <c r="V717" s="164"/>
      <c r="W717" s="164"/>
      <c r="X717" s="164"/>
      <c r="Y717" s="164"/>
    </row>
    <row r="718" spans="1:27" s="198" customFormat="1" ht="51">
      <c r="A718" s="189" t="s">
        <v>486</v>
      </c>
      <c r="B718" s="189" t="s">
        <v>486</v>
      </c>
      <c r="D718" s="190" t="s">
        <v>486</v>
      </c>
      <c r="E718" s="246" t="s">
        <v>3077</v>
      </c>
      <c r="H718" s="189"/>
      <c r="P718" s="164"/>
      <c r="Q718" s="164"/>
      <c r="R718" s="164"/>
      <c r="S718" s="164"/>
      <c r="T718" s="164"/>
      <c r="U718" s="164"/>
      <c r="V718" s="164"/>
      <c r="W718" s="164"/>
      <c r="X718" s="164"/>
      <c r="Y718" s="164"/>
      <c r="Z718" s="198" t="str">
        <f t="shared" si="34"/>
        <v/>
      </c>
      <c r="AA718" s="198" t="str">
        <f t="shared" si="35"/>
        <v/>
      </c>
    </row>
    <row r="719" spans="1:27" ht="408" customHeight="1">
      <c r="A719" s="189">
        <v>2466</v>
      </c>
      <c r="B719" s="189" t="s">
        <v>3078</v>
      </c>
      <c r="C719" s="189">
        <v>141</v>
      </c>
      <c r="D719" s="190" t="s">
        <v>32</v>
      </c>
      <c r="E719" s="2" t="s">
        <v>3079</v>
      </c>
      <c r="F719" s="2" t="s">
        <v>3080</v>
      </c>
      <c r="G719" s="2" t="s">
        <v>3081</v>
      </c>
      <c r="H719" s="229" t="s">
        <v>4362</v>
      </c>
      <c r="I719" s="13"/>
      <c r="J719" s="13"/>
      <c r="K719" s="13"/>
      <c r="L719" s="13"/>
      <c r="M719" s="13"/>
      <c r="N719" s="232">
        <v>3</v>
      </c>
      <c r="O719" s="232">
        <v>3</v>
      </c>
      <c r="P719" s="41">
        <v>4</v>
      </c>
      <c r="Q719" s="42" t="s">
        <v>5039</v>
      </c>
      <c r="R719" s="42"/>
      <c r="S719" s="202">
        <v>2</v>
      </c>
      <c r="T719" s="201"/>
      <c r="U719" s="41"/>
      <c r="V719" s="42"/>
      <c r="W719" s="42"/>
      <c r="X719" s="202"/>
      <c r="Y719" s="201"/>
      <c r="Z719" s="203">
        <f t="shared" si="34"/>
        <v>4</v>
      </c>
      <c r="AA719" s="204">
        <f t="shared" si="35"/>
        <v>2</v>
      </c>
    </row>
    <row r="720" spans="1:27" s="198" customFormat="1" ht="17">
      <c r="A720" s="189" t="s">
        <v>486</v>
      </c>
      <c r="B720" s="189" t="s">
        <v>486</v>
      </c>
      <c r="D720" s="190" t="s">
        <v>486</v>
      </c>
      <c r="H720" s="189"/>
      <c r="P720" s="164"/>
      <c r="Q720" s="164"/>
      <c r="R720" s="164"/>
      <c r="S720" s="164"/>
      <c r="T720" s="164"/>
      <c r="U720" s="164"/>
      <c r="V720" s="164"/>
      <c r="W720" s="164"/>
      <c r="X720" s="164"/>
      <c r="Y720" s="164"/>
    </row>
    <row r="721" spans="1:27" s="198" customFormat="1" ht="17">
      <c r="A721" s="189" t="s">
        <v>486</v>
      </c>
      <c r="B721" s="189" t="s">
        <v>486</v>
      </c>
      <c r="D721" s="190" t="s">
        <v>486</v>
      </c>
      <c r="H721" s="189"/>
      <c r="P721" s="164"/>
      <c r="Q721" s="164"/>
      <c r="R721" s="164"/>
      <c r="S721" s="164"/>
      <c r="T721" s="164"/>
      <c r="U721" s="164"/>
      <c r="V721" s="164"/>
      <c r="W721" s="164"/>
      <c r="X721" s="164"/>
      <c r="Y721" s="164"/>
    </row>
    <row r="722" spans="1:27" s="198" customFormat="1" ht="34">
      <c r="A722" s="189" t="s">
        <v>486</v>
      </c>
      <c r="B722" s="189" t="s">
        <v>486</v>
      </c>
      <c r="D722" s="190" t="s">
        <v>486</v>
      </c>
      <c r="E722" s="246" t="s">
        <v>235</v>
      </c>
      <c r="H722" s="189"/>
      <c r="P722" s="164"/>
      <c r="Q722" s="164"/>
      <c r="R722" s="164"/>
      <c r="S722" s="164"/>
      <c r="T722" s="164"/>
      <c r="U722" s="164"/>
      <c r="V722" s="164"/>
      <c r="W722" s="164"/>
      <c r="X722" s="164"/>
      <c r="Y722" s="164"/>
      <c r="Z722" s="198" t="str">
        <f t="shared" si="34"/>
        <v/>
      </c>
      <c r="AA722" s="198" t="str">
        <f t="shared" si="35"/>
        <v/>
      </c>
    </row>
    <row r="723" spans="1:27" ht="408" customHeight="1">
      <c r="A723" s="189">
        <v>2467</v>
      </c>
      <c r="B723" s="189" t="s">
        <v>3082</v>
      </c>
      <c r="C723" s="189">
        <v>140</v>
      </c>
      <c r="D723" s="190" t="s">
        <v>32</v>
      </c>
      <c r="E723" s="2" t="s">
        <v>3083</v>
      </c>
      <c r="F723" s="2" t="s">
        <v>3084</v>
      </c>
      <c r="G723" s="2" t="s">
        <v>3085</v>
      </c>
      <c r="H723" s="229" t="s">
        <v>4363</v>
      </c>
      <c r="I723" s="13"/>
      <c r="J723" s="13"/>
      <c r="K723" s="13"/>
      <c r="L723" s="13"/>
      <c r="M723" s="13"/>
      <c r="N723" s="232">
        <v>3</v>
      </c>
      <c r="O723" s="232">
        <v>3</v>
      </c>
      <c r="P723" s="41">
        <v>4</v>
      </c>
      <c r="Q723" s="42" t="s">
        <v>5040</v>
      </c>
      <c r="R723" s="42"/>
      <c r="S723" s="202">
        <v>3</v>
      </c>
      <c r="T723" s="201"/>
      <c r="U723" s="41"/>
      <c r="V723" s="42"/>
      <c r="W723" s="42"/>
      <c r="X723" s="202"/>
      <c r="Y723" s="201"/>
      <c r="Z723" s="203">
        <f t="shared" si="34"/>
        <v>4</v>
      </c>
      <c r="AA723" s="204">
        <f t="shared" si="35"/>
        <v>3</v>
      </c>
    </row>
    <row r="724" spans="1:27" s="198" customFormat="1" ht="17">
      <c r="A724" s="189" t="s">
        <v>486</v>
      </c>
      <c r="B724" s="189" t="s">
        <v>486</v>
      </c>
      <c r="D724" s="190" t="s">
        <v>486</v>
      </c>
      <c r="H724" s="189"/>
      <c r="P724" s="164"/>
      <c r="Q724" s="164"/>
      <c r="R724" s="164"/>
      <c r="S724" s="164"/>
      <c r="T724" s="164"/>
      <c r="U724" s="164"/>
      <c r="V724" s="164"/>
      <c r="W724" s="164"/>
      <c r="X724" s="164"/>
      <c r="Y724" s="164"/>
    </row>
    <row r="725" spans="1:27" s="198" customFormat="1" ht="17">
      <c r="A725" s="189" t="s">
        <v>486</v>
      </c>
      <c r="B725" s="189" t="s">
        <v>486</v>
      </c>
      <c r="D725" s="190" t="s">
        <v>486</v>
      </c>
      <c r="H725" s="189"/>
      <c r="P725" s="164"/>
      <c r="Q725" s="164"/>
      <c r="R725" s="164"/>
      <c r="S725" s="164"/>
      <c r="T725" s="164"/>
      <c r="U725" s="164"/>
      <c r="V725" s="164"/>
      <c r="W725" s="164"/>
      <c r="X725" s="164"/>
      <c r="Y725" s="164"/>
    </row>
    <row r="726" spans="1:27" s="198" customFormat="1" ht="34">
      <c r="A726" s="189" t="s">
        <v>486</v>
      </c>
      <c r="B726" s="189" t="s">
        <v>486</v>
      </c>
      <c r="C726" s="189"/>
      <c r="D726" s="190" t="s">
        <v>486</v>
      </c>
      <c r="E726" s="246" t="s">
        <v>48</v>
      </c>
      <c r="H726" s="189"/>
      <c r="P726" s="164"/>
      <c r="Q726" s="164"/>
      <c r="R726" s="164"/>
      <c r="S726" s="164"/>
      <c r="T726" s="164"/>
      <c r="U726" s="164"/>
      <c r="V726" s="164"/>
      <c r="W726" s="164"/>
      <c r="X726" s="164"/>
      <c r="Y726" s="164"/>
      <c r="Z726" s="198" t="str">
        <f t="shared" si="34"/>
        <v/>
      </c>
      <c r="AA726" s="198" t="str">
        <f t="shared" si="35"/>
        <v/>
      </c>
    </row>
    <row r="727" spans="1:27" ht="408" customHeight="1">
      <c r="A727" s="189">
        <v>2468</v>
      </c>
      <c r="B727" s="189" t="s">
        <v>3086</v>
      </c>
      <c r="C727" s="189">
        <v>143</v>
      </c>
      <c r="D727" s="190" t="s">
        <v>32</v>
      </c>
      <c r="E727" s="2" t="s">
        <v>3087</v>
      </c>
      <c r="F727" s="2" t="s">
        <v>3088</v>
      </c>
      <c r="G727" s="2" t="s">
        <v>3089</v>
      </c>
      <c r="H727" s="229" t="s">
        <v>4364</v>
      </c>
      <c r="I727" s="13"/>
      <c r="J727" s="13"/>
      <c r="K727" s="13"/>
      <c r="L727" s="13"/>
      <c r="M727" s="13"/>
      <c r="N727" s="232">
        <v>5</v>
      </c>
      <c r="O727" s="232">
        <v>3</v>
      </c>
      <c r="P727" s="41">
        <v>4</v>
      </c>
      <c r="Q727" s="42" t="s">
        <v>5041</v>
      </c>
      <c r="R727" s="42"/>
      <c r="S727" s="202">
        <v>3.5</v>
      </c>
      <c r="T727" s="201"/>
      <c r="U727" s="41"/>
      <c r="V727" s="42"/>
      <c r="W727" s="42"/>
      <c r="X727" s="202"/>
      <c r="Y727" s="201"/>
      <c r="Z727" s="203">
        <f t="shared" si="34"/>
        <v>4</v>
      </c>
      <c r="AA727" s="204">
        <f t="shared" si="35"/>
        <v>3.5</v>
      </c>
    </row>
    <row r="728" spans="1:27" s="198" customFormat="1" ht="17">
      <c r="A728" s="189" t="s">
        <v>486</v>
      </c>
      <c r="B728" s="189" t="s">
        <v>486</v>
      </c>
      <c r="C728" s="189" t="s">
        <v>486</v>
      </c>
      <c r="D728" s="190" t="s">
        <v>486</v>
      </c>
      <c r="H728" s="189"/>
      <c r="P728" s="164"/>
      <c r="Q728" s="164"/>
      <c r="R728" s="164"/>
      <c r="S728" s="164"/>
      <c r="T728" s="164"/>
      <c r="U728" s="164"/>
      <c r="V728" s="164"/>
      <c r="W728" s="164"/>
      <c r="X728" s="164"/>
      <c r="Y728" s="164"/>
    </row>
    <row r="729" spans="1:27" s="198" customFormat="1" ht="17">
      <c r="A729" s="189" t="s">
        <v>486</v>
      </c>
      <c r="B729" s="189" t="s">
        <v>486</v>
      </c>
      <c r="C729" s="189" t="s">
        <v>486</v>
      </c>
      <c r="D729" s="190" t="s">
        <v>486</v>
      </c>
      <c r="H729" s="189"/>
      <c r="P729" s="164"/>
      <c r="Q729" s="164"/>
      <c r="R729" s="164"/>
      <c r="S729" s="164"/>
      <c r="T729" s="164"/>
      <c r="U729" s="164"/>
      <c r="V729" s="164"/>
      <c r="W729" s="164"/>
      <c r="X729" s="164"/>
      <c r="Y729" s="164"/>
    </row>
    <row r="730" spans="1:27" s="198" customFormat="1" ht="34">
      <c r="A730" s="189" t="s">
        <v>486</v>
      </c>
      <c r="B730" s="189" t="s">
        <v>486</v>
      </c>
      <c r="C730" s="189"/>
      <c r="D730" s="190" t="s">
        <v>486</v>
      </c>
      <c r="E730" s="246" t="s">
        <v>49</v>
      </c>
      <c r="H730" s="189"/>
      <c r="P730" s="164"/>
      <c r="Q730" s="164"/>
      <c r="R730" s="164"/>
      <c r="S730" s="164"/>
      <c r="T730" s="164"/>
      <c r="U730" s="164"/>
      <c r="V730" s="164"/>
      <c r="W730" s="164"/>
      <c r="X730" s="164"/>
      <c r="Y730" s="164"/>
      <c r="Z730" s="198" t="str">
        <f t="shared" si="34"/>
        <v/>
      </c>
      <c r="AA730" s="198" t="str">
        <f t="shared" si="35"/>
        <v/>
      </c>
    </row>
    <row r="731" spans="1:27" ht="408" customHeight="1">
      <c r="A731" s="189">
        <v>2469</v>
      </c>
      <c r="B731" s="189" t="s">
        <v>3090</v>
      </c>
      <c r="C731" s="189">
        <v>144</v>
      </c>
      <c r="D731" s="190" t="s">
        <v>32</v>
      </c>
      <c r="E731" s="2" t="s">
        <v>3091</v>
      </c>
      <c r="F731" s="2" t="s">
        <v>3092</v>
      </c>
      <c r="G731" s="2" t="s">
        <v>3093</v>
      </c>
      <c r="H731" s="229" t="s">
        <v>4365</v>
      </c>
      <c r="I731" s="13"/>
      <c r="J731" s="13"/>
      <c r="K731" s="13"/>
      <c r="L731" s="13"/>
      <c r="M731" s="13"/>
      <c r="N731" s="232">
        <v>5</v>
      </c>
      <c r="O731" s="232">
        <v>4</v>
      </c>
      <c r="P731" s="41">
        <v>4</v>
      </c>
      <c r="Q731" s="42" t="s">
        <v>5042</v>
      </c>
      <c r="R731" s="42"/>
      <c r="S731" s="202">
        <v>5</v>
      </c>
      <c r="T731" s="201"/>
      <c r="U731" s="41"/>
      <c r="V731" s="42"/>
      <c r="W731" s="42"/>
      <c r="X731" s="202"/>
      <c r="Y731" s="201"/>
      <c r="Z731" s="203">
        <f t="shared" si="34"/>
        <v>4</v>
      </c>
      <c r="AA731" s="204">
        <f t="shared" si="35"/>
        <v>5</v>
      </c>
    </row>
    <row r="732" spans="1:27" s="198" customFormat="1" ht="17">
      <c r="A732" s="189" t="s">
        <v>486</v>
      </c>
      <c r="B732" s="189" t="s">
        <v>486</v>
      </c>
      <c r="C732" s="189" t="s">
        <v>486</v>
      </c>
      <c r="D732" s="190" t="s">
        <v>486</v>
      </c>
      <c r="H732" s="189"/>
      <c r="P732" s="164"/>
      <c r="Q732" s="164"/>
      <c r="R732" s="164"/>
      <c r="S732" s="164"/>
      <c r="T732" s="164"/>
      <c r="U732" s="164"/>
      <c r="V732" s="164"/>
      <c r="W732" s="164"/>
      <c r="X732" s="164"/>
      <c r="Y732" s="164"/>
    </row>
    <row r="733" spans="1:27" s="198" customFormat="1" ht="17">
      <c r="A733" s="189" t="s">
        <v>486</v>
      </c>
      <c r="B733" s="189" t="s">
        <v>486</v>
      </c>
      <c r="C733" s="189" t="s">
        <v>486</v>
      </c>
      <c r="D733" s="190" t="s">
        <v>486</v>
      </c>
      <c r="H733" s="189"/>
      <c r="P733" s="164"/>
      <c r="Q733" s="164"/>
      <c r="R733" s="164"/>
      <c r="S733" s="164"/>
      <c r="T733" s="164"/>
      <c r="U733" s="164"/>
      <c r="V733" s="164"/>
      <c r="W733" s="164"/>
      <c r="X733" s="164"/>
      <c r="Y733" s="164"/>
    </row>
    <row r="734" spans="1:27" s="198" customFormat="1" ht="68">
      <c r="A734" s="189" t="s">
        <v>486</v>
      </c>
      <c r="B734" s="189" t="s">
        <v>486</v>
      </c>
      <c r="C734" s="189"/>
      <c r="D734" s="190" t="s">
        <v>486</v>
      </c>
      <c r="E734" s="246" t="s">
        <v>3094</v>
      </c>
      <c r="H734" s="189"/>
      <c r="P734" s="164"/>
      <c r="Q734" s="164"/>
      <c r="R734" s="164"/>
      <c r="S734" s="164"/>
      <c r="T734" s="164"/>
      <c r="U734" s="164"/>
      <c r="V734" s="164"/>
      <c r="W734" s="164"/>
      <c r="X734" s="164"/>
      <c r="Y734" s="164"/>
      <c r="Z734" s="198" t="str">
        <f t="shared" si="34"/>
        <v/>
      </c>
      <c r="AA734" s="198" t="str">
        <f t="shared" si="35"/>
        <v/>
      </c>
    </row>
    <row r="735" spans="1:27" ht="408" customHeight="1">
      <c r="A735" s="189">
        <v>2470</v>
      </c>
      <c r="B735" s="189" t="s">
        <v>3095</v>
      </c>
      <c r="C735" s="189">
        <v>148</v>
      </c>
      <c r="D735" s="190" t="s">
        <v>32</v>
      </c>
      <c r="E735" s="2" t="s">
        <v>3096</v>
      </c>
      <c r="F735" s="2" t="s">
        <v>3097</v>
      </c>
      <c r="G735" s="2" t="s">
        <v>3098</v>
      </c>
      <c r="H735" s="229" t="s">
        <v>4366</v>
      </c>
      <c r="I735" s="13"/>
      <c r="J735" s="229" t="s">
        <v>4367</v>
      </c>
      <c r="K735" s="13"/>
      <c r="L735" s="13"/>
      <c r="M735" s="13"/>
      <c r="N735" s="232">
        <v>5</v>
      </c>
      <c r="O735" s="232">
        <v>4</v>
      </c>
      <c r="P735" s="41">
        <v>4</v>
      </c>
      <c r="Q735" s="42" t="s">
        <v>5043</v>
      </c>
      <c r="R735" s="42"/>
      <c r="S735" s="202">
        <v>4</v>
      </c>
      <c r="T735" s="201"/>
      <c r="U735" s="41"/>
      <c r="V735" s="42"/>
      <c r="W735" s="42"/>
      <c r="X735" s="202"/>
      <c r="Y735" s="201"/>
      <c r="Z735" s="203">
        <f t="shared" si="34"/>
        <v>4</v>
      </c>
      <c r="AA735" s="204">
        <f t="shared" si="35"/>
        <v>4</v>
      </c>
    </row>
    <row r="736" spans="1:27" s="198" customFormat="1" ht="17">
      <c r="A736" s="189" t="s">
        <v>486</v>
      </c>
      <c r="B736" s="189" t="s">
        <v>486</v>
      </c>
      <c r="C736" s="189" t="s">
        <v>486</v>
      </c>
      <c r="D736" s="190" t="s">
        <v>486</v>
      </c>
      <c r="H736" s="189"/>
      <c r="P736" s="164"/>
      <c r="Q736" s="164"/>
      <c r="R736" s="164"/>
      <c r="S736" s="164"/>
      <c r="T736" s="164"/>
      <c r="U736" s="164"/>
      <c r="V736" s="164"/>
      <c r="W736" s="164"/>
      <c r="X736" s="164"/>
      <c r="Y736" s="164"/>
    </row>
    <row r="737" spans="1:27" s="198" customFormat="1" ht="17">
      <c r="A737" s="189" t="s">
        <v>486</v>
      </c>
      <c r="B737" s="189" t="s">
        <v>486</v>
      </c>
      <c r="C737" s="189" t="s">
        <v>486</v>
      </c>
      <c r="D737" s="190" t="s">
        <v>486</v>
      </c>
      <c r="H737" s="189"/>
      <c r="P737" s="164"/>
      <c r="Q737" s="164"/>
      <c r="R737" s="164"/>
      <c r="S737" s="164"/>
      <c r="T737" s="164"/>
      <c r="U737" s="164"/>
      <c r="V737" s="164"/>
      <c r="W737" s="164"/>
      <c r="X737" s="164"/>
      <c r="Y737" s="164"/>
    </row>
    <row r="738" spans="1:27" s="198" customFormat="1" ht="34">
      <c r="A738" s="189" t="s">
        <v>486</v>
      </c>
      <c r="B738" s="189" t="s">
        <v>486</v>
      </c>
      <c r="C738" s="189"/>
      <c r="D738" s="190" t="s">
        <v>486</v>
      </c>
      <c r="E738" s="246" t="s">
        <v>50</v>
      </c>
      <c r="H738" s="189"/>
      <c r="P738" s="164"/>
      <c r="Q738" s="164"/>
      <c r="R738" s="164"/>
      <c r="S738" s="164"/>
      <c r="T738" s="164"/>
      <c r="U738" s="164"/>
      <c r="V738" s="164"/>
      <c r="W738" s="164"/>
      <c r="X738" s="164"/>
      <c r="Y738" s="164"/>
      <c r="Z738" s="198" t="str">
        <f t="shared" si="34"/>
        <v/>
      </c>
      <c r="AA738" s="198" t="str">
        <f t="shared" si="35"/>
        <v/>
      </c>
    </row>
    <row r="739" spans="1:27" ht="408" customHeight="1">
      <c r="A739" s="189">
        <v>2471</v>
      </c>
      <c r="B739" s="189" t="s">
        <v>3099</v>
      </c>
      <c r="C739" s="189">
        <v>145</v>
      </c>
      <c r="D739" s="190" t="s">
        <v>32</v>
      </c>
      <c r="E739" s="230" t="s">
        <v>4369</v>
      </c>
      <c r="F739" s="2" t="s">
        <v>3100</v>
      </c>
      <c r="G739" s="2" t="s">
        <v>3101</v>
      </c>
      <c r="H739" s="229" t="s">
        <v>4368</v>
      </c>
      <c r="I739" s="13"/>
      <c r="J739" s="13"/>
      <c r="K739" s="13"/>
      <c r="L739" s="13"/>
      <c r="M739" s="13"/>
      <c r="N739" s="232"/>
      <c r="O739" s="232">
        <v>3</v>
      </c>
      <c r="P739" s="41">
        <v>4</v>
      </c>
      <c r="Q739" s="42" t="s">
        <v>5044</v>
      </c>
      <c r="R739" s="42"/>
      <c r="S739" s="202">
        <v>2</v>
      </c>
      <c r="T739" s="201"/>
      <c r="U739" s="41">
        <v>4</v>
      </c>
      <c r="V739" s="42" t="s">
        <v>5481</v>
      </c>
      <c r="W739" s="42"/>
      <c r="X739" s="202"/>
      <c r="Y739" s="201"/>
      <c r="Z739" s="203">
        <f t="shared" si="34"/>
        <v>4</v>
      </c>
      <c r="AA739" s="204">
        <f t="shared" si="35"/>
        <v>2</v>
      </c>
    </row>
    <row r="740" spans="1:27" s="198" customFormat="1" ht="17">
      <c r="A740" s="189" t="s">
        <v>486</v>
      </c>
      <c r="B740" s="189" t="s">
        <v>486</v>
      </c>
      <c r="C740" s="189" t="s">
        <v>486</v>
      </c>
      <c r="D740" s="190" t="s">
        <v>486</v>
      </c>
      <c r="H740" s="189"/>
      <c r="P740" s="164"/>
      <c r="Q740" s="164"/>
      <c r="R740" s="164"/>
      <c r="S740" s="164"/>
      <c r="T740" s="164"/>
      <c r="U740" s="164"/>
      <c r="V740" s="164"/>
      <c r="W740" s="164"/>
      <c r="X740" s="164"/>
      <c r="Y740" s="164"/>
    </row>
    <row r="741" spans="1:27" s="198" customFormat="1" ht="17">
      <c r="A741" s="189" t="s">
        <v>486</v>
      </c>
      <c r="B741" s="189" t="s">
        <v>486</v>
      </c>
      <c r="C741" s="189" t="s">
        <v>486</v>
      </c>
      <c r="D741" s="190" t="s">
        <v>486</v>
      </c>
      <c r="H741" s="189"/>
      <c r="P741" s="164"/>
      <c r="Q741" s="164"/>
      <c r="R741" s="164"/>
      <c r="S741" s="164"/>
      <c r="T741" s="164"/>
      <c r="U741" s="164"/>
      <c r="V741" s="164"/>
      <c r="W741" s="164"/>
      <c r="X741" s="164"/>
      <c r="Y741" s="164"/>
    </row>
    <row r="742" spans="1:27" ht="19">
      <c r="A742" s="189" t="s">
        <v>486</v>
      </c>
      <c r="B742" s="189" t="s">
        <v>486</v>
      </c>
      <c r="E742" s="256" t="s">
        <v>3102</v>
      </c>
      <c r="F742" s="256"/>
      <c r="G742" s="256"/>
      <c r="P742" s="164"/>
      <c r="Q742" s="164"/>
      <c r="R742" s="164"/>
      <c r="S742" s="164"/>
      <c r="T742" s="164"/>
      <c r="U742" s="164"/>
      <c r="V742" s="164"/>
      <c r="W742" s="164"/>
      <c r="X742" s="164"/>
      <c r="Y742" s="164"/>
      <c r="Z742" s="198" t="str">
        <f t="shared" si="34"/>
        <v/>
      </c>
      <c r="AA742" s="198" t="str">
        <f t="shared" si="35"/>
        <v/>
      </c>
    </row>
    <row r="743" spans="1:27" s="198" customFormat="1" ht="34">
      <c r="A743" s="189" t="s">
        <v>486</v>
      </c>
      <c r="B743" s="189" t="s">
        <v>486</v>
      </c>
      <c r="C743" s="189"/>
      <c r="D743" s="190"/>
      <c r="E743" s="246" t="s">
        <v>3103</v>
      </c>
      <c r="H743" s="189"/>
      <c r="P743" s="164"/>
      <c r="Q743" s="164"/>
      <c r="R743" s="164"/>
      <c r="S743" s="164"/>
      <c r="T743" s="164"/>
      <c r="U743" s="164"/>
      <c r="V743" s="164"/>
      <c r="W743" s="164"/>
      <c r="X743" s="164"/>
      <c r="Y743" s="164"/>
      <c r="Z743" s="198" t="str">
        <f t="shared" si="34"/>
        <v/>
      </c>
      <c r="AA743" s="198" t="str">
        <f t="shared" si="35"/>
        <v/>
      </c>
    </row>
    <row r="744" spans="1:27" ht="408" customHeight="1">
      <c r="A744" s="189">
        <v>2472</v>
      </c>
      <c r="B744" s="189" t="s">
        <v>3104</v>
      </c>
      <c r="C744" s="189">
        <v>150</v>
      </c>
      <c r="D744" s="190" t="s">
        <v>32</v>
      </c>
      <c r="E744" s="2" t="s">
        <v>3105</v>
      </c>
      <c r="F744" s="2" t="s">
        <v>3106</v>
      </c>
      <c r="G744" s="2" t="s">
        <v>3107</v>
      </c>
      <c r="H744" s="229" t="s">
        <v>4370</v>
      </c>
      <c r="I744" s="13"/>
      <c r="J744" s="13"/>
      <c r="K744" s="13"/>
      <c r="L744" s="13"/>
      <c r="M744" s="13"/>
      <c r="N744" s="232">
        <v>5</v>
      </c>
      <c r="O744" s="232">
        <v>4</v>
      </c>
      <c r="P744" s="41">
        <v>4</v>
      </c>
      <c r="Q744" s="42" t="s">
        <v>5045</v>
      </c>
      <c r="R744" s="42"/>
      <c r="S744" s="202">
        <v>3</v>
      </c>
      <c r="T744" s="201"/>
      <c r="U744" s="41"/>
      <c r="V744" s="42"/>
      <c r="W744" s="42"/>
      <c r="X744" s="202"/>
      <c r="Y744" s="201"/>
      <c r="Z744" s="203">
        <f t="shared" si="34"/>
        <v>4</v>
      </c>
      <c r="AA744" s="204">
        <f t="shared" si="35"/>
        <v>3</v>
      </c>
    </row>
    <row r="745" spans="1:27" ht="408" customHeight="1">
      <c r="A745" s="189">
        <v>2473</v>
      </c>
      <c r="B745" s="189" t="s">
        <v>3104</v>
      </c>
      <c r="C745" s="189">
        <v>150</v>
      </c>
      <c r="E745" s="230" t="s">
        <v>4371</v>
      </c>
      <c r="F745" s="2" t="s">
        <v>3108</v>
      </c>
      <c r="G745" s="2" t="s">
        <v>3109</v>
      </c>
      <c r="H745" s="229" t="s">
        <v>4370</v>
      </c>
      <c r="I745" s="13"/>
      <c r="J745" s="13"/>
      <c r="K745" s="13"/>
      <c r="L745" s="13"/>
      <c r="M745" s="13"/>
      <c r="P745" s="41">
        <v>4</v>
      </c>
      <c r="Q745" s="42" t="s">
        <v>5046</v>
      </c>
      <c r="R745" s="42"/>
      <c r="S745" s="202">
        <v>3</v>
      </c>
      <c r="T745" s="201"/>
      <c r="U745" s="41"/>
      <c r="V745" s="42"/>
      <c r="W745" s="42"/>
      <c r="X745" s="202"/>
      <c r="Y745" s="201"/>
      <c r="Z745" s="203">
        <f t="shared" si="34"/>
        <v>4</v>
      </c>
      <c r="AA745" s="204">
        <f t="shared" si="35"/>
        <v>3</v>
      </c>
    </row>
    <row r="746" spans="1:27" ht="408" customHeight="1">
      <c r="A746" s="189">
        <v>2474</v>
      </c>
      <c r="B746" s="189" t="s">
        <v>3104</v>
      </c>
      <c r="C746" s="189">
        <v>150</v>
      </c>
      <c r="E746" s="230" t="s">
        <v>4372</v>
      </c>
      <c r="F746" s="2" t="s">
        <v>3110</v>
      </c>
      <c r="G746" s="2" t="s">
        <v>3111</v>
      </c>
      <c r="H746" s="229" t="s">
        <v>4370</v>
      </c>
      <c r="I746" s="13"/>
      <c r="J746" s="13"/>
      <c r="K746" s="13"/>
      <c r="L746" s="13"/>
      <c r="M746" s="13"/>
      <c r="P746" s="41">
        <v>4</v>
      </c>
      <c r="Q746" s="42" t="s">
        <v>5047</v>
      </c>
      <c r="R746" s="42"/>
      <c r="S746" s="202">
        <v>2</v>
      </c>
      <c r="T746" s="201"/>
      <c r="U746" s="41">
        <v>4</v>
      </c>
      <c r="V746" s="42" t="s">
        <v>5482</v>
      </c>
      <c r="W746" s="42"/>
      <c r="X746" s="202"/>
      <c r="Y746" s="201"/>
      <c r="Z746" s="203">
        <f t="shared" si="34"/>
        <v>4</v>
      </c>
      <c r="AA746" s="204">
        <f t="shared" si="35"/>
        <v>2</v>
      </c>
    </row>
    <row r="747" spans="1:27" ht="408" customHeight="1">
      <c r="A747" s="189">
        <v>2475</v>
      </c>
      <c r="B747" s="189" t="s">
        <v>3104</v>
      </c>
      <c r="C747" s="189">
        <v>150</v>
      </c>
      <c r="E747" s="230" t="s">
        <v>4373</v>
      </c>
      <c r="F747" s="2" t="s">
        <v>3112</v>
      </c>
      <c r="G747" s="2" t="s">
        <v>3058</v>
      </c>
      <c r="H747" s="229" t="s">
        <v>4370</v>
      </c>
      <c r="I747" s="13"/>
      <c r="J747" s="13"/>
      <c r="K747" s="13"/>
      <c r="L747" s="13"/>
      <c r="M747" s="13"/>
      <c r="P747" s="41">
        <v>4</v>
      </c>
      <c r="Q747" s="42" t="s">
        <v>5048</v>
      </c>
      <c r="R747" s="42"/>
      <c r="S747" s="202">
        <v>3</v>
      </c>
      <c r="T747" s="201"/>
      <c r="U747" s="41">
        <v>4</v>
      </c>
      <c r="V747" s="42" t="s">
        <v>5483</v>
      </c>
      <c r="W747" s="42"/>
      <c r="X747" s="202"/>
      <c r="Y747" s="201"/>
      <c r="Z747" s="203">
        <f t="shared" si="34"/>
        <v>4</v>
      </c>
      <c r="AA747" s="204">
        <f t="shared" si="35"/>
        <v>3</v>
      </c>
    </row>
    <row r="748" spans="1:27" s="198" customFormat="1" ht="17">
      <c r="A748" s="189" t="s">
        <v>486</v>
      </c>
      <c r="B748" s="189" t="s">
        <v>486</v>
      </c>
      <c r="C748" s="189" t="s">
        <v>486</v>
      </c>
      <c r="D748" s="190" t="s">
        <v>486</v>
      </c>
      <c r="H748" s="189"/>
      <c r="P748" s="164"/>
      <c r="Q748" s="164"/>
      <c r="R748" s="164"/>
      <c r="S748" s="164"/>
      <c r="T748" s="164"/>
      <c r="U748" s="164"/>
      <c r="V748" s="164"/>
      <c r="W748" s="164"/>
      <c r="X748" s="164"/>
      <c r="Y748" s="164"/>
    </row>
    <row r="749" spans="1:27" s="198" customFormat="1" ht="17">
      <c r="A749" s="189" t="s">
        <v>486</v>
      </c>
      <c r="B749" s="189" t="s">
        <v>486</v>
      </c>
      <c r="C749" s="189" t="s">
        <v>486</v>
      </c>
      <c r="D749" s="190" t="s">
        <v>486</v>
      </c>
      <c r="H749" s="189"/>
      <c r="P749" s="164"/>
      <c r="Q749" s="164"/>
      <c r="R749" s="164"/>
      <c r="S749" s="164"/>
      <c r="T749" s="164"/>
      <c r="U749" s="164"/>
      <c r="V749" s="164"/>
      <c r="W749" s="164"/>
      <c r="X749" s="164"/>
      <c r="Y749" s="164"/>
    </row>
    <row r="750" spans="1:27" s="198" customFormat="1" ht="17">
      <c r="A750" s="189" t="s">
        <v>486</v>
      </c>
      <c r="B750" s="189" t="s">
        <v>486</v>
      </c>
      <c r="C750" s="189"/>
      <c r="D750" s="190" t="s">
        <v>486</v>
      </c>
      <c r="E750" s="246" t="s">
        <v>3113</v>
      </c>
      <c r="H750" s="189"/>
      <c r="P750" s="164"/>
      <c r="Q750" s="164"/>
      <c r="R750" s="164"/>
      <c r="S750" s="164"/>
      <c r="T750" s="164"/>
      <c r="U750" s="164"/>
      <c r="V750" s="164"/>
      <c r="W750" s="164"/>
      <c r="X750" s="164"/>
      <c r="Y750" s="164"/>
      <c r="Z750" s="198" t="str">
        <f t="shared" si="34"/>
        <v/>
      </c>
      <c r="AA750" s="198" t="str">
        <f t="shared" si="35"/>
        <v/>
      </c>
    </row>
    <row r="751" spans="1:27" ht="408" customHeight="1">
      <c r="A751" s="189">
        <v>2476</v>
      </c>
      <c r="B751" s="189" t="s">
        <v>3114</v>
      </c>
      <c r="C751" s="189">
        <v>153</v>
      </c>
      <c r="E751" s="230" t="s">
        <v>4374</v>
      </c>
      <c r="F751" s="2" t="s">
        <v>3115</v>
      </c>
      <c r="G751" s="2" t="s">
        <v>3116</v>
      </c>
      <c r="H751" s="229" t="s">
        <v>3796</v>
      </c>
      <c r="I751" s="13"/>
      <c r="J751" s="13"/>
      <c r="K751" s="13"/>
      <c r="L751" s="13"/>
      <c r="M751" s="13"/>
      <c r="P751" s="41">
        <v>4</v>
      </c>
      <c r="Q751" s="42" t="s">
        <v>5049</v>
      </c>
      <c r="R751" s="42"/>
      <c r="S751" s="202">
        <v>2.5</v>
      </c>
      <c r="T751" s="201"/>
      <c r="U751" s="41"/>
      <c r="V751" s="42"/>
      <c r="W751" s="42"/>
      <c r="X751" s="202"/>
      <c r="Y751" s="201"/>
      <c r="Z751" s="203">
        <f t="shared" si="34"/>
        <v>4</v>
      </c>
      <c r="AA751" s="204">
        <f t="shared" si="35"/>
        <v>2.5</v>
      </c>
    </row>
    <row r="752" spans="1:27" ht="408" customHeight="1">
      <c r="A752" s="189">
        <v>2477</v>
      </c>
      <c r="B752" s="189" t="s">
        <v>3114</v>
      </c>
      <c r="C752" s="189">
        <v>153</v>
      </c>
      <c r="E752" s="230" t="s">
        <v>4375</v>
      </c>
      <c r="F752" s="2" t="s">
        <v>3117</v>
      </c>
      <c r="G752" s="2" t="s">
        <v>3118</v>
      </c>
      <c r="H752" s="229" t="s">
        <v>3796</v>
      </c>
      <c r="I752" s="13"/>
      <c r="J752" s="13"/>
      <c r="K752" s="13"/>
      <c r="L752" s="13"/>
      <c r="M752" s="13"/>
      <c r="P752" s="41">
        <v>4</v>
      </c>
      <c r="Q752" s="42" t="s">
        <v>5050</v>
      </c>
      <c r="R752" s="42"/>
      <c r="S752" s="202">
        <v>3</v>
      </c>
      <c r="T752" s="201"/>
      <c r="U752" s="41"/>
      <c r="V752" s="42"/>
      <c r="W752" s="42"/>
      <c r="X752" s="202"/>
      <c r="Y752" s="201"/>
      <c r="Z752" s="203">
        <f t="shared" si="34"/>
        <v>4</v>
      </c>
      <c r="AA752" s="204">
        <f t="shared" si="35"/>
        <v>3</v>
      </c>
    </row>
    <row r="753" spans="1:27" s="198" customFormat="1" ht="17">
      <c r="A753" s="189" t="s">
        <v>486</v>
      </c>
      <c r="B753" s="189" t="s">
        <v>486</v>
      </c>
      <c r="C753" s="189" t="s">
        <v>486</v>
      </c>
      <c r="D753" s="190"/>
      <c r="H753" s="189"/>
      <c r="P753" s="164"/>
      <c r="Q753" s="164"/>
      <c r="R753" s="164"/>
      <c r="S753" s="164"/>
      <c r="T753" s="164"/>
      <c r="U753" s="164"/>
      <c r="V753" s="164"/>
      <c r="W753" s="164"/>
      <c r="X753" s="164"/>
      <c r="Y753" s="164"/>
    </row>
    <row r="754" spans="1:27" s="198" customFormat="1" ht="17">
      <c r="A754" s="189" t="s">
        <v>486</v>
      </c>
      <c r="B754" s="189" t="s">
        <v>486</v>
      </c>
      <c r="C754" s="189" t="s">
        <v>486</v>
      </c>
      <c r="D754" s="190"/>
      <c r="H754" s="189"/>
      <c r="P754" s="164"/>
      <c r="Q754" s="164"/>
      <c r="R754" s="164"/>
      <c r="S754" s="164"/>
      <c r="T754" s="164"/>
      <c r="U754" s="164"/>
      <c r="V754" s="164"/>
      <c r="W754" s="164"/>
      <c r="X754" s="164"/>
      <c r="Y754" s="164"/>
    </row>
    <row r="755" spans="1:27" s="198" customFormat="1" ht="34">
      <c r="A755" s="189" t="s">
        <v>486</v>
      </c>
      <c r="B755" s="189" t="s">
        <v>486</v>
      </c>
      <c r="C755" s="189"/>
      <c r="D755" s="190"/>
      <c r="E755" s="246" t="s">
        <v>55</v>
      </c>
      <c r="H755" s="189"/>
      <c r="P755" s="164"/>
      <c r="Q755" s="164"/>
      <c r="R755" s="164"/>
      <c r="S755" s="164"/>
      <c r="T755" s="164"/>
      <c r="U755" s="164"/>
      <c r="V755" s="164"/>
      <c r="W755" s="164"/>
      <c r="X755" s="164"/>
      <c r="Y755" s="164"/>
      <c r="Z755" s="198" t="str">
        <f t="shared" ref="Z755:Z816" si="36">IF(U755&lt;&gt;"",U755,IF(P755&lt;&gt;"",P755,IF(N755&lt;&gt;"",N755,"")))</f>
        <v/>
      </c>
      <c r="AA755" s="198" t="str">
        <f t="shared" ref="AA755:AA816" si="37">IF(X755&lt;&gt;"",X755,IF(S755&lt;&gt;"",S755,IF(O755&lt;&gt;"",O755,"")))</f>
        <v/>
      </c>
    </row>
    <row r="756" spans="1:27" ht="408" customHeight="1">
      <c r="A756" s="189">
        <v>2478</v>
      </c>
      <c r="B756" s="189" t="s">
        <v>3119</v>
      </c>
      <c r="C756" s="189">
        <v>151</v>
      </c>
      <c r="E756" s="230" t="s">
        <v>4377</v>
      </c>
      <c r="F756" s="2" t="s">
        <v>3120</v>
      </c>
      <c r="G756" s="2" t="s">
        <v>3121</v>
      </c>
      <c r="H756" s="229" t="s">
        <v>4376</v>
      </c>
      <c r="I756" s="13"/>
      <c r="J756" s="13"/>
      <c r="K756" s="13"/>
      <c r="L756" s="13"/>
      <c r="M756" s="13"/>
      <c r="P756" s="41">
        <v>4</v>
      </c>
      <c r="Q756" s="42" t="s">
        <v>5051</v>
      </c>
      <c r="R756" s="42"/>
      <c r="S756" s="202">
        <v>2</v>
      </c>
      <c r="T756" s="201"/>
      <c r="U756" s="41"/>
      <c r="V756" s="42"/>
      <c r="W756" s="42"/>
      <c r="X756" s="202"/>
      <c r="Y756" s="201"/>
      <c r="Z756" s="203">
        <f t="shared" si="36"/>
        <v>4</v>
      </c>
      <c r="AA756" s="204">
        <f t="shared" si="37"/>
        <v>2</v>
      </c>
    </row>
    <row r="757" spans="1:27" ht="408" customHeight="1">
      <c r="A757" s="189">
        <v>2479</v>
      </c>
      <c r="B757" s="189" t="s">
        <v>3119</v>
      </c>
      <c r="C757" s="189">
        <v>151</v>
      </c>
      <c r="E757" s="230" t="s">
        <v>4378</v>
      </c>
      <c r="F757" s="2" t="s">
        <v>3122</v>
      </c>
      <c r="G757" s="2" t="s">
        <v>3123</v>
      </c>
      <c r="H757" s="229" t="s">
        <v>4376</v>
      </c>
      <c r="I757" s="13"/>
      <c r="J757" s="13"/>
      <c r="K757" s="13"/>
      <c r="L757" s="13"/>
      <c r="M757" s="13"/>
      <c r="P757" s="41"/>
      <c r="Q757" s="42" t="s">
        <v>5052</v>
      </c>
      <c r="R757" s="42"/>
      <c r="S757" s="202">
        <v>2</v>
      </c>
      <c r="T757" s="201"/>
      <c r="U757" s="41"/>
      <c r="V757" s="42"/>
      <c r="W757" s="42"/>
      <c r="X757" s="202"/>
      <c r="Y757" s="201"/>
      <c r="Z757" s="203" t="str">
        <f t="shared" si="36"/>
        <v/>
      </c>
      <c r="AA757" s="204">
        <f t="shared" si="37"/>
        <v>2</v>
      </c>
    </row>
    <row r="758" spans="1:27" ht="408" customHeight="1">
      <c r="A758" s="189">
        <v>2480</v>
      </c>
      <c r="B758" s="189" t="s">
        <v>3119</v>
      </c>
      <c r="C758" s="189">
        <v>151</v>
      </c>
      <c r="E758" s="230" t="s">
        <v>4379</v>
      </c>
      <c r="F758" s="2" t="s">
        <v>3124</v>
      </c>
      <c r="G758" s="2" t="s">
        <v>3058</v>
      </c>
      <c r="H758" s="229" t="s">
        <v>4376</v>
      </c>
      <c r="I758" s="13"/>
      <c r="J758" s="13"/>
      <c r="K758" s="13"/>
      <c r="L758" s="13"/>
      <c r="M758" s="13"/>
      <c r="P758" s="41">
        <v>4</v>
      </c>
      <c r="Q758" s="42" t="s">
        <v>5053</v>
      </c>
      <c r="R758" s="42"/>
      <c r="S758" s="202">
        <v>2</v>
      </c>
      <c r="T758" s="201"/>
      <c r="U758" s="41"/>
      <c r="V758" s="42"/>
      <c r="W758" s="42"/>
      <c r="X758" s="202"/>
      <c r="Y758" s="201"/>
      <c r="Z758" s="203">
        <f t="shared" si="36"/>
        <v>4</v>
      </c>
      <c r="AA758" s="204">
        <f t="shared" si="37"/>
        <v>2</v>
      </c>
    </row>
    <row r="759" spans="1:27" s="198" customFormat="1" ht="17">
      <c r="A759" s="189" t="s">
        <v>486</v>
      </c>
      <c r="B759" s="189" t="s">
        <v>486</v>
      </c>
      <c r="C759" s="189" t="s">
        <v>486</v>
      </c>
      <c r="D759" s="190"/>
      <c r="H759" s="189"/>
      <c r="P759" s="164"/>
      <c r="Q759" s="164"/>
      <c r="R759" s="164"/>
      <c r="S759" s="164"/>
      <c r="T759" s="164"/>
      <c r="U759" s="164"/>
      <c r="V759" s="164"/>
      <c r="W759" s="164"/>
      <c r="X759" s="164"/>
      <c r="Y759" s="164"/>
    </row>
    <row r="760" spans="1:27" s="198" customFormat="1" ht="17">
      <c r="A760" s="189" t="s">
        <v>486</v>
      </c>
      <c r="B760" s="189" t="s">
        <v>486</v>
      </c>
      <c r="C760" s="189" t="s">
        <v>486</v>
      </c>
      <c r="D760" s="190"/>
      <c r="H760" s="189"/>
      <c r="P760" s="164"/>
      <c r="Q760" s="164"/>
      <c r="R760" s="164"/>
      <c r="S760" s="164"/>
      <c r="T760" s="164"/>
      <c r="U760" s="164"/>
      <c r="V760" s="164"/>
      <c r="W760" s="164"/>
      <c r="X760" s="164"/>
      <c r="Y760" s="164"/>
    </row>
    <row r="761" spans="1:27" s="198" customFormat="1" ht="17">
      <c r="A761" s="189" t="s">
        <v>486</v>
      </c>
      <c r="B761" s="189" t="s">
        <v>486</v>
      </c>
      <c r="C761" s="189"/>
      <c r="D761" s="190"/>
      <c r="E761" s="246" t="s">
        <v>57</v>
      </c>
      <c r="H761" s="189"/>
      <c r="P761" s="164"/>
      <c r="Q761" s="164"/>
      <c r="R761" s="164"/>
      <c r="S761" s="164"/>
      <c r="T761" s="164"/>
      <c r="U761" s="164"/>
      <c r="V761" s="164"/>
      <c r="W761" s="164"/>
      <c r="X761" s="164"/>
      <c r="Y761" s="164"/>
      <c r="Z761" s="198" t="str">
        <f t="shared" si="36"/>
        <v/>
      </c>
      <c r="AA761" s="198" t="str">
        <f t="shared" si="37"/>
        <v/>
      </c>
    </row>
    <row r="762" spans="1:27" ht="408" customHeight="1">
      <c r="A762" s="189">
        <v>2481</v>
      </c>
      <c r="B762" s="189" t="s">
        <v>3125</v>
      </c>
      <c r="C762" s="189">
        <v>154</v>
      </c>
      <c r="E762" s="230" t="s">
        <v>4381</v>
      </c>
      <c r="F762" s="2" t="s">
        <v>3126</v>
      </c>
      <c r="G762" s="2" t="s">
        <v>3127</v>
      </c>
      <c r="H762" s="229" t="s">
        <v>4380</v>
      </c>
      <c r="I762" s="13"/>
      <c r="J762" s="13"/>
      <c r="K762" s="13"/>
      <c r="L762" s="13"/>
      <c r="M762" s="13"/>
      <c r="P762" s="41">
        <v>4</v>
      </c>
      <c r="Q762" s="42" t="s">
        <v>5054</v>
      </c>
      <c r="R762" s="42"/>
      <c r="S762" s="202">
        <v>3</v>
      </c>
      <c r="T762" s="201"/>
      <c r="U762" s="41"/>
      <c r="V762" s="42"/>
      <c r="W762" s="42"/>
      <c r="X762" s="202"/>
      <c r="Y762" s="201"/>
      <c r="Z762" s="203">
        <f t="shared" si="36"/>
        <v>4</v>
      </c>
      <c r="AA762" s="204">
        <f t="shared" si="37"/>
        <v>3</v>
      </c>
    </row>
    <row r="763" spans="1:27" ht="408" customHeight="1">
      <c r="A763" s="189">
        <v>2482</v>
      </c>
      <c r="B763" s="189" t="s">
        <v>3125</v>
      </c>
      <c r="C763" s="189">
        <v>154</v>
      </c>
      <c r="E763" s="230" t="s">
        <v>4382</v>
      </c>
      <c r="F763" s="2" t="s">
        <v>3128</v>
      </c>
      <c r="G763" s="2" t="s">
        <v>3129</v>
      </c>
      <c r="H763" s="229" t="s">
        <v>4380</v>
      </c>
      <c r="I763" s="13"/>
      <c r="J763" s="13"/>
      <c r="K763" s="13"/>
      <c r="L763" s="13"/>
      <c r="M763" s="13"/>
      <c r="P763" s="41">
        <v>4</v>
      </c>
      <c r="Q763" s="42" t="s">
        <v>5055</v>
      </c>
      <c r="R763" s="42"/>
      <c r="S763" s="202">
        <v>3</v>
      </c>
      <c r="T763" s="201"/>
      <c r="U763" s="41"/>
      <c r="V763" s="42"/>
      <c r="W763" s="42"/>
      <c r="X763" s="202"/>
      <c r="Y763" s="201"/>
      <c r="Z763" s="203">
        <f t="shared" si="36"/>
        <v>4</v>
      </c>
      <c r="AA763" s="204">
        <f t="shared" si="37"/>
        <v>3</v>
      </c>
    </row>
    <row r="764" spans="1:27" ht="408" customHeight="1">
      <c r="A764" s="189">
        <v>2483</v>
      </c>
      <c r="B764" s="189" t="s">
        <v>3125</v>
      </c>
      <c r="C764" s="189">
        <v>154</v>
      </c>
      <c r="E764" s="230" t="s">
        <v>4383</v>
      </c>
      <c r="F764" s="2" t="s">
        <v>3130</v>
      </c>
      <c r="G764" s="2" t="s">
        <v>3131</v>
      </c>
      <c r="H764" s="229" t="s">
        <v>4380</v>
      </c>
      <c r="I764" s="13"/>
      <c r="J764" s="13"/>
      <c r="K764" s="13"/>
      <c r="L764" s="13"/>
      <c r="M764" s="13"/>
      <c r="P764" s="41"/>
      <c r="Q764" s="42" t="s">
        <v>5056</v>
      </c>
      <c r="R764" s="42"/>
      <c r="S764" s="202">
        <v>3</v>
      </c>
      <c r="T764" s="201"/>
      <c r="U764" s="41"/>
      <c r="V764" s="42"/>
      <c r="W764" s="42"/>
      <c r="X764" s="202"/>
      <c r="Y764" s="201"/>
      <c r="Z764" s="203" t="str">
        <f t="shared" si="36"/>
        <v/>
      </c>
      <c r="AA764" s="204">
        <f t="shared" si="37"/>
        <v>3</v>
      </c>
    </row>
    <row r="765" spans="1:27" ht="408" customHeight="1">
      <c r="A765" s="189">
        <v>2484</v>
      </c>
      <c r="B765" s="189" t="s">
        <v>3125</v>
      </c>
      <c r="C765" s="189">
        <v>154</v>
      </c>
      <c r="E765" s="230" t="s">
        <v>4384</v>
      </c>
      <c r="F765" s="2" t="s">
        <v>3132</v>
      </c>
      <c r="G765" s="2" t="s">
        <v>3133</v>
      </c>
      <c r="H765" s="229" t="s">
        <v>4380</v>
      </c>
      <c r="I765" s="13"/>
      <c r="J765" s="13"/>
      <c r="K765" s="13"/>
      <c r="L765" s="13"/>
      <c r="M765" s="13"/>
      <c r="P765" s="41">
        <v>4</v>
      </c>
      <c r="Q765" s="42" t="s">
        <v>5057</v>
      </c>
      <c r="R765" s="42"/>
      <c r="S765" s="202">
        <v>2.5</v>
      </c>
      <c r="T765" s="201"/>
      <c r="U765" s="41"/>
      <c r="V765" s="42"/>
      <c r="W765" s="42"/>
      <c r="X765" s="202"/>
      <c r="Y765" s="201"/>
      <c r="Z765" s="203">
        <f t="shared" si="36"/>
        <v>4</v>
      </c>
      <c r="AA765" s="204">
        <f t="shared" si="37"/>
        <v>2.5</v>
      </c>
    </row>
    <row r="766" spans="1:27" ht="408" customHeight="1">
      <c r="A766" s="189">
        <v>2485</v>
      </c>
      <c r="B766" s="189" t="s">
        <v>3125</v>
      </c>
      <c r="C766" s="189">
        <v>154</v>
      </c>
      <c r="E766" s="230" t="s">
        <v>4385</v>
      </c>
      <c r="F766" s="2" t="s">
        <v>3134</v>
      </c>
      <c r="G766" s="2" t="s">
        <v>3135</v>
      </c>
      <c r="H766" s="229" t="s">
        <v>4380</v>
      </c>
      <c r="I766" s="13"/>
      <c r="J766" s="13"/>
      <c r="K766" s="13"/>
      <c r="L766" s="13"/>
      <c r="M766" s="13"/>
      <c r="P766" s="41">
        <v>4</v>
      </c>
      <c r="Q766" s="42" t="s">
        <v>5058</v>
      </c>
      <c r="R766" s="42"/>
      <c r="S766" s="202">
        <v>2</v>
      </c>
      <c r="T766" s="201"/>
      <c r="U766" s="41"/>
      <c r="V766" s="42"/>
      <c r="W766" s="42"/>
      <c r="X766" s="202"/>
      <c r="Y766" s="201"/>
      <c r="Z766" s="203">
        <f t="shared" si="36"/>
        <v>4</v>
      </c>
      <c r="AA766" s="204">
        <f t="shared" si="37"/>
        <v>2</v>
      </c>
    </row>
    <row r="767" spans="1:27" ht="408" customHeight="1">
      <c r="A767" s="189">
        <v>2486</v>
      </c>
      <c r="B767" s="189" t="s">
        <v>3125</v>
      </c>
      <c r="C767" s="189">
        <v>154</v>
      </c>
      <c r="E767" s="230" t="s">
        <v>4386</v>
      </c>
      <c r="F767" s="2" t="s">
        <v>3136</v>
      </c>
      <c r="G767" s="2" t="s">
        <v>3137</v>
      </c>
      <c r="H767" s="229" t="s">
        <v>4380</v>
      </c>
      <c r="I767" s="13"/>
      <c r="J767" s="13"/>
      <c r="K767" s="13"/>
      <c r="L767" s="13"/>
      <c r="M767" s="13"/>
      <c r="P767" s="41">
        <v>4</v>
      </c>
      <c r="Q767" s="42" t="s">
        <v>5059</v>
      </c>
      <c r="R767" s="42"/>
      <c r="S767" s="202">
        <v>1</v>
      </c>
      <c r="T767" s="201"/>
      <c r="U767" s="41">
        <v>3</v>
      </c>
      <c r="V767" s="42" t="s">
        <v>5484</v>
      </c>
      <c r="W767" s="42"/>
      <c r="X767" s="202"/>
      <c r="Y767" s="201"/>
      <c r="Z767" s="203">
        <f t="shared" si="36"/>
        <v>3</v>
      </c>
      <c r="AA767" s="204">
        <f t="shared" si="37"/>
        <v>1</v>
      </c>
    </row>
    <row r="768" spans="1:27" ht="408" customHeight="1">
      <c r="A768" s="189">
        <v>2487</v>
      </c>
      <c r="B768" s="189" t="s">
        <v>3125</v>
      </c>
      <c r="C768" s="189">
        <v>154</v>
      </c>
      <c r="E768" s="230" t="s">
        <v>4387</v>
      </c>
      <c r="F768" s="2" t="s">
        <v>3138</v>
      </c>
      <c r="G768" s="2" t="s">
        <v>3058</v>
      </c>
      <c r="H768" s="229" t="s">
        <v>4380</v>
      </c>
      <c r="I768" s="13"/>
      <c r="J768" s="13"/>
      <c r="K768" s="13"/>
      <c r="L768" s="13"/>
      <c r="M768" s="13"/>
      <c r="P768" s="41">
        <v>4</v>
      </c>
      <c r="Q768" s="42" t="s">
        <v>5060</v>
      </c>
      <c r="R768" s="42"/>
      <c r="S768" s="202">
        <v>3</v>
      </c>
      <c r="T768" s="201"/>
      <c r="U768" s="41"/>
      <c r="V768" s="42"/>
      <c r="W768" s="42"/>
      <c r="X768" s="202"/>
      <c r="Y768" s="201"/>
      <c r="Z768" s="203">
        <f t="shared" si="36"/>
        <v>4</v>
      </c>
      <c r="AA768" s="204">
        <f t="shared" si="37"/>
        <v>3</v>
      </c>
    </row>
    <row r="769" spans="1:27" s="198" customFormat="1" ht="17">
      <c r="A769" s="189" t="s">
        <v>486</v>
      </c>
      <c r="B769" s="189" t="s">
        <v>486</v>
      </c>
      <c r="C769" s="189" t="s">
        <v>486</v>
      </c>
      <c r="D769" s="190"/>
      <c r="H769" s="189"/>
      <c r="P769" s="164"/>
      <c r="Q769" s="164"/>
      <c r="R769" s="164"/>
      <c r="S769" s="164"/>
      <c r="T769" s="164"/>
      <c r="U769" s="164"/>
      <c r="V769" s="164"/>
      <c r="W769" s="164"/>
      <c r="X769" s="164"/>
      <c r="Y769" s="164"/>
    </row>
    <row r="770" spans="1:27" s="198" customFormat="1" ht="17">
      <c r="A770" s="189" t="s">
        <v>486</v>
      </c>
      <c r="B770" s="189" t="s">
        <v>486</v>
      </c>
      <c r="C770" s="189" t="s">
        <v>486</v>
      </c>
      <c r="D770" s="190"/>
      <c r="H770" s="189"/>
      <c r="P770" s="164"/>
      <c r="Q770" s="164"/>
      <c r="R770" s="164"/>
      <c r="S770" s="164"/>
      <c r="T770" s="164"/>
      <c r="U770" s="164"/>
      <c r="V770" s="164"/>
      <c r="W770" s="164"/>
      <c r="X770" s="164"/>
      <c r="Y770" s="164"/>
    </row>
    <row r="771" spans="1:27" s="198" customFormat="1" ht="34">
      <c r="A771" s="189" t="s">
        <v>486</v>
      </c>
      <c r="B771" s="189" t="s">
        <v>486</v>
      </c>
      <c r="C771" s="189"/>
      <c r="D771" s="190"/>
      <c r="E771" s="246" t="s">
        <v>58</v>
      </c>
      <c r="H771" s="189"/>
      <c r="P771" s="164"/>
      <c r="Q771" s="164"/>
      <c r="R771" s="164"/>
      <c r="S771" s="164"/>
      <c r="T771" s="164"/>
      <c r="U771" s="164"/>
      <c r="V771" s="164"/>
      <c r="W771" s="164"/>
      <c r="X771" s="164"/>
      <c r="Y771" s="164"/>
      <c r="Z771" s="198" t="str">
        <f t="shared" si="36"/>
        <v/>
      </c>
      <c r="AA771" s="198" t="str">
        <f t="shared" si="37"/>
        <v/>
      </c>
    </row>
    <row r="772" spans="1:27" ht="408" customHeight="1">
      <c r="A772" s="189">
        <v>2488</v>
      </c>
      <c r="B772" s="189" t="s">
        <v>3139</v>
      </c>
      <c r="C772" s="189">
        <v>155</v>
      </c>
      <c r="E772" s="230" t="s">
        <v>4389</v>
      </c>
      <c r="F772" s="2" t="s">
        <v>3140</v>
      </c>
      <c r="G772" s="2" t="s">
        <v>3141</v>
      </c>
      <c r="H772" s="229" t="s">
        <v>4388</v>
      </c>
      <c r="I772" s="13"/>
      <c r="J772" s="13"/>
      <c r="K772" s="13"/>
      <c r="L772" s="13"/>
      <c r="M772" s="13"/>
      <c r="P772" s="41">
        <v>4</v>
      </c>
      <c r="Q772" s="42" t="s">
        <v>5061</v>
      </c>
      <c r="R772" s="42"/>
      <c r="S772" s="202">
        <v>4</v>
      </c>
      <c r="T772" s="201"/>
      <c r="U772" s="41"/>
      <c r="V772" s="42"/>
      <c r="W772" s="42"/>
      <c r="X772" s="202"/>
      <c r="Y772" s="201"/>
      <c r="Z772" s="203">
        <f t="shared" si="36"/>
        <v>4</v>
      </c>
      <c r="AA772" s="204">
        <f t="shared" si="37"/>
        <v>4</v>
      </c>
    </row>
    <row r="773" spans="1:27" ht="408" customHeight="1">
      <c r="A773" s="189">
        <v>2489</v>
      </c>
      <c r="B773" s="189" t="s">
        <v>3139</v>
      </c>
      <c r="C773" s="189">
        <v>155</v>
      </c>
      <c r="E773" s="230" t="s">
        <v>4390</v>
      </c>
      <c r="F773" s="2" t="s">
        <v>3142</v>
      </c>
      <c r="G773" s="2" t="s">
        <v>3143</v>
      </c>
      <c r="H773" s="229" t="s">
        <v>4388</v>
      </c>
      <c r="I773" s="13"/>
      <c r="J773" s="13"/>
      <c r="K773" s="13"/>
      <c r="L773" s="13"/>
      <c r="M773" s="13"/>
      <c r="P773" s="41">
        <v>4</v>
      </c>
      <c r="Q773" s="42" t="s">
        <v>5062</v>
      </c>
      <c r="R773" s="42"/>
      <c r="S773" s="202">
        <v>2.5</v>
      </c>
      <c r="T773" s="201" t="s">
        <v>5408</v>
      </c>
      <c r="U773" s="41">
        <v>4</v>
      </c>
      <c r="V773" s="42" t="s">
        <v>5485</v>
      </c>
      <c r="W773" s="42"/>
      <c r="X773" s="202"/>
      <c r="Y773" s="201"/>
      <c r="Z773" s="203">
        <f t="shared" si="36"/>
        <v>4</v>
      </c>
      <c r="AA773" s="204">
        <f t="shared" si="37"/>
        <v>2.5</v>
      </c>
    </row>
    <row r="774" spans="1:27" ht="408" customHeight="1">
      <c r="A774" s="189">
        <v>2490</v>
      </c>
      <c r="B774" s="189" t="s">
        <v>3139</v>
      </c>
      <c r="C774" s="189">
        <v>155</v>
      </c>
      <c r="E774" s="230" t="s">
        <v>4391</v>
      </c>
      <c r="F774" s="2" t="s">
        <v>3144</v>
      </c>
      <c r="G774" s="2" t="s">
        <v>3145</v>
      </c>
      <c r="H774" s="229" t="s">
        <v>4388</v>
      </c>
      <c r="I774" s="13"/>
      <c r="J774" s="13"/>
      <c r="K774" s="13"/>
      <c r="L774" s="13"/>
      <c r="M774" s="13"/>
      <c r="P774" s="41">
        <v>4</v>
      </c>
      <c r="Q774" s="42" t="s">
        <v>5063</v>
      </c>
      <c r="R774" s="42"/>
      <c r="S774" s="202">
        <v>2</v>
      </c>
      <c r="T774" s="201"/>
      <c r="U774" s="41"/>
      <c r="V774" s="42"/>
      <c r="W774" s="42"/>
      <c r="X774" s="202"/>
      <c r="Y774" s="201"/>
      <c r="Z774" s="203">
        <f t="shared" si="36"/>
        <v>4</v>
      </c>
      <c r="AA774" s="204">
        <f t="shared" si="37"/>
        <v>2</v>
      </c>
    </row>
    <row r="775" spans="1:27" ht="408" customHeight="1">
      <c r="A775" s="189">
        <v>2491</v>
      </c>
      <c r="B775" s="189" t="s">
        <v>3139</v>
      </c>
      <c r="C775" s="189">
        <v>155</v>
      </c>
      <c r="E775" s="230" t="s">
        <v>4392</v>
      </c>
      <c r="F775" s="2" t="s">
        <v>3146</v>
      </c>
      <c r="G775" s="2" t="s">
        <v>3058</v>
      </c>
      <c r="H775" s="229" t="s">
        <v>4388</v>
      </c>
      <c r="I775" s="13"/>
      <c r="J775" s="13"/>
      <c r="K775" s="13"/>
      <c r="L775" s="13"/>
      <c r="M775" s="13"/>
      <c r="P775" s="41">
        <v>4</v>
      </c>
      <c r="Q775" s="42" t="s">
        <v>5064</v>
      </c>
      <c r="R775" s="42"/>
      <c r="S775" s="202">
        <v>3</v>
      </c>
      <c r="T775" s="201"/>
      <c r="U775" s="41"/>
      <c r="V775" s="42"/>
      <c r="W775" s="42"/>
      <c r="X775" s="202"/>
      <c r="Y775" s="201"/>
      <c r="Z775" s="203">
        <f t="shared" si="36"/>
        <v>4</v>
      </c>
      <c r="AA775" s="204">
        <f t="shared" si="37"/>
        <v>3</v>
      </c>
    </row>
    <row r="776" spans="1:27" s="198" customFormat="1" ht="17">
      <c r="A776" s="189" t="s">
        <v>486</v>
      </c>
      <c r="B776" s="189" t="s">
        <v>486</v>
      </c>
      <c r="C776" s="189" t="s">
        <v>486</v>
      </c>
      <c r="D776" s="190"/>
      <c r="H776" s="189"/>
      <c r="P776" s="164"/>
      <c r="Q776" s="164"/>
      <c r="R776" s="164"/>
      <c r="S776" s="164"/>
      <c r="T776" s="164"/>
      <c r="U776" s="164"/>
      <c r="V776" s="164"/>
      <c r="W776" s="164"/>
      <c r="X776" s="164"/>
      <c r="Y776" s="164"/>
    </row>
    <row r="777" spans="1:27" s="198" customFormat="1" ht="17">
      <c r="A777" s="189" t="s">
        <v>486</v>
      </c>
      <c r="B777" s="189" t="s">
        <v>486</v>
      </c>
      <c r="C777" s="189" t="s">
        <v>486</v>
      </c>
      <c r="D777" s="190"/>
      <c r="H777" s="189"/>
      <c r="P777" s="164"/>
      <c r="Q777" s="164"/>
      <c r="R777" s="164"/>
      <c r="S777" s="164"/>
      <c r="T777" s="164"/>
      <c r="U777" s="164"/>
      <c r="V777" s="164"/>
      <c r="W777" s="164"/>
      <c r="X777" s="164"/>
      <c r="Y777" s="164"/>
    </row>
    <row r="778" spans="1:27" s="198" customFormat="1" ht="34">
      <c r="A778" s="189" t="s">
        <v>486</v>
      </c>
      <c r="B778" s="189" t="s">
        <v>486</v>
      </c>
      <c r="C778" s="189"/>
      <c r="D778" s="190"/>
      <c r="E778" s="246" t="s">
        <v>59</v>
      </c>
      <c r="H778" s="189"/>
      <c r="P778" s="164"/>
      <c r="Q778" s="164"/>
      <c r="R778" s="164"/>
      <c r="S778" s="164"/>
      <c r="T778" s="164"/>
      <c r="U778" s="164"/>
      <c r="V778" s="164"/>
      <c r="W778" s="164"/>
      <c r="X778" s="164"/>
      <c r="Y778" s="164"/>
      <c r="Z778" s="198" t="str">
        <f t="shared" si="36"/>
        <v/>
      </c>
      <c r="AA778" s="198" t="str">
        <f t="shared" si="37"/>
        <v/>
      </c>
    </row>
    <row r="779" spans="1:27" ht="408" customHeight="1">
      <c r="A779" s="189">
        <v>2492</v>
      </c>
      <c r="B779" s="189" t="s">
        <v>3147</v>
      </c>
      <c r="C779" s="189">
        <v>156</v>
      </c>
      <c r="E779" s="230" t="s">
        <v>4394</v>
      </c>
      <c r="F779" s="2" t="s">
        <v>3148</v>
      </c>
      <c r="G779" s="2" t="s">
        <v>3149</v>
      </c>
      <c r="H779" s="229" t="s">
        <v>4393</v>
      </c>
      <c r="I779" s="13"/>
      <c r="J779" s="13"/>
      <c r="K779" s="13"/>
      <c r="L779" s="13"/>
      <c r="M779" s="13"/>
      <c r="P779" s="41">
        <v>4</v>
      </c>
      <c r="Q779" s="42" t="s">
        <v>5065</v>
      </c>
      <c r="R779" s="42"/>
      <c r="S779" s="202">
        <v>2.5</v>
      </c>
      <c r="T779" s="201"/>
      <c r="U779" s="41"/>
      <c r="V779" s="42"/>
      <c r="W779" s="42"/>
      <c r="X779" s="202"/>
      <c r="Y779" s="201"/>
      <c r="Z779" s="203">
        <f t="shared" si="36"/>
        <v>4</v>
      </c>
      <c r="AA779" s="204">
        <f t="shared" si="37"/>
        <v>2.5</v>
      </c>
    </row>
    <row r="780" spans="1:27" ht="408" customHeight="1">
      <c r="A780" s="189">
        <v>2493</v>
      </c>
      <c r="B780" s="189" t="s">
        <v>3147</v>
      </c>
      <c r="C780" s="189">
        <v>156</v>
      </c>
      <c r="E780" s="230" t="s">
        <v>4395</v>
      </c>
      <c r="F780" s="2" t="s">
        <v>3150</v>
      </c>
      <c r="G780" s="2" t="s">
        <v>3151</v>
      </c>
      <c r="H780" s="229" t="s">
        <v>4393</v>
      </c>
      <c r="I780" s="13"/>
      <c r="J780" s="13"/>
      <c r="K780" s="13"/>
      <c r="L780" s="13"/>
      <c r="M780" s="13"/>
      <c r="P780" s="41">
        <v>4</v>
      </c>
      <c r="Q780" s="42" t="s">
        <v>5066</v>
      </c>
      <c r="R780" s="42"/>
      <c r="S780" s="202">
        <v>2.5</v>
      </c>
      <c r="T780" s="201"/>
      <c r="U780" s="41"/>
      <c r="V780" s="42"/>
      <c r="W780" s="42"/>
      <c r="X780" s="202"/>
      <c r="Y780" s="201"/>
      <c r="Z780" s="203">
        <f t="shared" si="36"/>
        <v>4</v>
      </c>
      <c r="AA780" s="204">
        <f t="shared" si="37"/>
        <v>2.5</v>
      </c>
    </row>
    <row r="781" spans="1:27" ht="408" customHeight="1">
      <c r="A781" s="189">
        <v>2494</v>
      </c>
      <c r="B781" s="189" t="s">
        <v>3147</v>
      </c>
      <c r="C781" s="189">
        <v>156</v>
      </c>
      <c r="E781" s="230" t="s">
        <v>4396</v>
      </c>
      <c r="F781" s="2" t="s">
        <v>3152</v>
      </c>
      <c r="G781" s="2" t="s">
        <v>3153</v>
      </c>
      <c r="H781" s="229" t="s">
        <v>4393</v>
      </c>
      <c r="I781" s="13"/>
      <c r="J781" s="13"/>
      <c r="K781" s="13"/>
      <c r="L781" s="13"/>
      <c r="M781" s="13"/>
      <c r="P781" s="41">
        <v>4</v>
      </c>
      <c r="Q781" s="42" t="s">
        <v>5067</v>
      </c>
      <c r="R781" s="42"/>
      <c r="S781" s="202">
        <v>2.5</v>
      </c>
      <c r="T781" s="201"/>
      <c r="U781" s="41"/>
      <c r="V781" s="42"/>
      <c r="W781" s="42"/>
      <c r="X781" s="202"/>
      <c r="Y781" s="201"/>
      <c r="Z781" s="203">
        <f t="shared" si="36"/>
        <v>4</v>
      </c>
      <c r="AA781" s="204">
        <f t="shared" si="37"/>
        <v>2.5</v>
      </c>
    </row>
    <row r="782" spans="1:27" ht="408" customHeight="1">
      <c r="A782" s="189">
        <v>2495</v>
      </c>
      <c r="B782" s="189" t="s">
        <v>3147</v>
      </c>
      <c r="C782" s="189">
        <v>156</v>
      </c>
      <c r="E782" s="230" t="s">
        <v>4397</v>
      </c>
      <c r="F782" s="2" t="s">
        <v>3154</v>
      </c>
      <c r="G782" s="2" t="s">
        <v>3155</v>
      </c>
      <c r="H782" s="229" t="s">
        <v>4393</v>
      </c>
      <c r="I782" s="13"/>
      <c r="J782" s="13"/>
      <c r="K782" s="13"/>
      <c r="L782" s="13"/>
      <c r="M782" s="13"/>
      <c r="P782" s="41">
        <v>4</v>
      </c>
      <c r="Q782" s="42" t="s">
        <v>5068</v>
      </c>
      <c r="R782" s="42"/>
      <c r="S782" s="202">
        <v>4</v>
      </c>
      <c r="T782" s="201"/>
      <c r="U782" s="41"/>
      <c r="V782" s="42"/>
      <c r="W782" s="42"/>
      <c r="X782" s="202"/>
      <c r="Y782" s="201"/>
      <c r="Z782" s="203">
        <f t="shared" si="36"/>
        <v>4</v>
      </c>
      <c r="AA782" s="204">
        <f t="shared" si="37"/>
        <v>4</v>
      </c>
    </row>
    <row r="783" spans="1:27" ht="408" customHeight="1">
      <c r="A783" s="189">
        <v>2496</v>
      </c>
      <c r="B783" s="189" t="s">
        <v>3147</v>
      </c>
      <c r="C783" s="189">
        <v>156</v>
      </c>
      <c r="E783" s="230" t="s">
        <v>4398</v>
      </c>
      <c r="F783" s="2" t="s">
        <v>3156</v>
      </c>
      <c r="G783" s="2" t="s">
        <v>3157</v>
      </c>
      <c r="H783" s="229" t="s">
        <v>4393</v>
      </c>
      <c r="I783" s="13"/>
      <c r="J783" s="13"/>
      <c r="K783" s="13"/>
      <c r="L783" s="13"/>
      <c r="M783" s="13"/>
      <c r="P783" s="41">
        <v>4</v>
      </c>
      <c r="Q783" s="42" t="s">
        <v>5069</v>
      </c>
      <c r="R783" s="42"/>
      <c r="S783" s="202">
        <v>3</v>
      </c>
      <c r="T783" s="201"/>
      <c r="U783" s="41"/>
      <c r="V783" s="42"/>
      <c r="W783" s="42"/>
      <c r="X783" s="202"/>
      <c r="Y783" s="201"/>
      <c r="Z783" s="203">
        <f t="shared" si="36"/>
        <v>4</v>
      </c>
      <c r="AA783" s="204">
        <f t="shared" si="37"/>
        <v>3</v>
      </c>
    </row>
    <row r="784" spans="1:27" ht="408" customHeight="1">
      <c r="A784" s="189">
        <v>2497</v>
      </c>
      <c r="B784" s="189" t="s">
        <v>3147</v>
      </c>
      <c r="C784" s="189">
        <v>156</v>
      </c>
      <c r="E784" s="230" t="s">
        <v>4399</v>
      </c>
      <c r="F784" s="2" t="s">
        <v>3158</v>
      </c>
      <c r="G784" s="2" t="s">
        <v>3159</v>
      </c>
      <c r="H784" s="229" t="s">
        <v>4393</v>
      </c>
      <c r="I784" s="13"/>
      <c r="J784" s="13"/>
      <c r="K784" s="13"/>
      <c r="L784" s="13"/>
      <c r="M784" s="13"/>
      <c r="P784" s="41">
        <v>4</v>
      </c>
      <c r="Q784" s="42" t="s">
        <v>5070</v>
      </c>
      <c r="R784" s="42"/>
      <c r="S784" s="202">
        <v>3</v>
      </c>
      <c r="T784" s="201"/>
      <c r="U784" s="41"/>
      <c r="V784" s="42"/>
      <c r="W784" s="42"/>
      <c r="X784" s="202"/>
      <c r="Y784" s="201"/>
      <c r="Z784" s="203">
        <f t="shared" si="36"/>
        <v>4</v>
      </c>
      <c r="AA784" s="204">
        <f t="shared" si="37"/>
        <v>3</v>
      </c>
    </row>
    <row r="785" spans="1:27" ht="408" customHeight="1">
      <c r="A785" s="189">
        <v>2498</v>
      </c>
      <c r="B785" s="189" t="s">
        <v>3147</v>
      </c>
      <c r="C785" s="189">
        <v>156</v>
      </c>
      <c r="E785" s="230" t="s">
        <v>4400</v>
      </c>
      <c r="F785" s="2" t="s">
        <v>3160</v>
      </c>
      <c r="G785" s="2" t="s">
        <v>3161</v>
      </c>
      <c r="H785" s="229" t="s">
        <v>4393</v>
      </c>
      <c r="I785" s="13"/>
      <c r="J785" s="13"/>
      <c r="K785" s="13"/>
      <c r="L785" s="13"/>
      <c r="M785" s="13"/>
      <c r="P785" s="41">
        <v>4</v>
      </c>
      <c r="Q785" s="42" t="s">
        <v>5071</v>
      </c>
      <c r="R785" s="42"/>
      <c r="S785" s="202">
        <v>2</v>
      </c>
      <c r="T785" s="201"/>
      <c r="U785" s="41"/>
      <c r="V785" s="42"/>
      <c r="W785" s="42"/>
      <c r="X785" s="202"/>
      <c r="Y785" s="201"/>
      <c r="Z785" s="203">
        <f t="shared" si="36"/>
        <v>4</v>
      </c>
      <c r="AA785" s="204">
        <f t="shared" si="37"/>
        <v>2</v>
      </c>
    </row>
    <row r="786" spans="1:27" ht="408" customHeight="1">
      <c r="A786" s="189">
        <v>2499</v>
      </c>
      <c r="B786" s="189" t="s">
        <v>3147</v>
      </c>
      <c r="C786" s="189">
        <v>156</v>
      </c>
      <c r="E786" s="230" t="s">
        <v>4401</v>
      </c>
      <c r="F786" s="2" t="s">
        <v>3162</v>
      </c>
      <c r="G786" s="2" t="s">
        <v>3163</v>
      </c>
      <c r="H786" s="229" t="s">
        <v>4393</v>
      </c>
      <c r="I786" s="13"/>
      <c r="J786" s="13"/>
      <c r="K786" s="13"/>
      <c r="L786" s="13"/>
      <c r="M786" s="13"/>
      <c r="P786" s="41">
        <v>3</v>
      </c>
      <c r="Q786" s="42" t="s">
        <v>5072</v>
      </c>
      <c r="R786" s="42"/>
      <c r="S786" s="202">
        <v>2.5</v>
      </c>
      <c r="T786" s="201"/>
      <c r="U786" s="41"/>
      <c r="V786" s="42"/>
      <c r="W786" s="42"/>
      <c r="X786" s="202"/>
      <c r="Y786" s="201"/>
      <c r="Z786" s="203">
        <f t="shared" si="36"/>
        <v>3</v>
      </c>
      <c r="AA786" s="204">
        <f t="shared" si="37"/>
        <v>2.5</v>
      </c>
    </row>
    <row r="787" spans="1:27" ht="408" customHeight="1">
      <c r="A787" s="189">
        <v>2500</v>
      </c>
      <c r="B787" s="189" t="s">
        <v>3147</v>
      </c>
      <c r="C787" s="189">
        <v>156</v>
      </c>
      <c r="E787" s="230" t="s">
        <v>4402</v>
      </c>
      <c r="F787" s="2" t="s">
        <v>3164</v>
      </c>
      <c r="G787" s="2" t="s">
        <v>3165</v>
      </c>
      <c r="H787" s="229" t="s">
        <v>4393</v>
      </c>
      <c r="I787" s="13"/>
      <c r="J787" s="13"/>
      <c r="K787" s="13"/>
      <c r="L787" s="13"/>
      <c r="M787" s="13"/>
      <c r="P787" s="41">
        <v>4</v>
      </c>
      <c r="Q787" s="42" t="s">
        <v>5073</v>
      </c>
      <c r="R787" s="42"/>
      <c r="S787" s="202">
        <v>2.5</v>
      </c>
      <c r="T787" s="201"/>
      <c r="U787" s="41"/>
      <c r="V787" s="42"/>
      <c r="W787" s="42"/>
      <c r="X787" s="202"/>
      <c r="Y787" s="201"/>
      <c r="Z787" s="203">
        <f t="shared" si="36"/>
        <v>4</v>
      </c>
      <c r="AA787" s="204">
        <f t="shared" si="37"/>
        <v>2.5</v>
      </c>
    </row>
    <row r="788" spans="1:27" ht="408" customHeight="1">
      <c r="A788" s="189">
        <v>2501</v>
      </c>
      <c r="B788" s="189" t="s">
        <v>3147</v>
      </c>
      <c r="C788" s="189">
        <v>156</v>
      </c>
      <c r="E788" s="230" t="s">
        <v>4403</v>
      </c>
      <c r="F788" s="2" t="s">
        <v>3166</v>
      </c>
      <c r="G788" s="2" t="s">
        <v>3167</v>
      </c>
      <c r="H788" s="229" t="s">
        <v>4393</v>
      </c>
      <c r="I788" s="13"/>
      <c r="J788" s="13"/>
      <c r="K788" s="13"/>
      <c r="L788" s="13"/>
      <c r="M788" s="13"/>
      <c r="P788" s="41"/>
      <c r="Q788" s="42" t="s">
        <v>5074</v>
      </c>
      <c r="R788" s="42"/>
      <c r="S788" s="202">
        <v>1</v>
      </c>
      <c r="T788" s="201"/>
      <c r="U788" s="41"/>
      <c r="V788" s="42"/>
      <c r="W788" s="42"/>
      <c r="X788" s="202"/>
      <c r="Y788" s="201"/>
      <c r="Z788" s="203" t="str">
        <f t="shared" si="36"/>
        <v/>
      </c>
      <c r="AA788" s="204">
        <f t="shared" si="37"/>
        <v>1</v>
      </c>
    </row>
    <row r="789" spans="1:27" ht="408" customHeight="1">
      <c r="A789" s="189">
        <v>2502</v>
      </c>
      <c r="B789" s="189" t="s">
        <v>3147</v>
      </c>
      <c r="C789" s="189">
        <v>156</v>
      </c>
      <c r="E789" s="230" t="s">
        <v>4386</v>
      </c>
      <c r="F789" s="2" t="s">
        <v>3168</v>
      </c>
      <c r="G789" s="2" t="s">
        <v>3137</v>
      </c>
      <c r="H789" s="229" t="s">
        <v>4393</v>
      </c>
      <c r="I789" s="13"/>
      <c r="J789" s="13"/>
      <c r="K789" s="13"/>
      <c r="L789" s="13"/>
      <c r="M789" s="13"/>
      <c r="P789" s="41">
        <v>4</v>
      </c>
      <c r="Q789" s="42" t="s">
        <v>5075</v>
      </c>
      <c r="R789" s="42"/>
      <c r="S789" s="202">
        <v>1</v>
      </c>
      <c r="T789" s="201"/>
      <c r="U789" s="41">
        <v>4</v>
      </c>
      <c r="V789" s="42" t="s">
        <v>5486</v>
      </c>
      <c r="W789" s="42"/>
      <c r="X789" s="202"/>
      <c r="Y789" s="201"/>
      <c r="Z789" s="203">
        <f t="shared" si="36"/>
        <v>4</v>
      </c>
      <c r="AA789" s="204">
        <f t="shared" si="37"/>
        <v>1</v>
      </c>
    </row>
    <row r="790" spans="1:27" ht="408" customHeight="1">
      <c r="A790" s="189">
        <v>2503</v>
      </c>
      <c r="B790" s="189" t="s">
        <v>3147</v>
      </c>
      <c r="C790" s="189">
        <v>156</v>
      </c>
      <c r="E790" s="230" t="s">
        <v>4404</v>
      </c>
      <c r="F790" s="2" t="s">
        <v>3169</v>
      </c>
      <c r="G790" s="2" t="s">
        <v>3058</v>
      </c>
      <c r="H790" s="229" t="s">
        <v>4393</v>
      </c>
      <c r="I790" s="13"/>
      <c r="J790" s="13"/>
      <c r="K790" s="13"/>
      <c r="L790" s="13"/>
      <c r="M790" s="13"/>
      <c r="P790" s="41"/>
      <c r="Q790" s="42" t="s">
        <v>5076</v>
      </c>
      <c r="R790" s="42"/>
      <c r="S790" s="202">
        <v>4</v>
      </c>
      <c r="T790" s="201"/>
      <c r="U790" s="41"/>
      <c r="V790" s="42"/>
      <c r="W790" s="42"/>
      <c r="X790" s="202"/>
      <c r="Y790" s="201"/>
      <c r="Z790" s="203" t="str">
        <f t="shared" si="36"/>
        <v/>
      </c>
      <c r="AA790" s="204">
        <f t="shared" si="37"/>
        <v>4</v>
      </c>
    </row>
    <row r="791" spans="1:27" s="198" customFormat="1" ht="17">
      <c r="A791" s="189" t="s">
        <v>486</v>
      </c>
      <c r="B791" s="189" t="s">
        <v>486</v>
      </c>
      <c r="C791" s="189" t="s">
        <v>486</v>
      </c>
      <c r="D791" s="190"/>
      <c r="H791" s="189"/>
      <c r="P791" s="164"/>
      <c r="Q791" s="164"/>
      <c r="R791" s="164"/>
      <c r="S791" s="164"/>
      <c r="T791" s="164"/>
      <c r="U791" s="164"/>
      <c r="V791" s="164"/>
      <c r="W791" s="164"/>
      <c r="X791" s="164"/>
      <c r="Y791" s="164"/>
    </row>
    <row r="792" spans="1:27" s="198" customFormat="1" ht="17">
      <c r="A792" s="189" t="s">
        <v>486</v>
      </c>
      <c r="B792" s="189" t="s">
        <v>486</v>
      </c>
      <c r="C792" s="189" t="s">
        <v>486</v>
      </c>
      <c r="D792" s="190"/>
      <c r="H792" s="189"/>
      <c r="P792" s="164"/>
      <c r="Q792" s="164"/>
      <c r="R792" s="164"/>
      <c r="S792" s="164"/>
      <c r="T792" s="164"/>
      <c r="U792" s="164"/>
      <c r="V792" s="164"/>
      <c r="W792" s="164"/>
      <c r="X792" s="164"/>
      <c r="Y792" s="164"/>
    </row>
    <row r="793" spans="1:27" s="198" customFormat="1" ht="34">
      <c r="A793" s="189" t="s">
        <v>486</v>
      </c>
      <c r="B793" s="189" t="s">
        <v>486</v>
      </c>
      <c r="C793" s="189"/>
      <c r="D793" s="190"/>
      <c r="E793" s="246" t="s">
        <v>66</v>
      </c>
      <c r="H793" s="189"/>
      <c r="P793" s="164"/>
      <c r="Q793" s="164"/>
      <c r="R793" s="164"/>
      <c r="S793" s="164"/>
      <c r="T793" s="164"/>
      <c r="U793" s="164"/>
      <c r="V793" s="164"/>
      <c r="W793" s="164"/>
      <c r="X793" s="164"/>
      <c r="Y793" s="164"/>
      <c r="Z793" s="198" t="str">
        <f t="shared" si="36"/>
        <v/>
      </c>
      <c r="AA793" s="198" t="str">
        <f t="shared" si="37"/>
        <v/>
      </c>
    </row>
    <row r="794" spans="1:27" ht="408" customHeight="1">
      <c r="A794" s="189">
        <v>2504</v>
      </c>
      <c r="B794" s="189" t="s">
        <v>3170</v>
      </c>
      <c r="C794" s="189">
        <v>165</v>
      </c>
      <c r="E794" s="230" t="s">
        <v>4406</v>
      </c>
      <c r="F794" s="2" t="s">
        <v>3171</v>
      </c>
      <c r="G794" s="2" t="s">
        <v>3172</v>
      </c>
      <c r="H794" s="229" t="s">
        <v>4405</v>
      </c>
      <c r="I794" s="13"/>
      <c r="J794" s="13"/>
      <c r="K794" s="13"/>
      <c r="L794" s="13"/>
      <c r="M794" s="13"/>
      <c r="P794" s="41">
        <v>4</v>
      </c>
      <c r="Q794" s="42" t="s">
        <v>5077</v>
      </c>
      <c r="R794" s="42"/>
      <c r="S794" s="202">
        <v>3</v>
      </c>
      <c r="T794" s="201"/>
      <c r="U794" s="41"/>
      <c r="V794" s="42"/>
      <c r="W794" s="42"/>
      <c r="X794" s="202"/>
      <c r="Y794" s="201"/>
      <c r="Z794" s="203">
        <f t="shared" si="36"/>
        <v>4</v>
      </c>
      <c r="AA794" s="204">
        <f t="shared" si="37"/>
        <v>3</v>
      </c>
    </row>
    <row r="795" spans="1:27" ht="408" customHeight="1">
      <c r="A795" s="189">
        <v>2505</v>
      </c>
      <c r="B795" s="189" t="s">
        <v>3170</v>
      </c>
      <c r="C795" s="189">
        <v>165</v>
      </c>
      <c r="E795" s="230" t="s">
        <v>4407</v>
      </c>
      <c r="F795" s="2" t="s">
        <v>3173</v>
      </c>
      <c r="G795" s="2" t="s">
        <v>3174</v>
      </c>
      <c r="H795" s="229" t="s">
        <v>4405</v>
      </c>
      <c r="I795" s="13"/>
      <c r="J795" s="13"/>
      <c r="K795" s="13"/>
      <c r="L795" s="13"/>
      <c r="M795" s="13"/>
      <c r="P795" s="41">
        <v>4</v>
      </c>
      <c r="Q795" s="42" t="s">
        <v>5078</v>
      </c>
      <c r="R795" s="42"/>
      <c r="S795" s="202">
        <v>3</v>
      </c>
      <c r="T795" s="201"/>
      <c r="U795" s="41"/>
      <c r="V795" s="42"/>
      <c r="W795" s="42"/>
      <c r="X795" s="202"/>
      <c r="Y795" s="201"/>
      <c r="Z795" s="203">
        <f t="shared" si="36"/>
        <v>4</v>
      </c>
      <c r="AA795" s="204">
        <f t="shared" si="37"/>
        <v>3</v>
      </c>
    </row>
    <row r="796" spans="1:27" ht="408" customHeight="1">
      <c r="A796" s="189">
        <v>2506</v>
      </c>
      <c r="B796" s="189" t="s">
        <v>3170</v>
      </c>
      <c r="C796" s="189">
        <v>165</v>
      </c>
      <c r="E796" s="230" t="s">
        <v>4408</v>
      </c>
      <c r="F796" s="2" t="s">
        <v>3175</v>
      </c>
      <c r="G796" s="2" t="s">
        <v>3176</v>
      </c>
      <c r="H796" s="229" t="s">
        <v>4405</v>
      </c>
      <c r="I796" s="13"/>
      <c r="J796" s="13"/>
      <c r="K796" s="13"/>
      <c r="L796" s="13"/>
      <c r="M796" s="13"/>
      <c r="P796" s="41">
        <v>4</v>
      </c>
      <c r="Q796" s="42" t="s">
        <v>5079</v>
      </c>
      <c r="R796" s="42"/>
      <c r="S796" s="202">
        <v>3</v>
      </c>
      <c r="T796" s="201"/>
      <c r="U796" s="41"/>
      <c r="V796" s="42"/>
      <c r="W796" s="42"/>
      <c r="X796" s="202"/>
      <c r="Y796" s="201"/>
      <c r="Z796" s="203">
        <f t="shared" si="36"/>
        <v>4</v>
      </c>
      <c r="AA796" s="204">
        <f t="shared" si="37"/>
        <v>3</v>
      </c>
    </row>
    <row r="797" spans="1:27" s="198" customFormat="1" ht="17">
      <c r="A797" s="189" t="s">
        <v>486</v>
      </c>
      <c r="B797" s="189" t="s">
        <v>486</v>
      </c>
      <c r="C797" s="189" t="s">
        <v>486</v>
      </c>
      <c r="D797" s="190" t="s">
        <v>486</v>
      </c>
      <c r="H797" s="189"/>
      <c r="P797" s="164"/>
      <c r="Q797" s="164"/>
      <c r="R797" s="164"/>
      <c r="S797" s="164"/>
      <c r="T797" s="164"/>
      <c r="U797" s="164"/>
      <c r="V797" s="164"/>
      <c r="W797" s="164"/>
      <c r="X797" s="164"/>
      <c r="Y797" s="164"/>
    </row>
    <row r="798" spans="1:27" s="198" customFormat="1" ht="17">
      <c r="A798" s="189" t="s">
        <v>486</v>
      </c>
      <c r="B798" s="189" t="s">
        <v>486</v>
      </c>
      <c r="C798" s="189" t="s">
        <v>486</v>
      </c>
      <c r="D798" s="190" t="s">
        <v>486</v>
      </c>
      <c r="H798" s="189"/>
      <c r="P798" s="164"/>
      <c r="Q798" s="164"/>
      <c r="R798" s="164"/>
      <c r="S798" s="164"/>
      <c r="T798" s="164"/>
      <c r="U798" s="164"/>
      <c r="V798" s="164"/>
      <c r="W798" s="164"/>
      <c r="X798" s="164"/>
      <c r="Y798" s="164"/>
    </row>
    <row r="799" spans="1:27" s="198" customFormat="1" ht="51">
      <c r="A799" s="189" t="s">
        <v>486</v>
      </c>
      <c r="B799" s="189" t="s">
        <v>486</v>
      </c>
      <c r="C799" s="189"/>
      <c r="D799" s="190" t="s">
        <v>486</v>
      </c>
      <c r="E799" s="246" t="s">
        <v>3177</v>
      </c>
      <c r="H799" s="189"/>
      <c r="P799" s="164"/>
      <c r="Q799" s="164"/>
      <c r="R799" s="164"/>
      <c r="S799" s="164"/>
      <c r="T799" s="164"/>
      <c r="U799" s="164"/>
      <c r="V799" s="164"/>
      <c r="W799" s="164"/>
      <c r="X799" s="164"/>
      <c r="Y799" s="164"/>
      <c r="Z799" s="198" t="str">
        <f t="shared" si="36"/>
        <v/>
      </c>
      <c r="AA799" s="198" t="str">
        <f t="shared" si="37"/>
        <v/>
      </c>
    </row>
    <row r="800" spans="1:27" ht="408" customHeight="1">
      <c r="A800" s="189">
        <v>2507</v>
      </c>
      <c r="B800" s="189" t="s">
        <v>486</v>
      </c>
      <c r="D800" s="190" t="s">
        <v>486</v>
      </c>
      <c r="E800" s="231" t="s">
        <v>4409</v>
      </c>
      <c r="F800" s="2" t="s">
        <v>3178</v>
      </c>
      <c r="G800" s="2" t="s">
        <v>3179</v>
      </c>
      <c r="H800" s="13"/>
      <c r="I800" s="13"/>
      <c r="J800" s="13"/>
      <c r="K800" s="13"/>
      <c r="L800" s="13"/>
      <c r="M800" s="13"/>
      <c r="P800" s="41">
        <v>4</v>
      </c>
      <c r="Q800" s="42" t="s">
        <v>5079</v>
      </c>
      <c r="R800" s="42"/>
      <c r="S800" s="202">
        <v>2</v>
      </c>
      <c r="T800" s="201"/>
      <c r="U800" s="41"/>
      <c r="V800" s="42"/>
      <c r="W800" s="247" t="s">
        <v>5083</v>
      </c>
      <c r="X800" s="202"/>
      <c r="Y800" s="201"/>
      <c r="Z800" s="203">
        <f t="shared" si="36"/>
        <v>4</v>
      </c>
      <c r="AA800" s="204">
        <f t="shared" si="37"/>
        <v>2</v>
      </c>
    </row>
    <row r="801" spans="1:27" ht="408" customHeight="1">
      <c r="A801" s="189">
        <v>2508</v>
      </c>
      <c r="B801" s="189" t="s">
        <v>486</v>
      </c>
      <c r="D801" s="190" t="s">
        <v>486</v>
      </c>
      <c r="E801" s="231" t="s">
        <v>4410</v>
      </c>
      <c r="F801" s="2" t="s">
        <v>3180</v>
      </c>
      <c r="G801" s="2" t="s">
        <v>3181</v>
      </c>
      <c r="H801" s="13"/>
      <c r="I801" s="13"/>
      <c r="J801" s="13"/>
      <c r="K801" s="13"/>
      <c r="L801" s="13"/>
      <c r="M801" s="13"/>
      <c r="P801" s="41">
        <v>4</v>
      </c>
      <c r="Q801" s="42" t="s">
        <v>5080</v>
      </c>
      <c r="R801" s="42"/>
      <c r="S801" s="202">
        <v>1</v>
      </c>
      <c r="T801" s="201"/>
      <c r="U801" s="41"/>
      <c r="V801" s="42"/>
      <c r="W801" s="42"/>
      <c r="X801" s="202"/>
      <c r="Y801" s="201"/>
      <c r="Z801" s="203">
        <f t="shared" si="36"/>
        <v>4</v>
      </c>
      <c r="AA801" s="204">
        <f t="shared" si="37"/>
        <v>1</v>
      </c>
    </row>
    <row r="802" spans="1:27" ht="408" customHeight="1">
      <c r="A802" s="189">
        <v>2509</v>
      </c>
      <c r="B802" s="189" t="s">
        <v>486</v>
      </c>
      <c r="D802" s="190" t="s">
        <v>486</v>
      </c>
      <c r="E802" s="231" t="s">
        <v>4411</v>
      </c>
      <c r="F802" s="2" t="s">
        <v>3182</v>
      </c>
      <c r="G802" s="2" t="s">
        <v>3183</v>
      </c>
      <c r="H802" s="13"/>
      <c r="I802" s="13"/>
      <c r="J802" s="13"/>
      <c r="K802" s="13"/>
      <c r="L802" s="13"/>
      <c r="M802" s="13"/>
      <c r="P802" s="41">
        <v>4</v>
      </c>
      <c r="Q802" s="42" t="s">
        <v>5081</v>
      </c>
      <c r="R802" s="42"/>
      <c r="S802" s="202">
        <v>1</v>
      </c>
      <c r="T802" s="201"/>
      <c r="U802" s="41"/>
      <c r="V802" s="42"/>
      <c r="W802" s="42"/>
      <c r="X802" s="202"/>
      <c r="Y802" s="201"/>
      <c r="Z802" s="203">
        <f t="shared" si="36"/>
        <v>4</v>
      </c>
      <c r="AA802" s="204">
        <f t="shared" si="37"/>
        <v>1</v>
      </c>
    </row>
    <row r="803" spans="1:27" ht="408" customHeight="1">
      <c r="A803" s="189">
        <v>2510</v>
      </c>
      <c r="B803" s="189" t="s">
        <v>486</v>
      </c>
      <c r="D803" s="190" t="s">
        <v>486</v>
      </c>
      <c r="E803" s="231" t="s">
        <v>4412</v>
      </c>
      <c r="F803" s="2" t="s">
        <v>3184</v>
      </c>
      <c r="G803" s="2" t="s">
        <v>3185</v>
      </c>
      <c r="H803" s="13"/>
      <c r="I803" s="13"/>
      <c r="J803" s="13"/>
      <c r="K803" s="13"/>
      <c r="L803" s="13"/>
      <c r="M803" s="13"/>
      <c r="P803" s="41">
        <v>4</v>
      </c>
      <c r="Q803" s="42" t="s">
        <v>5082</v>
      </c>
      <c r="R803" s="42"/>
      <c r="S803" s="202">
        <v>1</v>
      </c>
      <c r="T803" s="201"/>
      <c r="U803" s="41"/>
      <c r="V803" s="42"/>
      <c r="W803" s="42"/>
      <c r="X803" s="202"/>
      <c r="Y803" s="201"/>
      <c r="Z803" s="203">
        <f t="shared" si="36"/>
        <v>4</v>
      </c>
      <c r="AA803" s="204">
        <f t="shared" si="37"/>
        <v>1</v>
      </c>
    </row>
    <row r="804" spans="1:27" ht="408" customHeight="1">
      <c r="A804" s="189">
        <v>2511</v>
      </c>
      <c r="B804" s="189" t="s">
        <v>486</v>
      </c>
      <c r="D804" s="190" t="s">
        <v>486</v>
      </c>
      <c r="E804" s="231" t="s">
        <v>4413</v>
      </c>
      <c r="F804" s="2" t="s">
        <v>3186</v>
      </c>
      <c r="G804" s="2" t="s">
        <v>3058</v>
      </c>
      <c r="H804" s="13"/>
      <c r="I804" s="13"/>
      <c r="J804" s="13"/>
      <c r="K804" s="13"/>
      <c r="L804" s="13"/>
      <c r="M804" s="13"/>
      <c r="P804" s="41">
        <v>4</v>
      </c>
      <c r="Q804" s="42" t="s">
        <v>5084</v>
      </c>
      <c r="R804" s="42"/>
      <c r="S804" s="202">
        <v>1</v>
      </c>
      <c r="T804" s="201"/>
      <c r="U804" s="41"/>
      <c r="V804" s="42"/>
      <c r="W804" s="42"/>
      <c r="X804" s="202"/>
      <c r="Y804" s="201"/>
      <c r="Z804" s="203">
        <f t="shared" si="36"/>
        <v>4</v>
      </c>
      <c r="AA804" s="204">
        <f t="shared" si="37"/>
        <v>1</v>
      </c>
    </row>
    <row r="805" spans="1:27" s="198" customFormat="1" ht="17">
      <c r="A805" s="189" t="s">
        <v>486</v>
      </c>
      <c r="B805" s="189" t="s">
        <v>486</v>
      </c>
      <c r="C805" s="189" t="s">
        <v>486</v>
      </c>
      <c r="D805" s="190" t="s">
        <v>486</v>
      </c>
      <c r="H805" s="189"/>
      <c r="P805" s="164"/>
      <c r="Q805" s="164"/>
      <c r="R805" s="164"/>
      <c r="S805" s="164"/>
      <c r="T805" s="164"/>
      <c r="U805" s="164"/>
      <c r="V805" s="164"/>
      <c r="W805" s="164"/>
      <c r="X805" s="164"/>
      <c r="Y805" s="164"/>
    </row>
    <row r="806" spans="1:27" s="198" customFormat="1" ht="17">
      <c r="A806" s="189" t="s">
        <v>486</v>
      </c>
      <c r="B806" s="189" t="s">
        <v>486</v>
      </c>
      <c r="C806" s="189" t="s">
        <v>486</v>
      </c>
      <c r="D806" s="190" t="s">
        <v>486</v>
      </c>
      <c r="H806" s="189"/>
      <c r="P806" s="164"/>
      <c r="Q806" s="164"/>
      <c r="R806" s="164"/>
      <c r="S806" s="164"/>
      <c r="T806" s="164"/>
      <c r="U806" s="164"/>
      <c r="V806" s="164"/>
      <c r="W806" s="164"/>
      <c r="X806" s="164"/>
      <c r="Y806" s="164"/>
    </row>
    <row r="807" spans="1:27" s="198" customFormat="1" ht="34">
      <c r="A807" s="189" t="s">
        <v>486</v>
      </c>
      <c r="B807" s="189" t="s">
        <v>486</v>
      </c>
      <c r="C807" s="189"/>
      <c r="D807" s="190" t="s">
        <v>486</v>
      </c>
      <c r="E807" s="246" t="s">
        <v>239</v>
      </c>
      <c r="H807" s="189"/>
      <c r="P807" s="164"/>
      <c r="Q807" s="164"/>
      <c r="R807" s="164"/>
      <c r="S807" s="164"/>
      <c r="T807" s="164"/>
      <c r="U807" s="164"/>
      <c r="V807" s="164"/>
      <c r="W807" s="164"/>
      <c r="X807" s="164"/>
      <c r="Y807" s="164"/>
      <c r="Z807" s="198" t="str">
        <f t="shared" si="36"/>
        <v/>
      </c>
      <c r="AA807" s="198" t="str">
        <f t="shared" si="37"/>
        <v/>
      </c>
    </row>
    <row r="808" spans="1:27" ht="408" customHeight="1">
      <c r="A808" s="189">
        <v>2512</v>
      </c>
      <c r="B808" s="189" t="s">
        <v>3187</v>
      </c>
      <c r="C808" s="189">
        <v>164</v>
      </c>
      <c r="E808" s="230" t="s">
        <v>4415</v>
      </c>
      <c r="F808" s="2" t="s">
        <v>3188</v>
      </c>
      <c r="G808" s="2" t="s">
        <v>3189</v>
      </c>
      <c r="H808" s="229" t="s">
        <v>4414</v>
      </c>
      <c r="I808" s="13"/>
      <c r="J808" s="13"/>
      <c r="K808" s="13"/>
      <c r="L808" s="13"/>
      <c r="M808" s="13"/>
      <c r="P808" s="41">
        <v>4</v>
      </c>
      <c r="Q808" s="42" t="s">
        <v>5085</v>
      </c>
      <c r="R808" s="42"/>
      <c r="S808" s="202">
        <v>4</v>
      </c>
      <c r="T808" s="201"/>
      <c r="U808" s="41"/>
      <c r="V808" s="42"/>
      <c r="W808" s="42"/>
      <c r="X808" s="202"/>
      <c r="Y808" s="201"/>
      <c r="Z808" s="203">
        <f t="shared" si="36"/>
        <v>4</v>
      </c>
      <c r="AA808" s="204">
        <f t="shared" si="37"/>
        <v>4</v>
      </c>
    </row>
    <row r="809" spans="1:27" ht="408" customHeight="1">
      <c r="A809" s="189">
        <v>2513</v>
      </c>
      <c r="B809" s="189" t="s">
        <v>3187</v>
      </c>
      <c r="C809" s="189">
        <v>164</v>
      </c>
      <c r="E809" s="230" t="s">
        <v>4416</v>
      </c>
      <c r="F809" s="2" t="s">
        <v>3190</v>
      </c>
      <c r="G809" s="2" t="s">
        <v>3191</v>
      </c>
      <c r="H809" s="229" t="s">
        <v>4414</v>
      </c>
      <c r="I809" s="13"/>
      <c r="J809" s="13"/>
      <c r="K809" s="13"/>
      <c r="L809" s="13"/>
      <c r="M809" s="13"/>
      <c r="P809" s="41">
        <v>4</v>
      </c>
      <c r="Q809" s="42" t="s">
        <v>5086</v>
      </c>
      <c r="R809" s="42"/>
      <c r="S809" s="202">
        <v>2.5</v>
      </c>
      <c r="T809" s="201"/>
      <c r="U809" s="41"/>
      <c r="V809" s="42"/>
      <c r="W809" s="42"/>
      <c r="X809" s="202"/>
      <c r="Y809" s="201"/>
      <c r="Z809" s="203">
        <f t="shared" si="36"/>
        <v>4</v>
      </c>
      <c r="AA809" s="204">
        <f t="shared" si="37"/>
        <v>2.5</v>
      </c>
    </row>
    <row r="810" spans="1:27" ht="408" customHeight="1">
      <c r="A810" s="189">
        <v>2514</v>
      </c>
      <c r="B810" s="189" t="s">
        <v>3187</v>
      </c>
      <c r="C810" s="189">
        <v>164</v>
      </c>
      <c r="E810" s="230" t="s">
        <v>4417</v>
      </c>
      <c r="F810" s="2" t="s">
        <v>3192</v>
      </c>
      <c r="G810" s="2" t="s">
        <v>3193</v>
      </c>
      <c r="H810" s="229" t="s">
        <v>4414</v>
      </c>
      <c r="I810" s="13"/>
      <c r="J810" s="13"/>
      <c r="K810" s="13"/>
      <c r="L810" s="13"/>
      <c r="M810" s="13"/>
      <c r="P810" s="41">
        <v>4</v>
      </c>
      <c r="Q810" s="42" t="s">
        <v>5087</v>
      </c>
      <c r="R810" s="42"/>
      <c r="S810" s="202">
        <v>2.5</v>
      </c>
      <c r="T810" s="201"/>
      <c r="U810" s="41"/>
      <c r="V810" s="42"/>
      <c r="W810" s="42"/>
      <c r="X810" s="202"/>
      <c r="Y810" s="201"/>
      <c r="Z810" s="203">
        <f t="shared" si="36"/>
        <v>4</v>
      </c>
      <c r="AA810" s="204">
        <f t="shared" si="37"/>
        <v>2.5</v>
      </c>
    </row>
    <row r="811" spans="1:27" ht="408" customHeight="1">
      <c r="A811" s="189">
        <v>2515</v>
      </c>
      <c r="B811" s="189" t="s">
        <v>3187</v>
      </c>
      <c r="C811" s="189">
        <v>164</v>
      </c>
      <c r="E811" s="230" t="s">
        <v>4418</v>
      </c>
      <c r="F811" s="2" t="s">
        <v>3194</v>
      </c>
      <c r="G811" s="2" t="s">
        <v>3195</v>
      </c>
      <c r="H811" s="229" t="s">
        <v>4414</v>
      </c>
      <c r="I811" s="13"/>
      <c r="J811" s="13"/>
      <c r="K811" s="13"/>
      <c r="L811" s="13"/>
      <c r="M811" s="13"/>
      <c r="P811" s="41">
        <v>4</v>
      </c>
      <c r="Q811" s="42" t="s">
        <v>5088</v>
      </c>
      <c r="R811" s="42"/>
      <c r="S811" s="202">
        <v>2.5</v>
      </c>
      <c r="T811" s="201"/>
      <c r="U811" s="41"/>
      <c r="V811" s="42"/>
      <c r="W811" s="42"/>
      <c r="X811" s="202"/>
      <c r="Y811" s="201"/>
      <c r="Z811" s="203">
        <f t="shared" si="36"/>
        <v>4</v>
      </c>
      <c r="AA811" s="204">
        <f t="shared" si="37"/>
        <v>2.5</v>
      </c>
    </row>
    <row r="812" spans="1:27" ht="408" customHeight="1">
      <c r="A812" s="189">
        <v>2516</v>
      </c>
      <c r="B812" s="189" t="s">
        <v>3187</v>
      </c>
      <c r="C812" s="189">
        <v>164</v>
      </c>
      <c r="E812" s="230" t="s">
        <v>4419</v>
      </c>
      <c r="F812" s="2" t="s">
        <v>3197</v>
      </c>
      <c r="G812" s="2" t="s">
        <v>3198</v>
      </c>
      <c r="H812" s="229" t="s">
        <v>4414</v>
      </c>
      <c r="I812" s="13"/>
      <c r="J812" s="13"/>
      <c r="K812" s="13"/>
      <c r="L812" s="13"/>
      <c r="M812" s="13"/>
      <c r="P812" s="41">
        <v>4</v>
      </c>
      <c r="Q812" s="42" t="s">
        <v>5089</v>
      </c>
      <c r="R812" s="42"/>
      <c r="S812" s="202">
        <v>5</v>
      </c>
      <c r="T812" s="201"/>
      <c r="U812" s="41"/>
      <c r="V812" s="42"/>
      <c r="W812" s="42"/>
      <c r="X812" s="202"/>
      <c r="Y812" s="201"/>
      <c r="Z812" s="203">
        <f t="shared" si="36"/>
        <v>4</v>
      </c>
      <c r="AA812" s="204">
        <f t="shared" si="37"/>
        <v>5</v>
      </c>
    </row>
    <row r="813" spans="1:27" ht="408" customHeight="1">
      <c r="A813" s="189">
        <v>2517</v>
      </c>
      <c r="B813" s="189" t="s">
        <v>3187</v>
      </c>
      <c r="C813" s="189">
        <v>164</v>
      </c>
      <c r="E813" s="230" t="s">
        <v>4420</v>
      </c>
      <c r="F813" s="2" t="s">
        <v>3199</v>
      </c>
      <c r="G813" s="2" t="s">
        <v>3200</v>
      </c>
      <c r="H813" s="229" t="s">
        <v>4414</v>
      </c>
      <c r="I813" s="13"/>
      <c r="J813" s="13"/>
      <c r="K813" s="13"/>
      <c r="L813" s="13"/>
      <c r="M813" s="13"/>
      <c r="P813" s="41">
        <v>4</v>
      </c>
      <c r="Q813" s="42" t="s">
        <v>5090</v>
      </c>
      <c r="R813" s="42"/>
      <c r="S813" s="202">
        <v>2.5</v>
      </c>
      <c r="T813" s="201"/>
      <c r="U813" s="41"/>
      <c r="V813" s="42"/>
      <c r="W813" s="42"/>
      <c r="X813" s="202"/>
      <c r="Y813" s="201"/>
      <c r="Z813" s="203">
        <f t="shared" si="36"/>
        <v>4</v>
      </c>
      <c r="AA813" s="204">
        <f t="shared" si="37"/>
        <v>2.5</v>
      </c>
    </row>
    <row r="814" spans="1:27" ht="408" customHeight="1">
      <c r="A814" s="189">
        <v>2518</v>
      </c>
      <c r="B814" s="189" t="s">
        <v>3187</v>
      </c>
      <c r="C814" s="189">
        <v>164</v>
      </c>
      <c r="E814" s="230" t="s">
        <v>4421</v>
      </c>
      <c r="F814" s="2" t="s">
        <v>3201</v>
      </c>
      <c r="G814" s="2" t="s">
        <v>3202</v>
      </c>
      <c r="H814" s="229" t="s">
        <v>4414</v>
      </c>
      <c r="I814" s="13"/>
      <c r="J814" s="13"/>
      <c r="K814" s="13"/>
      <c r="L814" s="13"/>
      <c r="M814" s="13"/>
      <c r="P814" s="41">
        <v>4</v>
      </c>
      <c r="Q814" s="42" t="s">
        <v>5091</v>
      </c>
      <c r="R814" s="42"/>
      <c r="S814" s="202">
        <v>2.5</v>
      </c>
      <c r="T814" s="201"/>
      <c r="U814" s="41"/>
      <c r="V814" s="42"/>
      <c r="W814" s="42"/>
      <c r="X814" s="202"/>
      <c r="Y814" s="201"/>
      <c r="Z814" s="203">
        <f t="shared" si="36"/>
        <v>4</v>
      </c>
      <c r="AA814" s="204">
        <f t="shared" si="37"/>
        <v>2.5</v>
      </c>
    </row>
    <row r="815" spans="1:27" ht="408" customHeight="1">
      <c r="A815" s="189">
        <v>2519</v>
      </c>
      <c r="B815" s="189" t="s">
        <v>3187</v>
      </c>
      <c r="C815" s="189">
        <v>164</v>
      </c>
      <c r="E815" s="230" t="s">
        <v>4386</v>
      </c>
      <c r="F815" s="2" t="s">
        <v>3203</v>
      </c>
      <c r="G815" s="2" t="s">
        <v>3137</v>
      </c>
      <c r="H815" s="229" t="s">
        <v>4414</v>
      </c>
      <c r="I815" s="13"/>
      <c r="J815" s="13"/>
      <c r="K815" s="13"/>
      <c r="L815" s="13"/>
      <c r="M815" s="13"/>
      <c r="P815" s="41">
        <v>4</v>
      </c>
      <c r="Q815" s="42" t="s">
        <v>5091</v>
      </c>
      <c r="R815" s="42"/>
      <c r="S815" s="202">
        <v>1</v>
      </c>
      <c r="T815" s="201"/>
      <c r="U815" s="41"/>
      <c r="V815" s="42"/>
      <c r="W815" s="42"/>
      <c r="X815" s="202"/>
      <c r="Y815" s="201"/>
      <c r="Z815" s="203">
        <f t="shared" si="36"/>
        <v>4</v>
      </c>
      <c r="AA815" s="204">
        <f t="shared" si="37"/>
        <v>1</v>
      </c>
    </row>
    <row r="816" spans="1:27" ht="408" customHeight="1">
      <c r="A816" s="189">
        <v>2520</v>
      </c>
      <c r="B816" s="189" t="s">
        <v>3187</v>
      </c>
      <c r="C816" s="189">
        <v>164</v>
      </c>
      <c r="E816" s="230" t="s">
        <v>4422</v>
      </c>
      <c r="F816" s="2" t="s">
        <v>3204</v>
      </c>
      <c r="G816" s="2" t="s">
        <v>3058</v>
      </c>
      <c r="H816" s="229" t="s">
        <v>4414</v>
      </c>
      <c r="I816" s="13"/>
      <c r="J816" s="13"/>
      <c r="K816" s="13"/>
      <c r="L816" s="13"/>
      <c r="M816" s="13"/>
      <c r="P816" s="41">
        <v>4</v>
      </c>
      <c r="Q816" s="42" t="s">
        <v>5092</v>
      </c>
      <c r="R816" s="42"/>
      <c r="S816" s="202">
        <v>4</v>
      </c>
      <c r="T816" s="201"/>
      <c r="U816" s="41"/>
      <c r="V816" s="42"/>
      <c r="W816" s="42"/>
      <c r="X816" s="202"/>
      <c r="Y816" s="201"/>
      <c r="Z816" s="203">
        <f t="shared" si="36"/>
        <v>4</v>
      </c>
      <c r="AA816" s="204">
        <f t="shared" si="37"/>
        <v>4</v>
      </c>
    </row>
    <row r="817" spans="1:27" s="198" customFormat="1" ht="17">
      <c r="A817" s="189" t="s">
        <v>486</v>
      </c>
      <c r="B817" s="189" t="s">
        <v>486</v>
      </c>
      <c r="C817" s="189" t="s">
        <v>486</v>
      </c>
      <c r="D817" s="190"/>
      <c r="H817" s="189"/>
      <c r="P817" s="164"/>
      <c r="Q817" s="164"/>
      <c r="R817" s="164"/>
      <c r="S817" s="164"/>
      <c r="T817" s="164"/>
      <c r="U817" s="164"/>
      <c r="V817" s="164"/>
      <c r="W817" s="164"/>
      <c r="X817" s="164"/>
      <c r="Y817" s="164"/>
    </row>
    <row r="818" spans="1:27" s="198" customFormat="1" ht="17">
      <c r="A818" s="189" t="s">
        <v>486</v>
      </c>
      <c r="B818" s="189" t="s">
        <v>486</v>
      </c>
      <c r="C818" s="189" t="s">
        <v>486</v>
      </c>
      <c r="D818" s="190"/>
      <c r="H818" s="189"/>
      <c r="P818" s="164"/>
      <c r="Q818" s="164"/>
      <c r="R818" s="164"/>
      <c r="S818" s="164"/>
      <c r="T818" s="164"/>
      <c r="U818" s="164"/>
      <c r="V818" s="164"/>
      <c r="W818" s="164"/>
      <c r="X818" s="164"/>
      <c r="Y818" s="164"/>
    </row>
    <row r="819" spans="1:27" s="198" customFormat="1" ht="51">
      <c r="A819" s="189" t="s">
        <v>486</v>
      </c>
      <c r="B819" s="189" t="s">
        <v>486</v>
      </c>
      <c r="C819" s="189"/>
      <c r="D819" s="190"/>
      <c r="E819" s="246" t="s">
        <v>3205</v>
      </c>
      <c r="H819" s="189"/>
      <c r="P819" s="164"/>
      <c r="Q819" s="164"/>
      <c r="R819" s="164"/>
      <c r="S819" s="164"/>
      <c r="T819" s="164"/>
      <c r="U819" s="164"/>
      <c r="V819" s="164"/>
      <c r="W819" s="164"/>
      <c r="X819" s="164"/>
      <c r="Y819" s="164"/>
      <c r="Z819" s="198" t="str">
        <f t="shared" ref="Z819:Z882" si="38">IF(U819&lt;&gt;"",U819,IF(P819&lt;&gt;"",P819,IF(N819&lt;&gt;"",N819,"")))</f>
        <v/>
      </c>
      <c r="AA819" s="198" t="str">
        <f t="shared" ref="AA819:AA882" si="39">IF(X819&lt;&gt;"",X819,IF(S819&lt;&gt;"",S819,IF(O819&lt;&gt;"",O819,"")))</f>
        <v/>
      </c>
    </row>
    <row r="820" spans="1:27" ht="408" customHeight="1">
      <c r="A820" s="189">
        <v>2521</v>
      </c>
      <c r="B820" s="189" t="s">
        <v>3206</v>
      </c>
      <c r="C820" s="189">
        <v>161</v>
      </c>
      <c r="E820" s="230" t="s">
        <v>4424</v>
      </c>
      <c r="F820" s="2" t="s">
        <v>3207</v>
      </c>
      <c r="G820" s="2" t="s">
        <v>3208</v>
      </c>
      <c r="H820" s="229" t="s">
        <v>4423</v>
      </c>
      <c r="I820" s="13"/>
      <c r="J820" s="13"/>
      <c r="K820" s="13"/>
      <c r="L820" s="13"/>
      <c r="M820" s="13"/>
      <c r="P820" s="41">
        <v>4</v>
      </c>
      <c r="Q820" s="42" t="s">
        <v>5093</v>
      </c>
      <c r="R820" s="42"/>
      <c r="S820" s="202">
        <v>2.5</v>
      </c>
      <c r="T820" s="201"/>
      <c r="U820" s="41"/>
      <c r="V820" s="42"/>
      <c r="W820" s="42"/>
      <c r="X820" s="202"/>
      <c r="Y820" s="201"/>
      <c r="Z820" s="203">
        <f t="shared" si="38"/>
        <v>4</v>
      </c>
      <c r="AA820" s="204">
        <f t="shared" si="39"/>
        <v>2.5</v>
      </c>
    </row>
    <row r="821" spans="1:27" ht="408" customHeight="1">
      <c r="A821" s="189">
        <v>2522</v>
      </c>
      <c r="B821" s="189" t="s">
        <v>3206</v>
      </c>
      <c r="C821" s="189">
        <v>161</v>
      </c>
      <c r="E821" s="230" t="s">
        <v>4419</v>
      </c>
      <c r="F821" s="2" t="s">
        <v>3209</v>
      </c>
      <c r="G821" s="2" t="s">
        <v>3210</v>
      </c>
      <c r="H821" s="229" t="s">
        <v>4423</v>
      </c>
      <c r="I821" s="13"/>
      <c r="J821" s="13"/>
      <c r="K821" s="13"/>
      <c r="L821" s="13"/>
      <c r="M821" s="13"/>
      <c r="P821" s="41">
        <v>4</v>
      </c>
      <c r="Q821" s="42" t="s">
        <v>5094</v>
      </c>
      <c r="R821" s="42"/>
      <c r="S821" s="202">
        <v>4</v>
      </c>
      <c r="T821" s="201"/>
      <c r="U821" s="41"/>
      <c r="V821" s="42"/>
      <c r="W821" s="42"/>
      <c r="X821" s="202"/>
      <c r="Y821" s="201"/>
      <c r="Z821" s="203">
        <f t="shared" si="38"/>
        <v>4</v>
      </c>
      <c r="AA821" s="204">
        <f t="shared" si="39"/>
        <v>4</v>
      </c>
    </row>
    <row r="822" spans="1:27" ht="408" customHeight="1">
      <c r="A822" s="189">
        <v>2523</v>
      </c>
      <c r="B822" s="189" t="s">
        <v>3206</v>
      </c>
      <c r="C822" s="189">
        <v>161</v>
      </c>
      <c r="E822" s="230" t="s">
        <v>4425</v>
      </c>
      <c r="F822" s="2" t="s">
        <v>3211</v>
      </c>
      <c r="G822" s="2" t="s">
        <v>3212</v>
      </c>
      <c r="H822" s="229" t="s">
        <v>4423</v>
      </c>
      <c r="I822" s="13"/>
      <c r="J822" s="13"/>
      <c r="K822" s="13"/>
      <c r="L822" s="13"/>
      <c r="M822" s="13"/>
      <c r="P822" s="41">
        <v>4</v>
      </c>
      <c r="Q822" s="42" t="s">
        <v>5095</v>
      </c>
      <c r="R822" s="42"/>
      <c r="S822" s="202">
        <v>3</v>
      </c>
      <c r="T822" s="201"/>
      <c r="U822" s="41"/>
      <c r="V822" s="42" t="s">
        <v>5487</v>
      </c>
      <c r="W822" s="42"/>
      <c r="X822" s="202"/>
      <c r="Y822" s="201"/>
      <c r="Z822" s="203">
        <f t="shared" si="38"/>
        <v>4</v>
      </c>
      <c r="AA822" s="204">
        <f t="shared" si="39"/>
        <v>3</v>
      </c>
    </row>
    <row r="823" spans="1:27" s="198" customFormat="1" ht="17">
      <c r="A823" s="189" t="s">
        <v>486</v>
      </c>
      <c r="B823" s="189" t="s">
        <v>486</v>
      </c>
      <c r="C823" s="189" t="s">
        <v>486</v>
      </c>
      <c r="D823" s="190"/>
      <c r="H823" s="189"/>
      <c r="P823" s="164"/>
      <c r="Q823" s="164"/>
      <c r="R823" s="164"/>
      <c r="S823" s="164"/>
      <c r="T823" s="164"/>
      <c r="U823" s="164"/>
      <c r="V823" s="164"/>
      <c r="W823" s="164"/>
      <c r="X823" s="164"/>
      <c r="Y823" s="164"/>
    </row>
    <row r="824" spans="1:27" s="198" customFormat="1" ht="17">
      <c r="A824" s="189" t="s">
        <v>486</v>
      </c>
      <c r="B824" s="189" t="s">
        <v>486</v>
      </c>
      <c r="C824" s="189" t="s">
        <v>486</v>
      </c>
      <c r="D824" s="190"/>
      <c r="H824" s="189"/>
      <c r="P824" s="164"/>
      <c r="Q824" s="164"/>
      <c r="R824" s="164"/>
      <c r="S824" s="164"/>
      <c r="T824" s="164"/>
      <c r="U824" s="164"/>
      <c r="V824" s="164"/>
      <c r="W824" s="164"/>
      <c r="X824" s="164"/>
      <c r="Y824" s="164"/>
    </row>
    <row r="825" spans="1:27" s="198" customFormat="1" ht="51">
      <c r="A825" s="189" t="s">
        <v>486</v>
      </c>
      <c r="B825" s="189" t="s">
        <v>486</v>
      </c>
      <c r="C825" s="189"/>
      <c r="D825" s="190"/>
      <c r="E825" s="246" t="s">
        <v>64</v>
      </c>
      <c r="H825" s="189"/>
      <c r="P825" s="164"/>
      <c r="Q825" s="164"/>
      <c r="R825" s="164"/>
      <c r="S825" s="164"/>
      <c r="T825" s="164"/>
      <c r="U825" s="164"/>
      <c r="V825" s="164"/>
      <c r="W825" s="164"/>
      <c r="X825" s="164"/>
      <c r="Y825" s="164"/>
      <c r="Z825" s="198" t="str">
        <f t="shared" si="38"/>
        <v/>
      </c>
      <c r="AA825" s="198" t="str">
        <f t="shared" si="39"/>
        <v/>
      </c>
    </row>
    <row r="826" spans="1:27" ht="408" customHeight="1">
      <c r="A826" s="189">
        <v>2524</v>
      </c>
      <c r="B826" s="189" t="s">
        <v>3213</v>
      </c>
      <c r="C826" s="189">
        <v>162</v>
      </c>
      <c r="E826" s="230" t="s">
        <v>4427</v>
      </c>
      <c r="F826" s="2" t="s">
        <v>3214</v>
      </c>
      <c r="G826" s="2" t="s">
        <v>3215</v>
      </c>
      <c r="H826" s="229" t="s">
        <v>4426</v>
      </c>
      <c r="I826" s="13"/>
      <c r="J826" s="13"/>
      <c r="K826" s="13"/>
      <c r="L826" s="13"/>
      <c r="M826" s="13"/>
      <c r="P826" s="41">
        <v>4</v>
      </c>
      <c r="Q826" s="42" t="s">
        <v>5096</v>
      </c>
      <c r="R826" s="42"/>
      <c r="S826" s="202">
        <v>3</v>
      </c>
      <c r="T826" s="201"/>
      <c r="U826" s="41"/>
      <c r="V826" s="42"/>
      <c r="W826" s="42"/>
      <c r="X826" s="202"/>
      <c r="Y826" s="201"/>
      <c r="Z826" s="203">
        <f t="shared" si="38"/>
        <v>4</v>
      </c>
      <c r="AA826" s="204">
        <f t="shared" si="39"/>
        <v>3</v>
      </c>
    </row>
    <row r="827" spans="1:27" ht="408" customHeight="1">
      <c r="A827" s="189">
        <v>2525</v>
      </c>
      <c r="B827" s="189" t="s">
        <v>3213</v>
      </c>
      <c r="C827" s="189">
        <v>162</v>
      </c>
      <c r="E827" s="230" t="s">
        <v>4428</v>
      </c>
      <c r="F827" s="2" t="s">
        <v>3216</v>
      </c>
      <c r="G827" s="2" t="s">
        <v>3217</v>
      </c>
      <c r="H827" s="229" t="s">
        <v>4426</v>
      </c>
      <c r="I827" s="13"/>
      <c r="J827" s="13"/>
      <c r="K827" s="13"/>
      <c r="L827" s="13"/>
      <c r="M827" s="13"/>
      <c r="P827" s="41">
        <v>4</v>
      </c>
      <c r="Q827" s="42" t="s">
        <v>5097</v>
      </c>
      <c r="R827" s="42"/>
      <c r="S827" s="202">
        <v>3</v>
      </c>
      <c r="T827" s="201"/>
      <c r="U827" s="41"/>
      <c r="V827" s="42"/>
      <c r="W827" s="42"/>
      <c r="X827" s="202"/>
      <c r="Y827" s="201"/>
      <c r="Z827" s="203">
        <f t="shared" si="38"/>
        <v>4</v>
      </c>
      <c r="AA827" s="204">
        <f t="shared" si="39"/>
        <v>3</v>
      </c>
    </row>
    <row r="828" spans="1:27" ht="408" customHeight="1">
      <c r="A828" s="189">
        <v>2526</v>
      </c>
      <c r="B828" s="189" t="s">
        <v>3213</v>
      </c>
      <c r="C828" s="189">
        <v>162</v>
      </c>
      <c r="E828" s="230" t="s">
        <v>4429</v>
      </c>
      <c r="F828" s="2" t="s">
        <v>3218</v>
      </c>
      <c r="G828" s="2" t="s">
        <v>3219</v>
      </c>
      <c r="H828" s="229" t="s">
        <v>4426</v>
      </c>
      <c r="I828" s="13"/>
      <c r="J828" s="13"/>
      <c r="K828" s="13"/>
      <c r="L828" s="13"/>
      <c r="M828" s="13"/>
      <c r="P828" s="41">
        <v>4</v>
      </c>
      <c r="Q828" s="42" t="s">
        <v>5098</v>
      </c>
      <c r="R828" s="42"/>
      <c r="S828" s="202">
        <v>2</v>
      </c>
      <c r="T828" s="201"/>
      <c r="U828" s="41"/>
      <c r="V828" s="42"/>
      <c r="W828" s="42"/>
      <c r="X828" s="202"/>
      <c r="Y828" s="201"/>
      <c r="Z828" s="203">
        <f t="shared" si="38"/>
        <v>4</v>
      </c>
      <c r="AA828" s="204">
        <f t="shared" si="39"/>
        <v>2</v>
      </c>
    </row>
    <row r="829" spans="1:27" ht="408" customHeight="1">
      <c r="A829" s="189">
        <v>2527</v>
      </c>
      <c r="B829" s="189" t="s">
        <v>3213</v>
      </c>
      <c r="C829" s="189">
        <v>162</v>
      </c>
      <c r="E829" s="230" t="s">
        <v>4430</v>
      </c>
      <c r="F829" s="2" t="s">
        <v>3220</v>
      </c>
      <c r="G829" s="2" t="s">
        <v>3221</v>
      </c>
      <c r="H829" s="229" t="s">
        <v>4426</v>
      </c>
      <c r="I829" s="13"/>
      <c r="J829" s="13"/>
      <c r="K829" s="13"/>
      <c r="L829" s="13"/>
      <c r="M829" s="13"/>
      <c r="P829" s="41">
        <v>3</v>
      </c>
      <c r="Q829" s="42" t="s">
        <v>5099</v>
      </c>
      <c r="R829" s="42"/>
      <c r="S829" s="202">
        <v>1</v>
      </c>
      <c r="T829" s="201"/>
      <c r="U829" s="41"/>
      <c r="V829" s="42"/>
      <c r="W829" s="42"/>
      <c r="X829" s="202"/>
      <c r="Y829" s="201"/>
      <c r="Z829" s="203">
        <f t="shared" si="38"/>
        <v>3</v>
      </c>
      <c r="AA829" s="204">
        <f t="shared" si="39"/>
        <v>1</v>
      </c>
    </row>
    <row r="830" spans="1:27" ht="408" customHeight="1">
      <c r="A830" s="189">
        <v>2528</v>
      </c>
      <c r="B830" s="189" t="s">
        <v>3213</v>
      </c>
      <c r="C830" s="189">
        <v>162</v>
      </c>
      <c r="E830" s="230" t="s">
        <v>4431</v>
      </c>
      <c r="F830" s="2" t="s">
        <v>3222</v>
      </c>
      <c r="G830" s="2" t="s">
        <v>3223</v>
      </c>
      <c r="H830" s="229" t="s">
        <v>4426</v>
      </c>
      <c r="I830" s="13"/>
      <c r="J830" s="13"/>
      <c r="K830" s="13"/>
      <c r="L830" s="13"/>
      <c r="M830" s="13"/>
      <c r="P830" s="41">
        <v>4</v>
      </c>
      <c r="Q830" s="42" t="s">
        <v>5100</v>
      </c>
      <c r="R830" s="42"/>
      <c r="S830" s="202">
        <v>2.5</v>
      </c>
      <c r="T830" s="201"/>
      <c r="U830" s="41"/>
      <c r="V830" s="42"/>
      <c r="W830" s="42"/>
      <c r="X830" s="202"/>
      <c r="Y830" s="201"/>
      <c r="Z830" s="203">
        <f t="shared" si="38"/>
        <v>4</v>
      </c>
      <c r="AA830" s="204">
        <f t="shared" si="39"/>
        <v>2.5</v>
      </c>
    </row>
    <row r="831" spans="1:27" ht="408" customHeight="1">
      <c r="A831" s="189">
        <v>2529</v>
      </c>
      <c r="B831" s="189" t="s">
        <v>3213</v>
      </c>
      <c r="C831" s="189">
        <v>162</v>
      </c>
      <c r="E831" s="230" t="s">
        <v>4432</v>
      </c>
      <c r="F831" s="2" t="s">
        <v>3224</v>
      </c>
      <c r="G831" s="2" t="s">
        <v>3225</v>
      </c>
      <c r="H831" s="229" t="s">
        <v>4426</v>
      </c>
      <c r="I831" s="13"/>
      <c r="J831" s="13"/>
      <c r="K831" s="13"/>
      <c r="L831" s="13"/>
      <c r="M831" s="13"/>
      <c r="P831" s="41">
        <v>4</v>
      </c>
      <c r="Q831" s="42" t="s">
        <v>5101</v>
      </c>
      <c r="R831" s="42"/>
      <c r="S831" s="202">
        <v>2</v>
      </c>
      <c r="T831" s="201"/>
      <c r="U831" s="41"/>
      <c r="V831" s="42"/>
      <c r="W831" s="42"/>
      <c r="X831" s="202"/>
      <c r="Y831" s="201"/>
      <c r="Z831" s="203">
        <f t="shared" si="38"/>
        <v>4</v>
      </c>
      <c r="AA831" s="204">
        <f t="shared" si="39"/>
        <v>2</v>
      </c>
    </row>
    <row r="832" spans="1:27" ht="408" customHeight="1">
      <c r="A832" s="189">
        <v>2530</v>
      </c>
      <c r="B832" s="189" t="s">
        <v>3213</v>
      </c>
      <c r="C832" s="189">
        <v>162</v>
      </c>
      <c r="E832" s="230" t="s">
        <v>4433</v>
      </c>
      <c r="F832" s="2" t="s">
        <v>3226</v>
      </c>
      <c r="G832" s="2" t="s">
        <v>3227</v>
      </c>
      <c r="H832" s="229" t="s">
        <v>4426</v>
      </c>
      <c r="I832" s="13"/>
      <c r="J832" s="13"/>
      <c r="K832" s="13"/>
      <c r="L832" s="13"/>
      <c r="M832" s="13"/>
      <c r="P832" s="41">
        <v>4</v>
      </c>
      <c r="Q832" s="42" t="s">
        <v>5102</v>
      </c>
      <c r="R832" s="42"/>
      <c r="S832" s="202">
        <v>2</v>
      </c>
      <c r="T832" s="201"/>
      <c r="U832" s="41"/>
      <c r="V832" s="42"/>
      <c r="W832" s="42"/>
      <c r="X832" s="202"/>
      <c r="Y832" s="201"/>
      <c r="Z832" s="203">
        <f t="shared" si="38"/>
        <v>4</v>
      </c>
      <c r="AA832" s="204">
        <f t="shared" si="39"/>
        <v>2</v>
      </c>
    </row>
    <row r="833" spans="1:27" ht="408" customHeight="1">
      <c r="A833" s="189">
        <v>2531</v>
      </c>
      <c r="B833" s="189" t="s">
        <v>3213</v>
      </c>
      <c r="C833" s="189">
        <v>162</v>
      </c>
      <c r="E833" s="230" t="s">
        <v>4434</v>
      </c>
      <c r="F833" s="2" t="s">
        <v>3228</v>
      </c>
      <c r="G833" s="2" t="s">
        <v>3058</v>
      </c>
      <c r="H833" s="229" t="s">
        <v>4426</v>
      </c>
      <c r="I833" s="13"/>
      <c r="J833" s="13"/>
      <c r="K833" s="13"/>
      <c r="L833" s="13"/>
      <c r="M833" s="13"/>
      <c r="P833" s="41">
        <v>4</v>
      </c>
      <c r="Q833" s="42" t="s">
        <v>5103</v>
      </c>
      <c r="R833" s="42"/>
      <c r="S833" s="202">
        <v>2</v>
      </c>
      <c r="T833" s="201"/>
      <c r="U833" s="41"/>
      <c r="V833" s="42"/>
      <c r="W833" s="42"/>
      <c r="X833" s="202"/>
      <c r="Y833" s="201"/>
      <c r="Z833" s="203">
        <f t="shared" si="38"/>
        <v>4</v>
      </c>
      <c r="AA833" s="204">
        <f t="shared" si="39"/>
        <v>2</v>
      </c>
    </row>
    <row r="834" spans="1:27" s="198" customFormat="1" ht="17">
      <c r="A834" s="189" t="s">
        <v>486</v>
      </c>
      <c r="B834" s="189" t="s">
        <v>486</v>
      </c>
      <c r="C834" s="189" t="s">
        <v>486</v>
      </c>
      <c r="D834" s="190" t="s">
        <v>486</v>
      </c>
      <c r="H834" s="189"/>
      <c r="P834" s="164"/>
      <c r="Q834" s="164"/>
      <c r="R834" s="164"/>
      <c r="S834" s="164"/>
      <c r="T834" s="164"/>
      <c r="U834" s="164"/>
      <c r="V834" s="164"/>
      <c r="W834" s="164"/>
      <c r="X834" s="164"/>
      <c r="Y834" s="164"/>
    </row>
    <row r="835" spans="1:27" s="198" customFormat="1" ht="17">
      <c r="A835" s="189" t="s">
        <v>486</v>
      </c>
      <c r="B835" s="189" t="s">
        <v>486</v>
      </c>
      <c r="C835" s="189" t="s">
        <v>486</v>
      </c>
      <c r="D835" s="190" t="s">
        <v>486</v>
      </c>
      <c r="H835" s="189"/>
      <c r="P835" s="164"/>
      <c r="Q835" s="164"/>
      <c r="R835" s="164"/>
      <c r="S835" s="164"/>
      <c r="T835" s="164"/>
      <c r="U835" s="164"/>
      <c r="V835" s="164"/>
      <c r="W835" s="164"/>
      <c r="X835" s="164"/>
      <c r="Y835" s="164"/>
    </row>
    <row r="836" spans="1:27" s="198" customFormat="1" ht="68">
      <c r="A836" s="189" t="s">
        <v>486</v>
      </c>
      <c r="B836" s="189" t="s">
        <v>486</v>
      </c>
      <c r="C836" s="189"/>
      <c r="D836" s="190" t="s">
        <v>486</v>
      </c>
      <c r="E836" s="246" t="s">
        <v>67</v>
      </c>
      <c r="H836" s="189"/>
      <c r="P836" s="164"/>
      <c r="Q836" s="164"/>
      <c r="R836" s="164"/>
      <c r="S836" s="164"/>
      <c r="T836" s="164"/>
      <c r="U836" s="164"/>
      <c r="V836" s="164"/>
      <c r="W836" s="164"/>
      <c r="X836" s="164"/>
      <c r="Y836" s="164"/>
      <c r="Z836" s="198" t="str">
        <f t="shared" si="38"/>
        <v/>
      </c>
      <c r="AA836" s="198" t="str">
        <f t="shared" si="39"/>
        <v/>
      </c>
    </row>
    <row r="837" spans="1:27" ht="408" customHeight="1">
      <c r="A837" s="189">
        <v>2532</v>
      </c>
      <c r="B837" s="189" t="s">
        <v>3229</v>
      </c>
      <c r="C837" s="189">
        <v>166</v>
      </c>
      <c r="D837" s="190" t="s">
        <v>32</v>
      </c>
      <c r="E837" s="2" t="s">
        <v>3230</v>
      </c>
      <c r="F837" s="2" t="s">
        <v>3231</v>
      </c>
      <c r="G837" s="2" t="s">
        <v>3232</v>
      </c>
      <c r="H837" s="229" t="s">
        <v>4435</v>
      </c>
      <c r="I837" s="13"/>
      <c r="J837" s="13"/>
      <c r="K837" s="13"/>
      <c r="L837" s="13"/>
      <c r="M837" s="13"/>
      <c r="N837" s="232">
        <v>5</v>
      </c>
      <c r="O837" s="232">
        <v>3</v>
      </c>
      <c r="P837" s="41">
        <v>4</v>
      </c>
      <c r="Q837" s="42" t="s">
        <v>5104</v>
      </c>
      <c r="R837" s="42"/>
      <c r="S837" s="202">
        <v>4</v>
      </c>
      <c r="T837" s="201"/>
      <c r="U837" s="41"/>
      <c r="V837" s="42"/>
      <c r="W837" s="42"/>
      <c r="X837" s="202"/>
      <c r="Y837" s="201"/>
      <c r="Z837" s="203">
        <f t="shared" si="38"/>
        <v>4</v>
      </c>
      <c r="AA837" s="204">
        <f t="shared" si="39"/>
        <v>4</v>
      </c>
    </row>
    <row r="838" spans="1:27" s="198" customFormat="1" ht="17">
      <c r="A838" s="189" t="s">
        <v>486</v>
      </c>
      <c r="B838" s="189" t="s">
        <v>486</v>
      </c>
      <c r="C838" s="189" t="s">
        <v>486</v>
      </c>
      <c r="D838" s="190" t="s">
        <v>486</v>
      </c>
      <c r="H838" s="189"/>
      <c r="P838" s="164"/>
      <c r="Q838" s="164"/>
      <c r="R838" s="164"/>
      <c r="S838" s="164"/>
      <c r="T838" s="164"/>
      <c r="U838" s="164"/>
      <c r="V838" s="164"/>
      <c r="W838" s="164"/>
      <c r="X838" s="164"/>
      <c r="Y838" s="164"/>
    </row>
    <row r="839" spans="1:27" s="198" customFormat="1" ht="17">
      <c r="A839" s="189" t="s">
        <v>486</v>
      </c>
      <c r="B839" s="189" t="s">
        <v>486</v>
      </c>
      <c r="C839" s="189" t="s">
        <v>486</v>
      </c>
      <c r="D839" s="190" t="s">
        <v>486</v>
      </c>
      <c r="H839" s="189"/>
      <c r="P839" s="164"/>
      <c r="Q839" s="164"/>
      <c r="R839" s="164"/>
      <c r="S839" s="164"/>
      <c r="T839" s="164"/>
      <c r="U839" s="164"/>
      <c r="V839" s="164"/>
      <c r="W839" s="164"/>
      <c r="X839" s="164"/>
      <c r="Y839" s="164"/>
    </row>
    <row r="840" spans="1:27" s="198" customFormat="1" ht="68">
      <c r="A840" s="189" t="s">
        <v>486</v>
      </c>
      <c r="B840" s="189" t="s">
        <v>486</v>
      </c>
      <c r="C840" s="189"/>
      <c r="D840" s="190" t="s">
        <v>486</v>
      </c>
      <c r="E840" s="246" t="s">
        <v>68</v>
      </c>
      <c r="H840" s="189"/>
      <c r="P840" s="164"/>
      <c r="Q840" s="164"/>
      <c r="R840" s="164"/>
      <c r="S840" s="164"/>
      <c r="T840" s="164"/>
      <c r="U840" s="164"/>
      <c r="V840" s="164"/>
      <c r="W840" s="164"/>
      <c r="X840" s="164"/>
      <c r="Y840" s="164"/>
      <c r="Z840" s="198" t="str">
        <f t="shared" si="38"/>
        <v/>
      </c>
      <c r="AA840" s="198" t="str">
        <f t="shared" si="39"/>
        <v/>
      </c>
    </row>
    <row r="841" spans="1:27" ht="408" customHeight="1">
      <c r="A841" s="189">
        <v>2533</v>
      </c>
      <c r="B841" s="189" t="s">
        <v>3233</v>
      </c>
      <c r="C841" s="189">
        <v>167</v>
      </c>
      <c r="E841" s="230" t="s">
        <v>4437</v>
      </c>
      <c r="F841" s="2" t="s">
        <v>3234</v>
      </c>
      <c r="G841" s="2" t="s">
        <v>3235</v>
      </c>
      <c r="H841" s="229" t="s">
        <v>4436</v>
      </c>
      <c r="I841" s="13"/>
      <c r="J841" s="13"/>
      <c r="K841" s="13"/>
      <c r="L841" s="13"/>
      <c r="M841" s="13"/>
      <c r="P841" s="41">
        <v>4</v>
      </c>
      <c r="Q841" s="42" t="s">
        <v>5105</v>
      </c>
      <c r="R841" s="42"/>
      <c r="S841" s="202">
        <v>4</v>
      </c>
      <c r="T841" s="201"/>
      <c r="U841" s="41"/>
      <c r="V841" s="42"/>
      <c r="W841" s="42"/>
      <c r="X841" s="202"/>
      <c r="Y841" s="201"/>
      <c r="Z841" s="203">
        <f t="shared" si="38"/>
        <v>4</v>
      </c>
      <c r="AA841" s="204">
        <f t="shared" si="39"/>
        <v>4</v>
      </c>
    </row>
    <row r="842" spans="1:27" ht="408" customHeight="1">
      <c r="A842" s="189">
        <v>2534</v>
      </c>
      <c r="B842" s="189" t="s">
        <v>3233</v>
      </c>
      <c r="C842" s="189">
        <v>167</v>
      </c>
      <c r="E842" s="230" t="s">
        <v>4438</v>
      </c>
      <c r="F842" s="2" t="s">
        <v>3236</v>
      </c>
      <c r="G842" s="2" t="s">
        <v>3237</v>
      </c>
      <c r="H842" s="229" t="s">
        <v>4436</v>
      </c>
      <c r="I842" s="13"/>
      <c r="J842" s="13"/>
      <c r="K842" s="13"/>
      <c r="L842" s="13"/>
      <c r="M842" s="13"/>
      <c r="P842" s="41">
        <v>4</v>
      </c>
      <c r="Q842" s="42" t="s">
        <v>5106</v>
      </c>
      <c r="R842" s="42"/>
      <c r="S842" s="202">
        <v>4</v>
      </c>
      <c r="T842" s="201"/>
      <c r="U842" s="41"/>
      <c r="V842" s="42"/>
      <c r="W842" s="42"/>
      <c r="X842" s="202"/>
      <c r="Y842" s="201"/>
      <c r="Z842" s="203">
        <f t="shared" si="38"/>
        <v>4</v>
      </c>
      <c r="AA842" s="204">
        <f t="shared" si="39"/>
        <v>4</v>
      </c>
    </row>
    <row r="843" spans="1:27" s="198" customFormat="1" ht="17">
      <c r="A843" s="189" t="s">
        <v>486</v>
      </c>
      <c r="B843" s="189" t="s">
        <v>486</v>
      </c>
      <c r="C843" s="189" t="s">
        <v>486</v>
      </c>
      <c r="D843" s="190"/>
      <c r="H843" s="189"/>
      <c r="P843" s="164"/>
      <c r="Q843" s="164"/>
      <c r="R843" s="164"/>
      <c r="S843" s="164"/>
      <c r="T843" s="164"/>
      <c r="U843" s="164"/>
      <c r="V843" s="164"/>
      <c r="W843" s="164"/>
      <c r="X843" s="164"/>
      <c r="Y843" s="164"/>
    </row>
    <row r="844" spans="1:27" s="198" customFormat="1" ht="17">
      <c r="A844" s="189" t="s">
        <v>486</v>
      </c>
      <c r="B844" s="189" t="s">
        <v>486</v>
      </c>
      <c r="C844" s="189" t="s">
        <v>486</v>
      </c>
      <c r="D844" s="190"/>
      <c r="H844" s="189"/>
      <c r="P844" s="164"/>
      <c r="Q844" s="164"/>
      <c r="R844" s="164"/>
      <c r="S844" s="164"/>
      <c r="T844" s="164"/>
      <c r="U844" s="164"/>
      <c r="V844" s="164"/>
      <c r="W844" s="164"/>
      <c r="X844" s="164"/>
      <c r="Y844" s="164"/>
    </row>
    <row r="845" spans="1:27" s="198" customFormat="1" ht="68">
      <c r="A845" s="189" t="s">
        <v>486</v>
      </c>
      <c r="B845" s="189" t="s">
        <v>486</v>
      </c>
      <c r="C845" s="189"/>
      <c r="D845" s="190"/>
      <c r="E845" s="246" t="s">
        <v>65</v>
      </c>
      <c r="H845" s="189"/>
      <c r="P845" s="164"/>
      <c r="Q845" s="164"/>
      <c r="R845" s="164"/>
      <c r="S845" s="164"/>
      <c r="T845" s="164"/>
      <c r="U845" s="164"/>
      <c r="V845" s="164"/>
      <c r="W845" s="164"/>
      <c r="X845" s="164"/>
      <c r="Y845" s="164"/>
      <c r="Z845" s="198" t="str">
        <f t="shared" si="38"/>
        <v/>
      </c>
      <c r="AA845" s="198" t="str">
        <f t="shared" si="39"/>
        <v/>
      </c>
    </row>
    <row r="846" spans="1:27" ht="408" customHeight="1">
      <c r="A846" s="189">
        <v>2535</v>
      </c>
      <c r="B846" s="189" t="s">
        <v>3238</v>
      </c>
      <c r="C846" s="189">
        <v>163</v>
      </c>
      <c r="E846" s="230" t="s">
        <v>4440</v>
      </c>
      <c r="F846" s="2" t="s">
        <v>3239</v>
      </c>
      <c r="G846" s="2" t="s">
        <v>3240</v>
      </c>
      <c r="H846" s="229" t="s">
        <v>4439</v>
      </c>
      <c r="I846" s="13"/>
      <c r="J846" s="13"/>
      <c r="K846" s="13"/>
      <c r="L846" s="13"/>
      <c r="M846" s="13"/>
      <c r="P846" s="41">
        <v>4</v>
      </c>
      <c r="Q846" s="42" t="s">
        <v>5107</v>
      </c>
      <c r="R846" s="42"/>
      <c r="S846" s="202">
        <v>0</v>
      </c>
      <c r="T846" s="201"/>
      <c r="U846" s="41">
        <v>2</v>
      </c>
      <c r="V846" s="42" t="s">
        <v>5488</v>
      </c>
      <c r="W846" s="42"/>
      <c r="X846" s="202"/>
      <c r="Y846" s="201"/>
      <c r="Z846" s="203">
        <f t="shared" si="38"/>
        <v>2</v>
      </c>
      <c r="AA846" s="204">
        <f t="shared" si="39"/>
        <v>0</v>
      </c>
    </row>
    <row r="847" spans="1:27" ht="408" customHeight="1">
      <c r="A847" s="189">
        <v>2536</v>
      </c>
      <c r="B847" s="189" t="s">
        <v>3238</v>
      </c>
      <c r="C847" s="189">
        <v>163</v>
      </c>
      <c r="E847" s="230" t="s">
        <v>4441</v>
      </c>
      <c r="F847" s="2" t="s">
        <v>3241</v>
      </c>
      <c r="G847" s="2" t="s">
        <v>3242</v>
      </c>
      <c r="H847" s="229" t="s">
        <v>4439</v>
      </c>
      <c r="I847" s="13"/>
      <c r="J847" s="13"/>
      <c r="K847" s="13"/>
      <c r="L847" s="13"/>
      <c r="M847" s="13"/>
      <c r="P847" s="41">
        <v>4</v>
      </c>
      <c r="Q847" s="42" t="s">
        <v>5108</v>
      </c>
      <c r="R847" s="42"/>
      <c r="S847" s="202">
        <v>3</v>
      </c>
      <c r="T847" s="201"/>
      <c r="U847" s="41"/>
      <c r="V847" s="42"/>
      <c r="W847" s="42"/>
      <c r="X847" s="202"/>
      <c r="Y847" s="201"/>
      <c r="Z847" s="203">
        <f t="shared" si="38"/>
        <v>4</v>
      </c>
      <c r="AA847" s="204">
        <f t="shared" si="39"/>
        <v>3</v>
      </c>
    </row>
    <row r="848" spans="1:27" ht="408" customHeight="1">
      <c r="A848" s="189">
        <v>2537</v>
      </c>
      <c r="B848" s="189" t="s">
        <v>3238</v>
      </c>
      <c r="C848" s="189">
        <v>163</v>
      </c>
      <c r="E848" s="230" t="s">
        <v>4442</v>
      </c>
      <c r="F848" s="2" t="s">
        <v>3243</v>
      </c>
      <c r="G848" s="2" t="s">
        <v>3244</v>
      </c>
      <c r="H848" s="229" t="s">
        <v>4439</v>
      </c>
      <c r="I848" s="13"/>
      <c r="J848" s="13"/>
      <c r="K848" s="13"/>
      <c r="L848" s="13"/>
      <c r="M848" s="13"/>
      <c r="P848" s="41">
        <v>4</v>
      </c>
      <c r="Q848" s="42" t="s">
        <v>5109</v>
      </c>
      <c r="R848" s="42"/>
      <c r="S848" s="202">
        <v>2.5</v>
      </c>
      <c r="T848" s="201"/>
      <c r="U848" s="41">
        <v>4</v>
      </c>
      <c r="V848" s="42" t="s">
        <v>5489</v>
      </c>
      <c r="W848" s="42"/>
      <c r="X848" s="202"/>
      <c r="Y848" s="201"/>
      <c r="Z848" s="203">
        <f t="shared" si="38"/>
        <v>4</v>
      </c>
      <c r="AA848" s="204">
        <f t="shared" si="39"/>
        <v>2.5</v>
      </c>
    </row>
    <row r="849" spans="1:27" ht="408" customHeight="1">
      <c r="A849" s="189">
        <v>2538</v>
      </c>
      <c r="B849" s="189" t="s">
        <v>3238</v>
      </c>
      <c r="C849" s="189">
        <v>163</v>
      </c>
      <c r="E849" s="230" t="s">
        <v>4443</v>
      </c>
      <c r="F849" s="2" t="s">
        <v>3245</v>
      </c>
      <c r="G849" s="2" t="s">
        <v>3058</v>
      </c>
      <c r="H849" s="229" t="s">
        <v>4439</v>
      </c>
      <c r="I849" s="13"/>
      <c r="J849" s="13"/>
      <c r="K849" s="13"/>
      <c r="L849" s="13"/>
      <c r="M849" s="13"/>
      <c r="P849" s="41">
        <v>4</v>
      </c>
      <c r="Q849" s="42" t="s">
        <v>5110</v>
      </c>
      <c r="R849" s="42"/>
      <c r="S849" s="202">
        <v>2</v>
      </c>
      <c r="T849" s="201"/>
      <c r="U849" s="41">
        <v>4</v>
      </c>
      <c r="V849" s="42" t="s">
        <v>5490</v>
      </c>
      <c r="W849" s="42"/>
      <c r="X849" s="202"/>
      <c r="Y849" s="201"/>
      <c r="Z849" s="203">
        <f t="shared" si="38"/>
        <v>4</v>
      </c>
      <c r="AA849" s="204">
        <f t="shared" si="39"/>
        <v>2</v>
      </c>
    </row>
    <row r="850" spans="1:27" s="198" customFormat="1" ht="17">
      <c r="A850" s="189" t="s">
        <v>486</v>
      </c>
      <c r="B850" s="189" t="s">
        <v>486</v>
      </c>
      <c r="C850" s="189" t="s">
        <v>486</v>
      </c>
      <c r="D850" s="190" t="s">
        <v>486</v>
      </c>
      <c r="H850" s="189"/>
      <c r="P850" s="164"/>
      <c r="Q850" s="164"/>
      <c r="R850" s="164"/>
      <c r="S850" s="164"/>
      <c r="T850" s="164"/>
      <c r="U850" s="164"/>
      <c r="V850" s="164"/>
      <c r="W850" s="164"/>
      <c r="X850" s="164"/>
      <c r="Y850" s="164"/>
    </row>
    <row r="851" spans="1:27" s="198" customFormat="1" ht="17">
      <c r="A851" s="189" t="s">
        <v>486</v>
      </c>
      <c r="B851" s="189" t="s">
        <v>486</v>
      </c>
      <c r="C851" s="189" t="s">
        <v>486</v>
      </c>
      <c r="D851" s="190" t="s">
        <v>486</v>
      </c>
      <c r="H851" s="189"/>
      <c r="P851" s="164"/>
      <c r="Q851" s="164"/>
      <c r="R851" s="164"/>
      <c r="S851" s="164"/>
      <c r="T851" s="164"/>
      <c r="U851" s="164"/>
      <c r="V851" s="164"/>
      <c r="W851" s="164"/>
      <c r="X851" s="164"/>
      <c r="Y851" s="164"/>
    </row>
    <row r="852" spans="1:27" s="198" customFormat="1" ht="17">
      <c r="A852" s="189" t="s">
        <v>486</v>
      </c>
      <c r="B852" s="189" t="s">
        <v>486</v>
      </c>
      <c r="C852" s="189"/>
      <c r="D852" s="190" t="s">
        <v>486</v>
      </c>
      <c r="E852" s="246" t="s">
        <v>69</v>
      </c>
      <c r="H852" s="189"/>
      <c r="P852" s="164"/>
      <c r="Q852" s="164"/>
      <c r="R852" s="164"/>
      <c r="S852" s="164"/>
      <c r="T852" s="164"/>
      <c r="U852" s="164"/>
      <c r="V852" s="164"/>
      <c r="W852" s="164"/>
      <c r="X852" s="164"/>
      <c r="Y852" s="164"/>
      <c r="Z852" s="198" t="str">
        <f t="shared" si="38"/>
        <v/>
      </c>
      <c r="AA852" s="198" t="str">
        <f t="shared" si="39"/>
        <v/>
      </c>
    </row>
    <row r="853" spans="1:27" ht="408" customHeight="1">
      <c r="A853" s="189">
        <v>2539</v>
      </c>
      <c r="B853" s="189" t="s">
        <v>3246</v>
      </c>
      <c r="C853" s="189">
        <v>168</v>
      </c>
      <c r="D853" s="190" t="s">
        <v>32</v>
      </c>
      <c r="E853" s="2" t="s">
        <v>3087</v>
      </c>
      <c r="F853" s="2" t="s">
        <v>3247</v>
      </c>
      <c r="G853" s="2" t="s">
        <v>3248</v>
      </c>
      <c r="H853" s="229" t="s">
        <v>4444</v>
      </c>
      <c r="I853" s="13"/>
      <c r="J853" s="13"/>
      <c r="K853" s="13"/>
      <c r="L853" s="13"/>
      <c r="M853" s="13"/>
      <c r="N853" s="232">
        <v>5</v>
      </c>
      <c r="O853" s="232">
        <v>3</v>
      </c>
      <c r="P853" s="41">
        <v>4</v>
      </c>
      <c r="Q853" s="42" t="s">
        <v>5111</v>
      </c>
      <c r="R853" s="42"/>
      <c r="S853" s="202">
        <v>3.5</v>
      </c>
      <c r="T853" s="201"/>
      <c r="U853" s="41"/>
      <c r="V853" s="42"/>
      <c r="W853" s="42"/>
      <c r="X853" s="202"/>
      <c r="Y853" s="201"/>
      <c r="Z853" s="203">
        <f t="shared" si="38"/>
        <v>4</v>
      </c>
      <c r="AA853" s="204">
        <f t="shared" si="39"/>
        <v>3.5</v>
      </c>
    </row>
    <row r="854" spans="1:27" s="198" customFormat="1" ht="17">
      <c r="A854" s="189" t="s">
        <v>486</v>
      </c>
      <c r="B854" s="189" t="s">
        <v>486</v>
      </c>
      <c r="C854" s="189" t="s">
        <v>486</v>
      </c>
      <c r="D854" s="190" t="s">
        <v>486</v>
      </c>
      <c r="H854" s="189"/>
      <c r="P854" s="164"/>
      <c r="Q854" s="164"/>
      <c r="R854" s="164"/>
      <c r="S854" s="164"/>
      <c r="T854" s="164"/>
      <c r="U854" s="164"/>
      <c r="V854" s="164"/>
      <c r="W854" s="164"/>
      <c r="X854" s="164"/>
      <c r="Y854" s="164"/>
    </row>
    <row r="855" spans="1:27" s="198" customFormat="1" ht="17">
      <c r="A855" s="189" t="s">
        <v>486</v>
      </c>
      <c r="B855" s="189" t="s">
        <v>486</v>
      </c>
      <c r="C855" s="189" t="s">
        <v>486</v>
      </c>
      <c r="D855" s="190" t="s">
        <v>486</v>
      </c>
      <c r="H855" s="189"/>
      <c r="P855" s="164"/>
      <c r="Q855" s="164"/>
      <c r="R855" s="164"/>
      <c r="S855" s="164"/>
      <c r="T855" s="164"/>
      <c r="U855" s="164"/>
      <c r="V855" s="164"/>
      <c r="W855" s="164"/>
      <c r="X855" s="164"/>
      <c r="Y855" s="164"/>
    </row>
    <row r="856" spans="1:27" s="198" customFormat="1" ht="34">
      <c r="A856" s="189" t="s">
        <v>486</v>
      </c>
      <c r="B856" s="189" t="s">
        <v>486</v>
      </c>
      <c r="C856" s="189"/>
      <c r="D856" s="190" t="s">
        <v>486</v>
      </c>
      <c r="E856" s="246" t="s">
        <v>3249</v>
      </c>
      <c r="H856" s="189"/>
      <c r="P856" s="164"/>
      <c r="Q856" s="164"/>
      <c r="R856" s="164"/>
      <c r="S856" s="164"/>
      <c r="T856" s="164"/>
      <c r="U856" s="164"/>
      <c r="V856" s="164"/>
      <c r="W856" s="164"/>
      <c r="X856" s="164"/>
      <c r="Y856" s="164"/>
      <c r="Z856" s="198" t="str">
        <f t="shared" si="38"/>
        <v/>
      </c>
      <c r="AA856" s="198" t="str">
        <f t="shared" si="39"/>
        <v/>
      </c>
    </row>
    <row r="857" spans="1:27" ht="408" customHeight="1">
      <c r="A857" s="189">
        <v>2540</v>
      </c>
      <c r="B857" s="189" t="s">
        <v>3250</v>
      </c>
      <c r="C857" s="189">
        <v>169</v>
      </c>
      <c r="D857" s="190" t="s">
        <v>32</v>
      </c>
      <c r="E857" s="2" t="s">
        <v>3196</v>
      </c>
      <c r="F857" s="2" t="s">
        <v>3251</v>
      </c>
      <c r="G857" s="2" t="s">
        <v>3252</v>
      </c>
      <c r="H857" s="229" t="s">
        <v>4445</v>
      </c>
      <c r="I857" s="13"/>
      <c r="J857" s="13"/>
      <c r="K857" s="13"/>
      <c r="L857" s="13"/>
      <c r="M857" s="13"/>
      <c r="N857" s="232">
        <v>5</v>
      </c>
      <c r="O857" s="232">
        <v>5</v>
      </c>
      <c r="P857" s="41">
        <v>4</v>
      </c>
      <c r="Q857" s="42" t="s">
        <v>5112</v>
      </c>
      <c r="R857" s="42"/>
      <c r="S857" s="202">
        <v>5</v>
      </c>
      <c r="T857" s="201"/>
      <c r="U857" s="41"/>
      <c r="V857" s="42"/>
      <c r="W857" s="42"/>
      <c r="X857" s="202"/>
      <c r="Y857" s="201"/>
      <c r="Z857" s="203">
        <f t="shared" si="38"/>
        <v>4</v>
      </c>
      <c r="AA857" s="204">
        <f t="shared" si="39"/>
        <v>5</v>
      </c>
    </row>
    <row r="858" spans="1:27" s="198" customFormat="1" ht="17">
      <c r="A858" s="189" t="s">
        <v>486</v>
      </c>
      <c r="B858" s="189" t="s">
        <v>486</v>
      </c>
      <c r="C858" s="189" t="s">
        <v>486</v>
      </c>
      <c r="D858" s="190" t="s">
        <v>486</v>
      </c>
      <c r="H858" s="189"/>
      <c r="P858" s="164"/>
      <c r="Q858" s="164"/>
      <c r="R858" s="164"/>
      <c r="S858" s="164"/>
      <c r="T858" s="164"/>
      <c r="U858" s="164"/>
      <c r="V858" s="164"/>
      <c r="W858" s="164"/>
      <c r="X858" s="164"/>
      <c r="Y858" s="164"/>
    </row>
    <row r="859" spans="1:27" s="198" customFormat="1" ht="17">
      <c r="A859" s="189" t="s">
        <v>486</v>
      </c>
      <c r="B859" s="189" t="s">
        <v>486</v>
      </c>
      <c r="C859" s="189" t="s">
        <v>486</v>
      </c>
      <c r="D859" s="190" t="s">
        <v>486</v>
      </c>
      <c r="H859" s="189"/>
      <c r="P859" s="164"/>
      <c r="Q859" s="164"/>
      <c r="R859" s="164"/>
      <c r="S859" s="164"/>
      <c r="T859" s="164"/>
      <c r="U859" s="164"/>
      <c r="V859" s="164"/>
      <c r="W859" s="164"/>
      <c r="X859" s="164"/>
      <c r="Y859" s="164"/>
    </row>
    <row r="860" spans="1:27" s="198" customFormat="1" ht="34">
      <c r="A860" s="189" t="s">
        <v>486</v>
      </c>
      <c r="B860" s="189" t="s">
        <v>486</v>
      </c>
      <c r="C860" s="189"/>
      <c r="D860" s="190" t="s">
        <v>486</v>
      </c>
      <c r="E860" s="246" t="s">
        <v>72</v>
      </c>
      <c r="H860" s="189"/>
      <c r="P860" s="164"/>
      <c r="Q860" s="164"/>
      <c r="R860" s="164"/>
      <c r="S860" s="164"/>
      <c r="T860" s="164"/>
      <c r="U860" s="164"/>
      <c r="V860" s="164"/>
      <c r="W860" s="164"/>
      <c r="X860" s="164"/>
      <c r="Y860" s="164"/>
      <c r="Z860" s="198" t="str">
        <f t="shared" si="38"/>
        <v/>
      </c>
      <c r="AA860" s="198" t="str">
        <f t="shared" si="39"/>
        <v/>
      </c>
    </row>
    <row r="861" spans="1:27" ht="408" customHeight="1">
      <c r="A861" s="189">
        <v>2541</v>
      </c>
      <c r="B861" s="189" t="s">
        <v>3253</v>
      </c>
      <c r="C861" s="189">
        <v>171</v>
      </c>
      <c r="D861" s="190" t="s">
        <v>32</v>
      </c>
      <c r="E861" s="2" t="s">
        <v>3254</v>
      </c>
      <c r="F861" s="2" t="s">
        <v>3255</v>
      </c>
      <c r="G861" s="2" t="s">
        <v>3256</v>
      </c>
      <c r="H861" s="229" t="s">
        <v>4446</v>
      </c>
      <c r="I861" s="13"/>
      <c r="J861" s="13"/>
      <c r="K861" s="13"/>
      <c r="L861" s="13"/>
      <c r="M861" s="13"/>
      <c r="N861" s="232">
        <v>5</v>
      </c>
      <c r="O861" s="232">
        <v>4</v>
      </c>
      <c r="P861" s="41">
        <v>4</v>
      </c>
      <c r="Q861" s="42" t="s">
        <v>5113</v>
      </c>
      <c r="R861" s="42"/>
      <c r="S861" s="202">
        <v>2</v>
      </c>
      <c r="T861" s="201"/>
      <c r="U861" s="41">
        <v>4</v>
      </c>
      <c r="V861" s="42" t="s">
        <v>5481</v>
      </c>
      <c r="W861" s="42"/>
      <c r="X861" s="202"/>
      <c r="Y861" s="201"/>
      <c r="Z861" s="203">
        <f t="shared" si="38"/>
        <v>4</v>
      </c>
      <c r="AA861" s="204">
        <f t="shared" si="39"/>
        <v>2</v>
      </c>
    </row>
    <row r="862" spans="1:27" s="198" customFormat="1" ht="17">
      <c r="A862" s="189" t="s">
        <v>486</v>
      </c>
      <c r="B862" s="189" t="s">
        <v>486</v>
      </c>
      <c r="C862" s="189" t="s">
        <v>486</v>
      </c>
      <c r="D862" s="190" t="s">
        <v>486</v>
      </c>
      <c r="H862" s="189"/>
      <c r="P862" s="164"/>
      <c r="Q862" s="164"/>
      <c r="R862" s="164"/>
      <c r="S862" s="164"/>
      <c r="T862" s="164"/>
      <c r="U862" s="164"/>
      <c r="V862" s="164"/>
      <c r="W862" s="164"/>
      <c r="X862" s="164"/>
      <c r="Y862" s="164"/>
    </row>
    <row r="863" spans="1:27" s="198" customFormat="1" ht="17">
      <c r="A863" s="189" t="s">
        <v>486</v>
      </c>
      <c r="B863" s="189" t="s">
        <v>486</v>
      </c>
      <c r="C863" s="189" t="s">
        <v>486</v>
      </c>
      <c r="D863" s="190" t="s">
        <v>486</v>
      </c>
      <c r="H863" s="189"/>
      <c r="P863" s="164"/>
      <c r="Q863" s="164"/>
      <c r="R863" s="164"/>
      <c r="S863" s="164"/>
      <c r="T863" s="164"/>
      <c r="U863" s="164"/>
      <c r="V863" s="164"/>
      <c r="W863" s="164"/>
      <c r="X863" s="164"/>
      <c r="Y863" s="164"/>
    </row>
    <row r="864" spans="1:27" ht="19">
      <c r="A864" s="189" t="s">
        <v>486</v>
      </c>
      <c r="B864" s="189" t="s">
        <v>486</v>
      </c>
      <c r="D864" s="190" t="s">
        <v>486</v>
      </c>
      <c r="E864" s="256" t="s">
        <v>39</v>
      </c>
      <c r="F864" s="256"/>
      <c r="G864" s="256"/>
      <c r="P864" s="164"/>
      <c r="Q864" s="164"/>
      <c r="R864" s="164"/>
      <c r="S864" s="164"/>
      <c r="T864" s="164"/>
      <c r="U864" s="164"/>
      <c r="V864" s="164"/>
      <c r="W864" s="164"/>
      <c r="X864" s="164"/>
      <c r="Y864" s="164"/>
      <c r="Z864" s="198" t="str">
        <f t="shared" si="38"/>
        <v/>
      </c>
      <c r="AA864" s="198" t="str">
        <f t="shared" si="39"/>
        <v/>
      </c>
    </row>
    <row r="865" spans="1:27" s="198" customFormat="1" ht="17">
      <c r="A865" s="189" t="s">
        <v>486</v>
      </c>
      <c r="B865" s="189" t="s">
        <v>486</v>
      </c>
      <c r="C865" s="189"/>
      <c r="D865" s="190" t="s">
        <v>486</v>
      </c>
      <c r="E865" s="246" t="s">
        <v>240</v>
      </c>
      <c r="H865" s="189"/>
      <c r="P865" s="164"/>
      <c r="Q865" s="164"/>
      <c r="R865" s="164"/>
      <c r="S865" s="164"/>
      <c r="T865" s="164"/>
      <c r="U865" s="164"/>
      <c r="V865" s="164"/>
      <c r="W865" s="164"/>
      <c r="X865" s="164"/>
      <c r="Y865" s="164"/>
      <c r="Z865" s="198" t="str">
        <f t="shared" si="38"/>
        <v/>
      </c>
      <c r="AA865" s="198" t="str">
        <f t="shared" si="39"/>
        <v/>
      </c>
    </row>
    <row r="866" spans="1:27" ht="306">
      <c r="A866" s="189">
        <v>2542</v>
      </c>
      <c r="B866" s="189" t="s">
        <v>3257</v>
      </c>
      <c r="C866" s="189">
        <v>173</v>
      </c>
      <c r="D866" s="190" t="s">
        <v>32</v>
      </c>
      <c r="E866" s="2" t="s">
        <v>3258</v>
      </c>
      <c r="F866" s="2" t="s">
        <v>3259</v>
      </c>
      <c r="G866" s="2" t="s">
        <v>3260</v>
      </c>
      <c r="H866" s="229" t="s">
        <v>4447</v>
      </c>
      <c r="I866" s="13"/>
      <c r="J866" s="13"/>
      <c r="K866" s="13"/>
      <c r="L866" s="13"/>
      <c r="M866" s="13"/>
      <c r="N866" s="232">
        <v>3</v>
      </c>
      <c r="O866" s="232">
        <v>3</v>
      </c>
      <c r="P866" s="41">
        <v>4</v>
      </c>
      <c r="Q866" s="42" t="s">
        <v>5114</v>
      </c>
      <c r="R866" s="42"/>
      <c r="S866" s="202">
        <v>3</v>
      </c>
      <c r="T866" s="201"/>
      <c r="U866" s="41"/>
      <c r="V866" s="42"/>
      <c r="W866" s="42"/>
      <c r="X866" s="202"/>
      <c r="Y866" s="201"/>
      <c r="Z866" s="203">
        <f t="shared" si="38"/>
        <v>4</v>
      </c>
      <c r="AA866" s="204">
        <f t="shared" si="39"/>
        <v>3</v>
      </c>
    </row>
    <row r="867" spans="1:27" ht="388">
      <c r="A867" s="189">
        <v>2543</v>
      </c>
      <c r="B867" s="189" t="s">
        <v>3257</v>
      </c>
      <c r="C867" s="189">
        <v>173</v>
      </c>
      <c r="E867" s="230" t="s">
        <v>4448</v>
      </c>
      <c r="F867" s="2" t="s">
        <v>3261</v>
      </c>
      <c r="G867" s="2" t="s">
        <v>3058</v>
      </c>
      <c r="H867" s="229" t="s">
        <v>4447</v>
      </c>
      <c r="I867" s="13"/>
      <c r="J867" s="13"/>
      <c r="K867" s="13"/>
      <c r="L867" s="13"/>
      <c r="M867" s="13"/>
      <c r="P867" s="41">
        <v>4</v>
      </c>
      <c r="Q867" s="42" t="s">
        <v>5115</v>
      </c>
      <c r="R867" s="42"/>
      <c r="S867" s="202">
        <v>2</v>
      </c>
      <c r="T867" s="201"/>
      <c r="U867" s="41"/>
      <c r="V867" s="42"/>
      <c r="W867" s="42"/>
      <c r="X867" s="202"/>
      <c r="Y867" s="201"/>
      <c r="Z867" s="203">
        <f t="shared" si="38"/>
        <v>4</v>
      </c>
      <c r="AA867" s="204">
        <f t="shared" si="39"/>
        <v>2</v>
      </c>
    </row>
    <row r="868" spans="1:27" s="198" customFormat="1" ht="17">
      <c r="A868" s="189" t="s">
        <v>486</v>
      </c>
      <c r="B868" s="189" t="s">
        <v>486</v>
      </c>
      <c r="C868" s="189" t="s">
        <v>486</v>
      </c>
      <c r="D868" s="190" t="s">
        <v>486</v>
      </c>
      <c r="H868" s="189"/>
      <c r="P868" s="164"/>
      <c r="Q868" s="164"/>
      <c r="R868" s="164"/>
      <c r="S868" s="164"/>
      <c r="T868" s="164"/>
      <c r="U868" s="164"/>
      <c r="V868" s="164"/>
      <c r="W868" s="164"/>
      <c r="X868" s="164"/>
      <c r="Y868" s="164"/>
    </row>
    <row r="869" spans="1:27" s="198" customFormat="1" ht="17">
      <c r="A869" s="189" t="s">
        <v>486</v>
      </c>
      <c r="B869" s="189" t="s">
        <v>486</v>
      </c>
      <c r="C869" s="189" t="s">
        <v>486</v>
      </c>
      <c r="D869" s="190" t="s">
        <v>486</v>
      </c>
      <c r="H869" s="189"/>
      <c r="P869" s="164"/>
      <c r="Q869" s="164"/>
      <c r="R869" s="164"/>
      <c r="S869" s="164"/>
      <c r="T869" s="164"/>
      <c r="U869" s="164"/>
      <c r="V869" s="164"/>
      <c r="W869" s="164"/>
      <c r="X869" s="164"/>
      <c r="Y869" s="164"/>
    </row>
    <row r="870" spans="1:27" s="198" customFormat="1" ht="34">
      <c r="A870" s="189" t="s">
        <v>486</v>
      </c>
      <c r="B870" s="189" t="s">
        <v>486</v>
      </c>
      <c r="C870" s="189"/>
      <c r="D870" s="190" t="s">
        <v>486</v>
      </c>
      <c r="E870" s="246" t="s">
        <v>241</v>
      </c>
      <c r="H870" s="189"/>
      <c r="P870" s="164"/>
      <c r="Q870" s="164"/>
      <c r="R870" s="164"/>
      <c r="S870" s="164"/>
      <c r="T870" s="164"/>
      <c r="U870" s="164"/>
      <c r="V870" s="164"/>
      <c r="W870" s="164"/>
      <c r="X870" s="164"/>
      <c r="Y870" s="164"/>
      <c r="Z870" s="198" t="str">
        <f t="shared" si="38"/>
        <v/>
      </c>
      <c r="AA870" s="198" t="str">
        <f t="shared" si="39"/>
        <v/>
      </c>
    </row>
    <row r="871" spans="1:27" ht="409.6">
      <c r="A871" s="189">
        <v>2544</v>
      </c>
      <c r="B871" s="189" t="s">
        <v>3262</v>
      </c>
      <c r="C871" s="189">
        <v>174</v>
      </c>
      <c r="E871" s="230" t="s">
        <v>4450</v>
      </c>
      <c r="F871" s="2" t="s">
        <v>3263</v>
      </c>
      <c r="G871" s="2" t="s">
        <v>3264</v>
      </c>
      <c r="H871" s="229" t="s">
        <v>4449</v>
      </c>
      <c r="I871" s="13"/>
      <c r="J871" s="13"/>
      <c r="K871" s="13"/>
      <c r="L871" s="13"/>
      <c r="M871" s="13"/>
      <c r="P871" s="41">
        <v>4</v>
      </c>
      <c r="Q871" s="42" t="s">
        <v>5116</v>
      </c>
      <c r="R871" s="42"/>
      <c r="S871" s="202">
        <v>2</v>
      </c>
      <c r="T871" s="201"/>
      <c r="U871" s="41"/>
      <c r="V871" s="42"/>
      <c r="W871" s="42"/>
      <c r="X871" s="202"/>
      <c r="Y871" s="201"/>
      <c r="Z871" s="203">
        <f t="shared" si="38"/>
        <v>4</v>
      </c>
      <c r="AA871" s="204">
        <f t="shared" si="39"/>
        <v>2</v>
      </c>
    </row>
    <row r="872" spans="1:27" ht="409.6">
      <c r="A872" s="189">
        <v>2545</v>
      </c>
      <c r="B872" s="189" t="s">
        <v>3262</v>
      </c>
      <c r="C872" s="189">
        <v>174</v>
      </c>
      <c r="E872" s="230" t="s">
        <v>4451</v>
      </c>
      <c r="F872" s="2" t="s">
        <v>3265</v>
      </c>
      <c r="G872" s="2" t="s">
        <v>3266</v>
      </c>
      <c r="H872" s="229" t="s">
        <v>4449</v>
      </c>
      <c r="I872" s="13"/>
      <c r="J872" s="13"/>
      <c r="K872" s="13"/>
      <c r="L872" s="13"/>
      <c r="M872" s="13"/>
      <c r="P872" s="41">
        <v>4</v>
      </c>
      <c r="Q872" s="42" t="s">
        <v>5117</v>
      </c>
      <c r="R872" s="42"/>
      <c r="S872" s="202">
        <v>2</v>
      </c>
      <c r="T872" s="201"/>
      <c r="U872" s="41"/>
      <c r="V872" s="42"/>
      <c r="W872" s="42"/>
      <c r="X872" s="202"/>
      <c r="Y872" s="201"/>
      <c r="Z872" s="203">
        <f t="shared" si="38"/>
        <v>4</v>
      </c>
      <c r="AA872" s="204">
        <f t="shared" si="39"/>
        <v>2</v>
      </c>
    </row>
    <row r="873" spans="1:27" ht="409.6">
      <c r="A873" s="189">
        <v>2546</v>
      </c>
      <c r="B873" s="189" t="s">
        <v>3262</v>
      </c>
      <c r="C873" s="189">
        <v>174</v>
      </c>
      <c r="E873" s="230" t="s">
        <v>4452</v>
      </c>
      <c r="F873" s="2" t="s">
        <v>3267</v>
      </c>
      <c r="G873" s="2" t="s">
        <v>3268</v>
      </c>
      <c r="H873" s="229" t="s">
        <v>4449</v>
      </c>
      <c r="I873" s="13"/>
      <c r="J873" s="13"/>
      <c r="K873" s="13"/>
      <c r="L873" s="13"/>
      <c r="M873" s="13"/>
      <c r="P873" s="41">
        <v>4</v>
      </c>
      <c r="Q873" s="42" t="s">
        <v>5118</v>
      </c>
      <c r="R873" s="42"/>
      <c r="S873" s="202">
        <v>2</v>
      </c>
      <c r="T873" s="201"/>
      <c r="U873" s="41"/>
      <c r="V873" s="42"/>
      <c r="W873" s="42"/>
      <c r="X873" s="202"/>
      <c r="Y873" s="201"/>
      <c r="Z873" s="203">
        <f t="shared" si="38"/>
        <v>4</v>
      </c>
      <c r="AA873" s="204">
        <f t="shared" si="39"/>
        <v>2</v>
      </c>
    </row>
    <row r="874" spans="1:27" ht="409.6">
      <c r="A874" s="189">
        <v>2547</v>
      </c>
      <c r="B874" s="189" t="s">
        <v>3262</v>
      </c>
      <c r="C874" s="189">
        <v>174</v>
      </c>
      <c r="E874" s="230" t="s">
        <v>4453</v>
      </c>
      <c r="F874" s="2" t="s">
        <v>3269</v>
      </c>
      <c r="G874" s="2" t="s">
        <v>3270</v>
      </c>
      <c r="H874" s="229" t="s">
        <v>4449</v>
      </c>
      <c r="I874" s="13"/>
      <c r="J874" s="13"/>
      <c r="K874" s="13"/>
      <c r="L874" s="13"/>
      <c r="M874" s="13"/>
      <c r="P874" s="41">
        <v>4</v>
      </c>
      <c r="Q874" s="42" t="s">
        <v>5119</v>
      </c>
      <c r="R874" s="42"/>
      <c r="S874" s="202">
        <v>0</v>
      </c>
      <c r="T874" s="201"/>
      <c r="U874" s="41">
        <v>4</v>
      </c>
      <c r="V874" s="42" t="s">
        <v>5491</v>
      </c>
      <c r="W874" s="42"/>
      <c r="X874" s="202"/>
      <c r="Y874" s="201"/>
      <c r="Z874" s="203">
        <f t="shared" si="38"/>
        <v>4</v>
      </c>
      <c r="AA874" s="204">
        <f t="shared" si="39"/>
        <v>0</v>
      </c>
    </row>
    <row r="875" spans="1:27" ht="409.6">
      <c r="A875" s="189">
        <v>2548</v>
      </c>
      <c r="B875" s="189" t="s">
        <v>3262</v>
      </c>
      <c r="C875" s="189">
        <v>174</v>
      </c>
      <c r="E875" s="230" t="s">
        <v>4454</v>
      </c>
      <c r="F875" s="2" t="s">
        <v>3271</v>
      </c>
      <c r="G875" s="2" t="s">
        <v>3272</v>
      </c>
      <c r="H875" s="229" t="s">
        <v>4449</v>
      </c>
      <c r="I875" s="13"/>
      <c r="J875" s="13"/>
      <c r="K875" s="13"/>
      <c r="L875" s="13"/>
      <c r="M875" s="13"/>
      <c r="P875" s="41">
        <v>4</v>
      </c>
      <c r="Q875" s="42" t="s">
        <v>5120</v>
      </c>
      <c r="R875" s="42"/>
      <c r="S875" s="202">
        <v>3</v>
      </c>
      <c r="T875" s="201"/>
      <c r="U875" s="41"/>
      <c r="V875" s="42"/>
      <c r="W875" s="42"/>
      <c r="X875" s="202"/>
      <c r="Y875" s="201"/>
      <c r="Z875" s="203">
        <f t="shared" si="38"/>
        <v>4</v>
      </c>
      <c r="AA875" s="204">
        <f t="shared" si="39"/>
        <v>3</v>
      </c>
    </row>
    <row r="876" spans="1:27" ht="409.6">
      <c r="A876" s="189">
        <v>2549</v>
      </c>
      <c r="B876" s="189" t="s">
        <v>3262</v>
      </c>
      <c r="C876" s="189">
        <v>174</v>
      </c>
      <c r="E876" s="230" t="s">
        <v>4455</v>
      </c>
      <c r="F876" s="2" t="s">
        <v>3273</v>
      </c>
      <c r="G876" s="2" t="s">
        <v>3274</v>
      </c>
      <c r="H876" s="229" t="s">
        <v>4449</v>
      </c>
      <c r="I876" s="13"/>
      <c r="J876" s="13"/>
      <c r="K876" s="13"/>
      <c r="L876" s="13"/>
      <c r="M876" s="13"/>
      <c r="P876" s="41">
        <v>4</v>
      </c>
      <c r="Q876" s="42" t="s">
        <v>5121</v>
      </c>
      <c r="R876" s="42"/>
      <c r="S876" s="202">
        <v>3</v>
      </c>
      <c r="T876" s="201"/>
      <c r="U876" s="41"/>
      <c r="V876" s="42"/>
      <c r="W876" s="42"/>
      <c r="X876" s="202"/>
      <c r="Y876" s="201"/>
      <c r="Z876" s="203">
        <f t="shared" si="38"/>
        <v>4</v>
      </c>
      <c r="AA876" s="204">
        <f t="shared" si="39"/>
        <v>3</v>
      </c>
    </row>
    <row r="877" spans="1:27" ht="409.6">
      <c r="A877" s="189">
        <v>2550</v>
      </c>
      <c r="B877" s="189" t="s">
        <v>3262</v>
      </c>
      <c r="C877" s="189">
        <v>174</v>
      </c>
      <c r="E877" s="230" t="s">
        <v>4456</v>
      </c>
      <c r="F877" s="2" t="s">
        <v>3275</v>
      </c>
      <c r="G877" s="2" t="s">
        <v>3276</v>
      </c>
      <c r="H877" s="229" t="s">
        <v>4449</v>
      </c>
      <c r="I877" s="13"/>
      <c r="J877" s="13"/>
      <c r="K877" s="13"/>
      <c r="L877" s="13"/>
      <c r="M877" s="13"/>
      <c r="P877" s="41">
        <v>4</v>
      </c>
      <c r="Q877" s="42" t="s">
        <v>5122</v>
      </c>
      <c r="R877" s="42"/>
      <c r="S877" s="202">
        <v>3.5</v>
      </c>
      <c r="T877" s="201"/>
      <c r="U877" s="41"/>
      <c r="V877" s="42"/>
      <c r="W877" s="42"/>
      <c r="X877" s="202"/>
      <c r="Y877" s="201"/>
      <c r="Z877" s="203">
        <f t="shared" si="38"/>
        <v>4</v>
      </c>
      <c r="AA877" s="204">
        <f t="shared" si="39"/>
        <v>3.5</v>
      </c>
    </row>
    <row r="878" spans="1:27" ht="409.6">
      <c r="A878" s="189">
        <v>2551</v>
      </c>
      <c r="B878" s="189" t="s">
        <v>3262</v>
      </c>
      <c r="C878" s="189">
        <v>174</v>
      </c>
      <c r="E878" s="230" t="s">
        <v>4457</v>
      </c>
      <c r="F878" s="2" t="s">
        <v>3277</v>
      </c>
      <c r="G878" s="2" t="s">
        <v>3058</v>
      </c>
      <c r="H878" s="229" t="s">
        <v>4449</v>
      </c>
      <c r="I878" s="13"/>
      <c r="J878" s="13"/>
      <c r="K878" s="13"/>
      <c r="L878" s="13"/>
      <c r="M878" s="13"/>
      <c r="P878" s="41">
        <v>4</v>
      </c>
      <c r="Q878" s="42" t="s">
        <v>5123</v>
      </c>
      <c r="R878" s="42"/>
      <c r="S878" s="202">
        <v>3</v>
      </c>
      <c r="T878" s="201"/>
      <c r="U878" s="41"/>
      <c r="V878" s="42"/>
      <c r="W878" s="42"/>
      <c r="X878" s="202"/>
      <c r="Y878" s="201"/>
      <c r="Z878" s="203">
        <f t="shared" si="38"/>
        <v>4</v>
      </c>
      <c r="AA878" s="204">
        <f t="shared" si="39"/>
        <v>3</v>
      </c>
    </row>
    <row r="879" spans="1:27" s="198" customFormat="1" ht="17">
      <c r="A879" s="189" t="s">
        <v>486</v>
      </c>
      <c r="B879" s="189" t="s">
        <v>486</v>
      </c>
      <c r="C879" s="189" t="s">
        <v>486</v>
      </c>
      <c r="D879" s="190" t="s">
        <v>486</v>
      </c>
      <c r="H879" s="189"/>
      <c r="P879" s="164"/>
      <c r="Q879" s="164"/>
      <c r="R879" s="164"/>
      <c r="S879" s="164"/>
      <c r="T879" s="164"/>
      <c r="U879" s="164"/>
      <c r="V879" s="164"/>
      <c r="W879" s="164"/>
      <c r="X879" s="164"/>
      <c r="Y879" s="164"/>
    </row>
    <row r="880" spans="1:27" s="198" customFormat="1" ht="17">
      <c r="A880" s="189" t="s">
        <v>486</v>
      </c>
      <c r="B880" s="189" t="s">
        <v>486</v>
      </c>
      <c r="C880" s="189" t="s">
        <v>486</v>
      </c>
      <c r="D880" s="190" t="s">
        <v>486</v>
      </c>
      <c r="H880" s="189"/>
      <c r="P880" s="164"/>
      <c r="Q880" s="164"/>
      <c r="R880" s="164"/>
      <c r="S880" s="164"/>
      <c r="T880" s="164"/>
      <c r="U880" s="164"/>
      <c r="V880" s="164"/>
      <c r="W880" s="164"/>
      <c r="X880" s="164"/>
      <c r="Y880" s="164"/>
    </row>
    <row r="881" spans="1:27" s="198" customFormat="1" ht="34">
      <c r="A881" s="189" t="s">
        <v>486</v>
      </c>
      <c r="B881" s="189" t="s">
        <v>486</v>
      </c>
      <c r="C881" s="189"/>
      <c r="D881" s="190" t="s">
        <v>486</v>
      </c>
      <c r="E881" s="246" t="s">
        <v>73</v>
      </c>
      <c r="H881" s="189"/>
      <c r="P881" s="164"/>
      <c r="Q881" s="164"/>
      <c r="R881" s="164"/>
      <c r="S881" s="164"/>
      <c r="T881" s="164"/>
      <c r="U881" s="164"/>
      <c r="V881" s="164"/>
      <c r="W881" s="164"/>
      <c r="X881" s="164"/>
      <c r="Y881" s="164"/>
      <c r="Z881" s="198" t="str">
        <f t="shared" si="38"/>
        <v/>
      </c>
      <c r="AA881" s="198" t="str">
        <f t="shared" si="39"/>
        <v/>
      </c>
    </row>
    <row r="882" spans="1:27" ht="409.6">
      <c r="A882" s="189">
        <v>2552</v>
      </c>
      <c r="B882" s="189" t="s">
        <v>3278</v>
      </c>
      <c r="C882" s="189">
        <v>175</v>
      </c>
      <c r="D882" s="190" t="s">
        <v>32</v>
      </c>
      <c r="E882" s="2" t="s">
        <v>3279</v>
      </c>
      <c r="F882" s="2" t="s">
        <v>3280</v>
      </c>
      <c r="G882" s="2" t="s">
        <v>3281</v>
      </c>
      <c r="H882" s="229" t="s">
        <v>4458</v>
      </c>
      <c r="I882" s="13"/>
      <c r="J882" s="13"/>
      <c r="K882" s="13"/>
      <c r="L882" s="13"/>
      <c r="M882" s="13"/>
      <c r="N882" s="232">
        <v>5</v>
      </c>
      <c r="O882" s="232">
        <v>3</v>
      </c>
      <c r="P882" s="41">
        <v>4</v>
      </c>
      <c r="Q882" s="42" t="s">
        <v>5124</v>
      </c>
      <c r="R882" s="42"/>
      <c r="S882" s="202">
        <v>3</v>
      </c>
      <c r="T882" s="201"/>
      <c r="U882" s="41"/>
      <c r="V882" s="42"/>
      <c r="W882" s="42"/>
      <c r="X882" s="202"/>
      <c r="Y882" s="201"/>
      <c r="Z882" s="203">
        <f t="shared" si="38"/>
        <v>4</v>
      </c>
      <c r="AA882" s="204">
        <f t="shared" si="39"/>
        <v>3</v>
      </c>
    </row>
    <row r="883" spans="1:27" s="198" customFormat="1" ht="17">
      <c r="A883" s="189" t="s">
        <v>486</v>
      </c>
      <c r="B883" s="189" t="s">
        <v>486</v>
      </c>
      <c r="C883" s="189" t="s">
        <v>486</v>
      </c>
      <c r="D883" s="190" t="s">
        <v>486</v>
      </c>
      <c r="H883" s="189"/>
      <c r="P883" s="164"/>
      <c r="Q883" s="164"/>
      <c r="R883" s="164"/>
      <c r="S883" s="164"/>
      <c r="T883" s="164"/>
      <c r="U883" s="164"/>
      <c r="V883" s="164"/>
      <c r="W883" s="164"/>
      <c r="X883" s="164"/>
      <c r="Y883" s="164"/>
    </row>
    <row r="884" spans="1:27" s="198" customFormat="1" ht="17">
      <c r="A884" s="189" t="s">
        <v>486</v>
      </c>
      <c r="B884" s="189" t="s">
        <v>486</v>
      </c>
      <c r="C884" s="189" t="s">
        <v>486</v>
      </c>
      <c r="D884" s="190" t="s">
        <v>486</v>
      </c>
      <c r="H884" s="189"/>
      <c r="P884" s="164"/>
      <c r="Q884" s="164"/>
      <c r="R884" s="164"/>
      <c r="S884" s="164"/>
      <c r="T884" s="164"/>
      <c r="U884" s="164"/>
      <c r="V884" s="164"/>
      <c r="W884" s="164"/>
      <c r="X884" s="164"/>
      <c r="Y884" s="164"/>
    </row>
    <row r="885" spans="1:27" s="198" customFormat="1" ht="51">
      <c r="A885" s="189" t="s">
        <v>486</v>
      </c>
      <c r="B885" s="189" t="s">
        <v>486</v>
      </c>
      <c r="C885" s="189"/>
      <c r="D885" s="190" t="s">
        <v>486</v>
      </c>
      <c r="E885" s="246" t="s">
        <v>75</v>
      </c>
      <c r="H885" s="189"/>
      <c r="P885" s="164"/>
      <c r="Q885" s="164"/>
      <c r="R885" s="164"/>
      <c r="S885" s="164"/>
      <c r="T885" s="164"/>
      <c r="U885" s="164"/>
      <c r="V885" s="164"/>
      <c r="W885" s="164"/>
      <c r="X885" s="164"/>
      <c r="Y885" s="164"/>
      <c r="Z885" s="198" t="str">
        <f t="shared" ref="Z885:Z935" si="40">IF(U885&lt;&gt;"",U885,IF(P885&lt;&gt;"",P885,IF(N885&lt;&gt;"",N885,"")))</f>
        <v/>
      </c>
      <c r="AA885" s="198" t="str">
        <f t="shared" ref="AA885:AA935" si="41">IF(X885&lt;&gt;"",X885,IF(S885&lt;&gt;"",S885,IF(O885&lt;&gt;"",O885,"")))</f>
        <v/>
      </c>
    </row>
    <row r="886" spans="1:27" ht="409.6">
      <c r="A886" s="189">
        <v>2553</v>
      </c>
      <c r="B886" s="189" t="s">
        <v>3282</v>
      </c>
      <c r="C886" s="189">
        <v>177</v>
      </c>
      <c r="E886" s="230" t="s">
        <v>4460</v>
      </c>
      <c r="F886" s="2" t="s">
        <v>3283</v>
      </c>
      <c r="G886" s="2" t="s">
        <v>3284</v>
      </c>
      <c r="H886" s="229" t="s">
        <v>4459</v>
      </c>
      <c r="I886" s="13"/>
      <c r="J886" s="13"/>
      <c r="K886" s="13"/>
      <c r="L886" s="13"/>
      <c r="M886" s="13"/>
      <c r="P886" s="41">
        <v>4</v>
      </c>
      <c r="Q886" s="42" t="s">
        <v>5125</v>
      </c>
      <c r="R886" s="42"/>
      <c r="S886" s="202">
        <v>3</v>
      </c>
      <c r="T886" s="201"/>
      <c r="U886" s="41"/>
      <c r="V886" s="42"/>
      <c r="W886" s="42"/>
      <c r="X886" s="202"/>
      <c r="Y886" s="201"/>
      <c r="Z886" s="203">
        <f t="shared" si="40"/>
        <v>4</v>
      </c>
      <c r="AA886" s="204">
        <f t="shared" si="41"/>
        <v>3</v>
      </c>
    </row>
    <row r="887" spans="1:27" ht="409.6">
      <c r="A887" s="189">
        <v>2554</v>
      </c>
      <c r="B887" s="189" t="s">
        <v>3282</v>
      </c>
      <c r="C887" s="189">
        <v>177</v>
      </c>
      <c r="E887" s="230" t="s">
        <v>4461</v>
      </c>
      <c r="F887" s="2" t="s">
        <v>3285</v>
      </c>
      <c r="G887" s="2" t="s">
        <v>3286</v>
      </c>
      <c r="H887" s="229" t="s">
        <v>4459</v>
      </c>
      <c r="I887" s="13"/>
      <c r="J887" s="13"/>
      <c r="K887" s="13"/>
      <c r="L887" s="13"/>
      <c r="M887" s="13"/>
      <c r="P887" s="41">
        <v>3</v>
      </c>
      <c r="Q887" s="42" t="s">
        <v>5126</v>
      </c>
      <c r="R887" s="42"/>
      <c r="S887" s="202">
        <v>3</v>
      </c>
      <c r="T887" s="201"/>
      <c r="U887" s="41"/>
      <c r="V887" s="42"/>
      <c r="W887" s="42"/>
      <c r="X887" s="202"/>
      <c r="Y887" s="201"/>
      <c r="Z887" s="203">
        <f t="shared" si="40"/>
        <v>3</v>
      </c>
      <c r="AA887" s="204">
        <f t="shared" si="41"/>
        <v>3</v>
      </c>
    </row>
    <row r="888" spans="1:27" ht="409.6">
      <c r="A888" s="189">
        <v>2555</v>
      </c>
      <c r="B888" s="189" t="s">
        <v>3282</v>
      </c>
      <c r="C888" s="189">
        <v>177</v>
      </c>
      <c r="E888" s="230" t="s">
        <v>4462</v>
      </c>
      <c r="F888" s="2" t="s">
        <v>3287</v>
      </c>
      <c r="G888" s="2" t="s">
        <v>3288</v>
      </c>
      <c r="H888" s="229" t="s">
        <v>4459</v>
      </c>
      <c r="I888" s="13"/>
      <c r="J888" s="13"/>
      <c r="K888" s="13"/>
      <c r="L888" s="13"/>
      <c r="M888" s="13"/>
      <c r="P888" s="41">
        <v>4</v>
      </c>
      <c r="Q888" s="42" t="s">
        <v>5127</v>
      </c>
      <c r="R888" s="42"/>
      <c r="S888" s="202">
        <v>3</v>
      </c>
      <c r="T888" s="201"/>
      <c r="U888" s="41"/>
      <c r="V888" s="42"/>
      <c r="W888" s="42"/>
      <c r="X888" s="202"/>
      <c r="Y888" s="201"/>
      <c r="Z888" s="203">
        <f t="shared" si="40"/>
        <v>4</v>
      </c>
      <c r="AA888" s="204">
        <f t="shared" si="41"/>
        <v>3</v>
      </c>
    </row>
    <row r="889" spans="1:27" ht="409.6">
      <c r="A889" s="189">
        <v>2556</v>
      </c>
      <c r="B889" s="189" t="s">
        <v>3282</v>
      </c>
      <c r="C889" s="189">
        <v>177</v>
      </c>
      <c r="E889" s="230" t="s">
        <v>4463</v>
      </c>
      <c r="F889" s="2" t="s">
        <v>3289</v>
      </c>
      <c r="G889" s="2" t="s">
        <v>3290</v>
      </c>
      <c r="H889" s="229" t="s">
        <v>4459</v>
      </c>
      <c r="I889" s="13"/>
      <c r="J889" s="13"/>
      <c r="K889" s="13"/>
      <c r="L889" s="13"/>
      <c r="M889" s="13"/>
      <c r="P889" s="41">
        <v>4</v>
      </c>
      <c r="Q889" s="42" t="s">
        <v>5128</v>
      </c>
      <c r="R889" s="42"/>
      <c r="S889" s="202">
        <v>2.5</v>
      </c>
      <c r="T889" s="201"/>
      <c r="U889" s="41"/>
      <c r="V889" s="42"/>
      <c r="W889" s="42"/>
      <c r="X889" s="202"/>
      <c r="Y889" s="201"/>
      <c r="Z889" s="203">
        <f t="shared" si="40"/>
        <v>4</v>
      </c>
      <c r="AA889" s="204">
        <f t="shared" si="41"/>
        <v>2.5</v>
      </c>
    </row>
    <row r="890" spans="1:27" ht="409.6">
      <c r="A890" s="189">
        <v>2557</v>
      </c>
      <c r="B890" s="189" t="s">
        <v>3282</v>
      </c>
      <c r="C890" s="189">
        <v>177</v>
      </c>
      <c r="E890" s="230" t="s">
        <v>4464</v>
      </c>
      <c r="F890" s="2" t="s">
        <v>3291</v>
      </c>
      <c r="G890" s="2" t="s">
        <v>3058</v>
      </c>
      <c r="H890" s="229" t="s">
        <v>4459</v>
      </c>
      <c r="I890" s="13"/>
      <c r="J890" s="13"/>
      <c r="K890" s="13"/>
      <c r="L890" s="13"/>
      <c r="M890" s="13"/>
      <c r="P890" s="41">
        <v>4</v>
      </c>
      <c r="Q890" s="42" t="s">
        <v>5129</v>
      </c>
      <c r="R890" s="42"/>
      <c r="S890" s="202">
        <v>2</v>
      </c>
      <c r="T890" s="201"/>
      <c r="U890" s="41">
        <v>4</v>
      </c>
      <c r="V890" s="42" t="s">
        <v>5492</v>
      </c>
      <c r="W890" s="42"/>
      <c r="X890" s="202"/>
      <c r="Y890" s="201"/>
      <c r="Z890" s="203">
        <f t="shared" si="40"/>
        <v>4</v>
      </c>
      <c r="AA890" s="204">
        <f t="shared" si="41"/>
        <v>2</v>
      </c>
    </row>
    <row r="891" spans="1:27" s="198" customFormat="1" ht="17">
      <c r="A891" s="189" t="s">
        <v>486</v>
      </c>
      <c r="B891" s="189" t="s">
        <v>486</v>
      </c>
      <c r="C891" s="189" t="s">
        <v>486</v>
      </c>
      <c r="D891" s="190" t="s">
        <v>486</v>
      </c>
      <c r="H891" s="189"/>
      <c r="P891" s="164"/>
      <c r="Q891" s="164"/>
      <c r="R891" s="164"/>
      <c r="S891" s="164"/>
      <c r="T891" s="164"/>
      <c r="U891" s="164"/>
      <c r="V891" s="164"/>
      <c r="W891" s="164"/>
      <c r="X891" s="164"/>
      <c r="Y891" s="164"/>
    </row>
    <row r="892" spans="1:27" s="198" customFormat="1" ht="17">
      <c r="A892" s="189" t="s">
        <v>486</v>
      </c>
      <c r="B892" s="189" t="s">
        <v>486</v>
      </c>
      <c r="C892" s="189" t="s">
        <v>486</v>
      </c>
      <c r="D892" s="190" t="s">
        <v>486</v>
      </c>
      <c r="H892" s="189"/>
      <c r="P892" s="164"/>
      <c r="Q892" s="164"/>
      <c r="R892" s="164"/>
      <c r="S892" s="164"/>
      <c r="T892" s="164"/>
      <c r="U892" s="164"/>
      <c r="V892" s="164"/>
      <c r="W892" s="164"/>
      <c r="X892" s="164"/>
      <c r="Y892" s="164"/>
    </row>
    <row r="893" spans="1:27" s="198" customFormat="1" ht="68">
      <c r="A893" s="189" t="s">
        <v>486</v>
      </c>
      <c r="B893" s="189" t="s">
        <v>486</v>
      </c>
      <c r="C893" s="189"/>
      <c r="D893" s="190" t="s">
        <v>486</v>
      </c>
      <c r="E893" s="246" t="s">
        <v>76</v>
      </c>
      <c r="H893" s="189"/>
      <c r="P893" s="164"/>
      <c r="Q893" s="164"/>
      <c r="R893" s="164"/>
      <c r="S893" s="164"/>
      <c r="T893" s="164"/>
      <c r="U893" s="164"/>
      <c r="V893" s="164"/>
      <c r="W893" s="164"/>
      <c r="X893" s="164"/>
      <c r="Y893" s="164"/>
      <c r="Z893" s="198" t="str">
        <f t="shared" si="40"/>
        <v/>
      </c>
      <c r="AA893" s="198" t="str">
        <f t="shared" si="41"/>
        <v/>
      </c>
    </row>
    <row r="894" spans="1:27" ht="409.6">
      <c r="A894" s="189">
        <v>2558</v>
      </c>
      <c r="B894" s="189" t="s">
        <v>3292</v>
      </c>
      <c r="C894" s="189">
        <v>178</v>
      </c>
      <c r="D894" s="190" t="s">
        <v>32</v>
      </c>
      <c r="E894" s="2" t="s">
        <v>3293</v>
      </c>
      <c r="F894" s="2" t="s">
        <v>3294</v>
      </c>
      <c r="G894" s="2" t="s">
        <v>3295</v>
      </c>
      <c r="H894" s="229" t="s">
        <v>4465</v>
      </c>
      <c r="I894" s="13"/>
      <c r="J894" s="13"/>
      <c r="K894" s="13"/>
      <c r="L894" s="13"/>
      <c r="M894" s="13"/>
      <c r="N894" s="232">
        <v>5</v>
      </c>
      <c r="O894" s="232">
        <v>4</v>
      </c>
      <c r="P894" s="41">
        <v>4</v>
      </c>
      <c r="Q894" s="42" t="s">
        <v>5130</v>
      </c>
      <c r="R894" s="42"/>
      <c r="S894" s="202">
        <v>3</v>
      </c>
      <c r="T894" s="201"/>
      <c r="U894" s="41">
        <v>4</v>
      </c>
      <c r="V894" s="42" t="s">
        <v>5493</v>
      </c>
      <c r="W894" s="42"/>
      <c r="X894" s="202"/>
      <c r="Y894" s="201"/>
      <c r="Z894" s="203">
        <f t="shared" si="40"/>
        <v>4</v>
      </c>
      <c r="AA894" s="204">
        <f t="shared" si="41"/>
        <v>3</v>
      </c>
    </row>
    <row r="895" spans="1:27" s="198" customFormat="1" ht="17">
      <c r="A895" s="189" t="s">
        <v>486</v>
      </c>
      <c r="B895" s="189" t="s">
        <v>486</v>
      </c>
      <c r="C895" s="189" t="s">
        <v>486</v>
      </c>
      <c r="D895" s="190" t="s">
        <v>486</v>
      </c>
      <c r="H895" s="189"/>
      <c r="P895" s="164"/>
      <c r="Q895" s="164"/>
      <c r="R895" s="164"/>
      <c r="S895" s="164"/>
      <c r="T895" s="164"/>
      <c r="U895" s="164"/>
      <c r="V895" s="164"/>
      <c r="W895" s="164"/>
      <c r="X895" s="164"/>
      <c r="Y895" s="164"/>
    </row>
    <row r="896" spans="1:27" s="198" customFormat="1" ht="17">
      <c r="A896" s="189" t="s">
        <v>486</v>
      </c>
      <c r="B896" s="189" t="s">
        <v>486</v>
      </c>
      <c r="C896" s="189" t="s">
        <v>486</v>
      </c>
      <c r="D896" s="190" t="s">
        <v>486</v>
      </c>
      <c r="H896" s="189"/>
      <c r="P896" s="164"/>
      <c r="Q896" s="164"/>
      <c r="R896" s="164"/>
      <c r="S896" s="164"/>
      <c r="T896" s="164"/>
      <c r="U896" s="164"/>
      <c r="V896" s="164"/>
      <c r="W896" s="164"/>
      <c r="X896" s="164"/>
      <c r="Y896" s="164"/>
    </row>
    <row r="897" spans="1:27" s="198" customFormat="1" ht="68">
      <c r="A897" s="189" t="s">
        <v>486</v>
      </c>
      <c r="B897" s="189" t="s">
        <v>486</v>
      </c>
      <c r="C897" s="189"/>
      <c r="D897" s="190" t="s">
        <v>486</v>
      </c>
      <c r="E897" s="246" t="s">
        <v>77</v>
      </c>
      <c r="H897" s="189"/>
      <c r="P897" s="164"/>
      <c r="Q897" s="164"/>
      <c r="R897" s="164"/>
      <c r="S897" s="164"/>
      <c r="T897" s="164"/>
      <c r="U897" s="164"/>
      <c r="V897" s="164"/>
      <c r="W897" s="164"/>
      <c r="X897" s="164"/>
      <c r="Y897" s="164"/>
      <c r="Z897" s="198" t="str">
        <f t="shared" si="40"/>
        <v/>
      </c>
      <c r="AA897" s="198" t="str">
        <f t="shared" si="41"/>
        <v/>
      </c>
    </row>
    <row r="898" spans="1:27" ht="306">
      <c r="A898" s="189">
        <v>2559</v>
      </c>
      <c r="B898" s="189" t="s">
        <v>3296</v>
      </c>
      <c r="C898" s="189">
        <v>179</v>
      </c>
      <c r="D898" s="190" t="s">
        <v>32</v>
      </c>
      <c r="E898" s="2" t="s">
        <v>3297</v>
      </c>
      <c r="F898" s="2" t="s">
        <v>3298</v>
      </c>
      <c r="G898" s="2" t="s">
        <v>3299</v>
      </c>
      <c r="H898" s="229" t="s">
        <v>4466</v>
      </c>
      <c r="I898" s="13"/>
      <c r="J898" s="13"/>
      <c r="K898" s="13"/>
      <c r="L898" s="13"/>
      <c r="M898" s="13"/>
      <c r="N898" s="232">
        <v>5</v>
      </c>
      <c r="O898" s="232">
        <v>4</v>
      </c>
      <c r="P898" s="41">
        <v>3</v>
      </c>
      <c r="Q898" s="42" t="s">
        <v>5131</v>
      </c>
      <c r="R898" s="42"/>
      <c r="S898" s="202">
        <v>2</v>
      </c>
      <c r="T898" s="201"/>
      <c r="U898" s="41">
        <v>2</v>
      </c>
      <c r="V898" s="42"/>
      <c r="W898" s="42"/>
      <c r="X898" s="202"/>
      <c r="Y898" s="201"/>
      <c r="Z898" s="203">
        <f t="shared" si="40"/>
        <v>2</v>
      </c>
      <c r="AA898" s="204">
        <f t="shared" si="41"/>
        <v>2</v>
      </c>
    </row>
    <row r="899" spans="1:27" s="198" customFormat="1" ht="17">
      <c r="A899" s="189" t="s">
        <v>486</v>
      </c>
      <c r="B899" s="189" t="s">
        <v>486</v>
      </c>
      <c r="C899" s="189" t="s">
        <v>486</v>
      </c>
      <c r="D899" s="190" t="s">
        <v>486</v>
      </c>
      <c r="H899" s="189"/>
      <c r="P899" s="164"/>
      <c r="Q899" s="164"/>
      <c r="R899" s="164"/>
      <c r="S899" s="164"/>
      <c r="T899" s="164"/>
      <c r="U899" s="164"/>
      <c r="V899" s="164"/>
      <c r="W899" s="164"/>
      <c r="X899" s="164"/>
      <c r="Y899" s="164"/>
    </row>
    <row r="900" spans="1:27" s="198" customFormat="1" ht="17">
      <c r="A900" s="189" t="s">
        <v>486</v>
      </c>
      <c r="B900" s="189" t="s">
        <v>486</v>
      </c>
      <c r="C900" s="189" t="s">
        <v>486</v>
      </c>
      <c r="D900" s="190" t="s">
        <v>486</v>
      </c>
      <c r="H900" s="189"/>
      <c r="P900" s="164"/>
      <c r="Q900" s="164"/>
      <c r="R900" s="164"/>
      <c r="S900" s="164"/>
      <c r="T900" s="164"/>
      <c r="U900" s="164"/>
      <c r="V900" s="164"/>
      <c r="W900" s="164"/>
      <c r="X900" s="164"/>
      <c r="Y900" s="164"/>
    </row>
    <row r="901" spans="1:27" s="198" customFormat="1" ht="51">
      <c r="A901" s="189" t="s">
        <v>486</v>
      </c>
      <c r="B901" s="189" t="s">
        <v>486</v>
      </c>
      <c r="C901" s="189"/>
      <c r="D901" s="190" t="s">
        <v>486</v>
      </c>
      <c r="E901" s="246" t="s">
        <v>78</v>
      </c>
      <c r="H901" s="189"/>
      <c r="P901" s="164"/>
      <c r="Q901" s="164"/>
      <c r="R901" s="164"/>
      <c r="S901" s="164"/>
      <c r="T901" s="164"/>
      <c r="U901" s="164"/>
      <c r="V901" s="164"/>
      <c r="W901" s="164"/>
      <c r="X901" s="164"/>
      <c r="Y901" s="164"/>
      <c r="Z901" s="198" t="str">
        <f t="shared" si="40"/>
        <v/>
      </c>
      <c r="AA901" s="198" t="str">
        <f t="shared" si="41"/>
        <v/>
      </c>
    </row>
    <row r="902" spans="1:27" ht="289">
      <c r="A902" s="189">
        <v>2560</v>
      </c>
      <c r="B902" s="189" t="s">
        <v>3300</v>
      </c>
      <c r="C902" s="189">
        <v>180</v>
      </c>
      <c r="E902" s="230" t="s">
        <v>4468</v>
      </c>
      <c r="F902" s="2" t="s">
        <v>3301</v>
      </c>
      <c r="G902" s="2" t="s">
        <v>3302</v>
      </c>
      <c r="H902" s="229" t="s">
        <v>4467</v>
      </c>
      <c r="I902" s="13"/>
      <c r="J902" s="13"/>
      <c r="K902" s="13"/>
      <c r="L902" s="13"/>
      <c r="M902" s="13"/>
      <c r="P902" s="41">
        <v>2</v>
      </c>
      <c r="Q902" s="42" t="s">
        <v>5132</v>
      </c>
      <c r="R902" s="42"/>
      <c r="S902" s="202">
        <v>1</v>
      </c>
      <c r="T902" s="201"/>
      <c r="U902" s="41"/>
      <c r="V902" s="42"/>
      <c r="W902" s="42"/>
      <c r="X902" s="202"/>
      <c r="Y902" s="201"/>
      <c r="Z902" s="203">
        <f t="shared" si="40"/>
        <v>2</v>
      </c>
      <c r="AA902" s="204">
        <f t="shared" si="41"/>
        <v>1</v>
      </c>
    </row>
    <row r="903" spans="1:27" ht="221">
      <c r="A903" s="189">
        <v>2561</v>
      </c>
      <c r="B903" s="189" t="s">
        <v>3300</v>
      </c>
      <c r="C903" s="189">
        <v>180</v>
      </c>
      <c r="E903" s="230" t="s">
        <v>4469</v>
      </c>
      <c r="F903" s="2" t="s">
        <v>3303</v>
      </c>
      <c r="G903" s="2" t="s">
        <v>3304</v>
      </c>
      <c r="H903" s="229" t="s">
        <v>4467</v>
      </c>
      <c r="I903" s="13"/>
      <c r="J903" s="13"/>
      <c r="K903" s="13"/>
      <c r="L903" s="13"/>
      <c r="M903" s="13"/>
      <c r="P903" s="41">
        <v>2</v>
      </c>
      <c r="Q903" s="42" t="s">
        <v>5133</v>
      </c>
      <c r="R903" s="42"/>
      <c r="S903" s="202">
        <v>0</v>
      </c>
      <c r="T903" s="201"/>
      <c r="U903" s="41">
        <v>1</v>
      </c>
      <c r="V903" s="42" t="s">
        <v>5494</v>
      </c>
      <c r="W903" s="42"/>
      <c r="X903" s="202"/>
      <c r="Y903" s="201"/>
      <c r="Z903" s="203">
        <f t="shared" si="40"/>
        <v>1</v>
      </c>
      <c r="AA903" s="204">
        <f t="shared" si="41"/>
        <v>0</v>
      </c>
    </row>
    <row r="904" spans="1:27" ht="221">
      <c r="A904" s="189">
        <v>2562</v>
      </c>
      <c r="B904" s="189" t="s">
        <v>3300</v>
      </c>
      <c r="C904" s="189">
        <v>180</v>
      </c>
      <c r="E904" s="230" t="s">
        <v>4470</v>
      </c>
      <c r="F904" s="2" t="s">
        <v>3305</v>
      </c>
      <c r="G904" s="2" t="s">
        <v>3306</v>
      </c>
      <c r="H904" s="229" t="s">
        <v>4467</v>
      </c>
      <c r="I904" s="13"/>
      <c r="J904" s="13"/>
      <c r="K904" s="13"/>
      <c r="L904" s="13"/>
      <c r="M904" s="13"/>
      <c r="P904" s="41">
        <v>4</v>
      </c>
      <c r="Q904" s="42" t="s">
        <v>5134</v>
      </c>
      <c r="R904" s="42"/>
      <c r="S904" s="202">
        <v>2</v>
      </c>
      <c r="T904" s="201"/>
      <c r="U904" s="41"/>
      <c r="V904" s="42"/>
      <c r="W904" s="42"/>
      <c r="X904" s="202"/>
      <c r="Y904" s="201"/>
      <c r="Z904" s="203">
        <f t="shared" si="40"/>
        <v>4</v>
      </c>
      <c r="AA904" s="204">
        <f t="shared" si="41"/>
        <v>2</v>
      </c>
    </row>
    <row r="905" spans="1:27" s="198" customFormat="1" ht="17">
      <c r="A905" s="189" t="s">
        <v>486</v>
      </c>
      <c r="B905" s="189" t="s">
        <v>486</v>
      </c>
      <c r="C905" s="189" t="s">
        <v>486</v>
      </c>
      <c r="D905" s="190" t="s">
        <v>486</v>
      </c>
      <c r="H905" s="189"/>
      <c r="P905" s="164"/>
      <c r="Q905" s="164"/>
      <c r="R905" s="164"/>
      <c r="S905" s="164"/>
      <c r="T905" s="164"/>
      <c r="U905" s="164"/>
      <c r="V905" s="164"/>
      <c r="W905" s="164"/>
      <c r="X905" s="164"/>
      <c r="Y905" s="164"/>
    </row>
    <row r="906" spans="1:27" s="198" customFormat="1" ht="17">
      <c r="A906" s="189" t="s">
        <v>486</v>
      </c>
      <c r="B906" s="189" t="s">
        <v>486</v>
      </c>
      <c r="C906" s="189" t="s">
        <v>486</v>
      </c>
      <c r="D906" s="190" t="s">
        <v>486</v>
      </c>
      <c r="H906" s="189"/>
      <c r="P906" s="164"/>
      <c r="Q906" s="164"/>
      <c r="R906" s="164"/>
      <c r="S906" s="164"/>
      <c r="T906" s="164"/>
      <c r="U906" s="164"/>
      <c r="V906" s="164"/>
      <c r="W906" s="164"/>
      <c r="X906" s="164"/>
      <c r="Y906" s="164"/>
    </row>
    <row r="907" spans="1:27" s="198" customFormat="1" ht="17">
      <c r="A907" s="189" t="s">
        <v>486</v>
      </c>
      <c r="B907" s="189" t="s">
        <v>486</v>
      </c>
      <c r="C907" s="189"/>
      <c r="D907" s="190" t="s">
        <v>486</v>
      </c>
      <c r="E907" s="246" t="s">
        <v>81</v>
      </c>
      <c r="H907" s="189"/>
      <c r="P907" s="164"/>
      <c r="Q907" s="164"/>
      <c r="R907" s="164"/>
      <c r="S907" s="164"/>
      <c r="T907" s="164"/>
      <c r="U907" s="164"/>
      <c r="V907" s="164"/>
      <c r="W907" s="164"/>
      <c r="X907" s="164"/>
      <c r="Y907" s="164"/>
      <c r="Z907" s="198" t="str">
        <f t="shared" si="40"/>
        <v/>
      </c>
      <c r="AA907" s="198" t="str">
        <f t="shared" si="41"/>
        <v/>
      </c>
    </row>
    <row r="908" spans="1:27" ht="409.6">
      <c r="A908" s="189">
        <v>2563</v>
      </c>
      <c r="B908" s="189" t="s">
        <v>3307</v>
      </c>
      <c r="C908" s="189">
        <v>183</v>
      </c>
      <c r="D908" s="190" t="s">
        <v>32</v>
      </c>
      <c r="E908" s="2" t="s">
        <v>3308</v>
      </c>
      <c r="F908" s="2" t="s">
        <v>3309</v>
      </c>
      <c r="G908" s="2" t="s">
        <v>3310</v>
      </c>
      <c r="H908" s="229" t="s">
        <v>4471</v>
      </c>
      <c r="I908" s="13"/>
      <c r="J908" s="13"/>
      <c r="K908" s="13"/>
      <c r="L908" s="13"/>
      <c r="M908" s="13"/>
      <c r="N908" s="232">
        <v>5</v>
      </c>
      <c r="O908" s="232">
        <v>3</v>
      </c>
      <c r="P908" s="41">
        <v>3</v>
      </c>
      <c r="Q908" s="42" t="s">
        <v>5135</v>
      </c>
      <c r="R908" s="42"/>
      <c r="S908" s="202">
        <v>3.5</v>
      </c>
      <c r="T908" s="201"/>
      <c r="U908" s="41"/>
      <c r="V908" s="42"/>
      <c r="W908" s="42"/>
      <c r="X908" s="202"/>
      <c r="Y908" s="201"/>
      <c r="Z908" s="203">
        <f t="shared" si="40"/>
        <v>3</v>
      </c>
      <c r="AA908" s="204">
        <f t="shared" si="41"/>
        <v>3.5</v>
      </c>
    </row>
    <row r="909" spans="1:27" s="198" customFormat="1" ht="17">
      <c r="A909" s="189" t="s">
        <v>486</v>
      </c>
      <c r="B909" s="189" t="s">
        <v>486</v>
      </c>
      <c r="C909" s="189" t="s">
        <v>486</v>
      </c>
      <c r="D909" s="190" t="s">
        <v>486</v>
      </c>
      <c r="H909" s="189"/>
      <c r="P909" s="164"/>
      <c r="Q909" s="164"/>
      <c r="R909" s="164"/>
      <c r="S909" s="164"/>
      <c r="T909" s="164"/>
      <c r="U909" s="164"/>
      <c r="V909" s="164"/>
      <c r="W909" s="164"/>
      <c r="X909" s="164"/>
      <c r="Y909" s="164"/>
    </row>
    <row r="910" spans="1:27" s="198" customFormat="1" ht="17">
      <c r="A910" s="189" t="s">
        <v>486</v>
      </c>
      <c r="B910" s="189" t="s">
        <v>486</v>
      </c>
      <c r="C910" s="189" t="s">
        <v>486</v>
      </c>
      <c r="D910" s="190" t="s">
        <v>486</v>
      </c>
      <c r="H910" s="189"/>
      <c r="P910" s="164"/>
      <c r="Q910" s="164"/>
      <c r="R910" s="164"/>
      <c r="S910" s="164"/>
      <c r="T910" s="164"/>
      <c r="U910" s="164"/>
      <c r="V910" s="164"/>
      <c r="W910" s="164"/>
      <c r="X910" s="164"/>
      <c r="Y910" s="164"/>
    </row>
    <row r="911" spans="1:27" s="198" customFormat="1" ht="34">
      <c r="A911" s="189" t="s">
        <v>486</v>
      </c>
      <c r="B911" s="189" t="s">
        <v>486</v>
      </c>
      <c r="C911" s="189"/>
      <c r="D911" s="190" t="s">
        <v>486</v>
      </c>
      <c r="E911" s="246" t="s">
        <v>3311</v>
      </c>
      <c r="H911" s="189"/>
      <c r="P911" s="164"/>
      <c r="Q911" s="164"/>
      <c r="R911" s="164"/>
      <c r="S911" s="164"/>
      <c r="T911" s="164"/>
      <c r="U911" s="164"/>
      <c r="V911" s="164"/>
      <c r="W911" s="164"/>
      <c r="X911" s="164"/>
      <c r="Y911" s="164"/>
      <c r="Z911" s="198" t="str">
        <f t="shared" si="40"/>
        <v/>
      </c>
      <c r="AA911" s="198" t="str">
        <f t="shared" si="41"/>
        <v/>
      </c>
    </row>
    <row r="912" spans="1:27" ht="409.6">
      <c r="A912" s="189">
        <v>2564</v>
      </c>
      <c r="B912" s="189" t="s">
        <v>3312</v>
      </c>
      <c r="C912" s="189">
        <v>184</v>
      </c>
      <c r="D912" s="190" t="s">
        <v>32</v>
      </c>
      <c r="E912" s="2" t="s">
        <v>3196</v>
      </c>
      <c r="F912" s="2" t="s">
        <v>3313</v>
      </c>
      <c r="G912" s="2" t="s">
        <v>3314</v>
      </c>
      <c r="H912" s="229" t="s">
        <v>4472</v>
      </c>
      <c r="I912" s="13"/>
      <c r="J912" s="13"/>
      <c r="K912" s="13"/>
      <c r="L912" s="13"/>
      <c r="M912" s="13"/>
      <c r="N912" s="232">
        <v>5</v>
      </c>
      <c r="O912" s="232">
        <v>4</v>
      </c>
      <c r="P912" s="41">
        <v>4</v>
      </c>
      <c r="Q912" s="42" t="s">
        <v>5136</v>
      </c>
      <c r="R912" s="42"/>
      <c r="S912" s="202">
        <v>5</v>
      </c>
      <c r="T912" s="201"/>
      <c r="U912" s="41"/>
      <c r="V912" s="42"/>
      <c r="W912" s="42"/>
      <c r="X912" s="202"/>
      <c r="Y912" s="201"/>
      <c r="Z912" s="203">
        <f t="shared" si="40"/>
        <v>4</v>
      </c>
      <c r="AA912" s="204">
        <f t="shared" si="41"/>
        <v>5</v>
      </c>
    </row>
    <row r="913" spans="1:27" s="198" customFormat="1" ht="17">
      <c r="A913" s="189" t="s">
        <v>486</v>
      </c>
      <c r="B913" s="189" t="s">
        <v>486</v>
      </c>
      <c r="C913" s="189" t="s">
        <v>486</v>
      </c>
      <c r="D913" s="190" t="s">
        <v>486</v>
      </c>
      <c r="H913" s="189"/>
      <c r="P913" s="164"/>
      <c r="Q913" s="164"/>
      <c r="R913" s="164"/>
      <c r="S913" s="164"/>
      <c r="T913" s="164"/>
      <c r="U913" s="164"/>
      <c r="V913" s="164"/>
      <c r="W913" s="164"/>
      <c r="X913" s="164"/>
      <c r="Y913" s="164"/>
    </row>
    <row r="914" spans="1:27" s="198" customFormat="1" ht="17">
      <c r="A914" s="189" t="s">
        <v>486</v>
      </c>
      <c r="B914" s="189" t="s">
        <v>486</v>
      </c>
      <c r="C914" s="189" t="s">
        <v>486</v>
      </c>
      <c r="D914" s="190" t="s">
        <v>486</v>
      </c>
      <c r="H914" s="189"/>
      <c r="P914" s="164"/>
      <c r="Q914" s="164"/>
      <c r="R914" s="164"/>
      <c r="S914" s="164"/>
      <c r="T914" s="164"/>
      <c r="U914" s="164"/>
      <c r="V914" s="164"/>
      <c r="W914" s="164"/>
      <c r="X914" s="164"/>
      <c r="Y914" s="164"/>
    </row>
    <row r="915" spans="1:27" s="198" customFormat="1" ht="17">
      <c r="A915" s="189" t="s">
        <v>486</v>
      </c>
      <c r="B915" s="189" t="s">
        <v>486</v>
      </c>
      <c r="C915" s="189"/>
      <c r="D915" s="190" t="s">
        <v>486</v>
      </c>
      <c r="E915" s="246" t="s">
        <v>83</v>
      </c>
      <c r="H915" s="189"/>
      <c r="P915" s="164"/>
      <c r="Q915" s="164"/>
      <c r="R915" s="164"/>
      <c r="S915" s="164"/>
      <c r="T915" s="164"/>
      <c r="U915" s="164"/>
      <c r="V915" s="164"/>
      <c r="W915" s="164"/>
      <c r="X915" s="164"/>
      <c r="Y915" s="164"/>
      <c r="Z915" s="198" t="str">
        <f t="shared" si="40"/>
        <v/>
      </c>
      <c r="AA915" s="198" t="str">
        <f t="shared" si="41"/>
        <v/>
      </c>
    </row>
    <row r="916" spans="1:27" ht="409.6">
      <c r="A916" s="189">
        <v>2565</v>
      </c>
      <c r="B916" s="189" t="s">
        <v>3315</v>
      </c>
      <c r="C916" s="189">
        <v>186</v>
      </c>
      <c r="D916" s="190" t="s">
        <v>32</v>
      </c>
      <c r="E916" s="2" t="s">
        <v>3316</v>
      </c>
      <c r="F916" s="2" t="s">
        <v>3317</v>
      </c>
      <c r="G916" s="2" t="s">
        <v>3318</v>
      </c>
      <c r="H916" s="229" t="s">
        <v>4473</v>
      </c>
      <c r="I916" s="13"/>
      <c r="J916" s="13"/>
      <c r="K916" s="13"/>
      <c r="L916" s="13"/>
      <c r="M916" s="13"/>
      <c r="N916" s="232">
        <v>5</v>
      </c>
      <c r="O916" s="232">
        <v>3</v>
      </c>
      <c r="P916" s="41">
        <v>3</v>
      </c>
      <c r="Q916" s="42" t="s">
        <v>5113</v>
      </c>
      <c r="R916" s="42"/>
      <c r="S916" s="202">
        <v>2</v>
      </c>
      <c r="T916" s="201"/>
      <c r="U916" s="41">
        <v>4</v>
      </c>
      <c r="V916" s="42" t="s">
        <v>5481</v>
      </c>
      <c r="W916" s="42"/>
      <c r="X916" s="202"/>
      <c r="Y916" s="201"/>
      <c r="Z916" s="203">
        <f t="shared" si="40"/>
        <v>4</v>
      </c>
      <c r="AA916" s="204">
        <f t="shared" si="41"/>
        <v>2</v>
      </c>
    </row>
    <row r="917" spans="1:27" s="198" customFormat="1" ht="17">
      <c r="A917" s="189" t="s">
        <v>486</v>
      </c>
      <c r="B917" s="189" t="s">
        <v>486</v>
      </c>
      <c r="C917" s="189" t="s">
        <v>486</v>
      </c>
      <c r="D917" s="190" t="s">
        <v>486</v>
      </c>
      <c r="H917" s="189"/>
      <c r="P917" s="164"/>
      <c r="Q917" s="164"/>
      <c r="R917" s="164"/>
      <c r="S917" s="164"/>
      <c r="T917" s="164"/>
      <c r="U917" s="164"/>
      <c r="V917" s="164"/>
      <c r="W917" s="164"/>
      <c r="X917" s="164"/>
      <c r="Y917" s="164"/>
    </row>
    <row r="918" spans="1:27" s="198" customFormat="1" ht="17">
      <c r="A918" s="189" t="s">
        <v>486</v>
      </c>
      <c r="B918" s="189" t="s">
        <v>486</v>
      </c>
      <c r="C918" s="189" t="s">
        <v>486</v>
      </c>
      <c r="D918" s="190" t="s">
        <v>486</v>
      </c>
      <c r="H918" s="189"/>
      <c r="P918" s="164"/>
      <c r="Q918" s="164"/>
      <c r="R918" s="164"/>
      <c r="S918" s="164"/>
      <c r="T918" s="164"/>
      <c r="U918" s="164"/>
      <c r="V918" s="164"/>
      <c r="W918" s="164"/>
      <c r="X918" s="164"/>
      <c r="Y918" s="164"/>
    </row>
    <row r="919" spans="1:27" ht="19">
      <c r="A919" s="189" t="s">
        <v>486</v>
      </c>
      <c r="B919" s="189" t="s">
        <v>486</v>
      </c>
      <c r="E919" s="256" t="s">
        <v>40</v>
      </c>
      <c r="F919" s="256"/>
      <c r="G919" s="256"/>
      <c r="P919" s="164"/>
      <c r="Q919" s="164"/>
      <c r="R919" s="164"/>
      <c r="S919" s="164"/>
      <c r="T919" s="164"/>
      <c r="U919" s="164"/>
      <c r="V919" s="164"/>
      <c r="W919" s="164"/>
      <c r="X919" s="164"/>
      <c r="Y919" s="164"/>
      <c r="Z919" s="198" t="str">
        <f t="shared" si="40"/>
        <v/>
      </c>
      <c r="AA919" s="198" t="str">
        <f t="shared" si="41"/>
        <v/>
      </c>
    </row>
    <row r="920" spans="1:27" s="198" customFormat="1" ht="34">
      <c r="A920" s="189" t="s">
        <v>486</v>
      </c>
      <c r="B920" s="189" t="s">
        <v>486</v>
      </c>
      <c r="C920" s="189"/>
      <c r="D920" s="190" t="s">
        <v>486</v>
      </c>
      <c r="E920" s="246" t="s">
        <v>242</v>
      </c>
      <c r="H920" s="189"/>
      <c r="P920" s="164"/>
      <c r="Q920" s="164"/>
      <c r="R920" s="164"/>
      <c r="S920" s="164"/>
      <c r="T920" s="164"/>
      <c r="U920" s="164"/>
      <c r="V920" s="164"/>
      <c r="W920" s="164"/>
      <c r="X920" s="164"/>
      <c r="Y920" s="164"/>
      <c r="Z920" s="198" t="str">
        <f t="shared" si="40"/>
        <v/>
      </c>
      <c r="AA920" s="198" t="str">
        <f t="shared" si="41"/>
        <v/>
      </c>
    </row>
    <row r="921" spans="1:27" ht="409.6">
      <c r="A921" s="189">
        <v>2566</v>
      </c>
      <c r="B921" s="189" t="s">
        <v>3319</v>
      </c>
      <c r="C921" s="189">
        <v>187</v>
      </c>
      <c r="D921" s="190" t="s">
        <v>32</v>
      </c>
      <c r="E921" s="2" t="s">
        <v>3320</v>
      </c>
      <c r="F921" s="2" t="s">
        <v>3321</v>
      </c>
      <c r="G921" s="2" t="s">
        <v>3322</v>
      </c>
      <c r="H921" s="229" t="s">
        <v>4474</v>
      </c>
      <c r="I921" s="13"/>
      <c r="J921" s="13"/>
      <c r="K921" s="13"/>
      <c r="L921" s="13"/>
      <c r="M921" s="13"/>
      <c r="N921" s="232">
        <v>5</v>
      </c>
      <c r="O921" s="232">
        <v>4</v>
      </c>
      <c r="P921" s="41">
        <v>4</v>
      </c>
      <c r="Q921" s="42" t="s">
        <v>5137</v>
      </c>
      <c r="R921" s="42"/>
      <c r="S921" s="202">
        <v>3</v>
      </c>
      <c r="T921" s="201"/>
      <c r="U921" s="41">
        <v>4</v>
      </c>
      <c r="V921" s="42" t="s">
        <v>5495</v>
      </c>
      <c r="W921" s="42"/>
      <c r="X921" s="202"/>
      <c r="Y921" s="201"/>
      <c r="Z921" s="203">
        <f t="shared" si="40"/>
        <v>4</v>
      </c>
      <c r="AA921" s="204">
        <f t="shared" si="41"/>
        <v>3</v>
      </c>
    </row>
    <row r="922" spans="1:27" s="198" customFormat="1" ht="17">
      <c r="A922" s="189" t="s">
        <v>486</v>
      </c>
      <c r="B922" s="189" t="s">
        <v>486</v>
      </c>
      <c r="C922" s="189" t="s">
        <v>486</v>
      </c>
      <c r="D922" s="190" t="s">
        <v>486</v>
      </c>
      <c r="H922" s="189"/>
      <c r="P922" s="164"/>
      <c r="Q922" s="164"/>
      <c r="R922" s="164"/>
      <c r="S922" s="164"/>
      <c r="T922" s="164"/>
      <c r="U922" s="164"/>
      <c r="V922" s="164"/>
      <c r="W922" s="164"/>
      <c r="X922" s="164"/>
      <c r="Y922" s="164"/>
    </row>
    <row r="923" spans="1:27" s="198" customFormat="1" ht="17">
      <c r="A923" s="189" t="s">
        <v>486</v>
      </c>
      <c r="B923" s="189" t="s">
        <v>486</v>
      </c>
      <c r="C923" s="189" t="s">
        <v>486</v>
      </c>
      <c r="D923" s="190" t="s">
        <v>486</v>
      </c>
      <c r="H923" s="189"/>
      <c r="P923" s="164"/>
      <c r="Q923" s="164"/>
      <c r="R923" s="164"/>
      <c r="S923" s="164"/>
      <c r="T923" s="164"/>
      <c r="U923" s="164"/>
      <c r="V923" s="164"/>
      <c r="W923" s="164"/>
      <c r="X923" s="164"/>
      <c r="Y923" s="164"/>
    </row>
    <row r="924" spans="1:27" s="198" customFormat="1" ht="17">
      <c r="A924" s="189" t="s">
        <v>486</v>
      </c>
      <c r="B924" s="189" t="s">
        <v>486</v>
      </c>
      <c r="C924" s="189"/>
      <c r="D924" s="190" t="s">
        <v>486</v>
      </c>
      <c r="E924" s="246" t="s">
        <v>243</v>
      </c>
      <c r="H924" s="189"/>
      <c r="P924" s="164"/>
      <c r="Q924" s="164"/>
      <c r="R924" s="164"/>
      <c r="S924" s="164"/>
      <c r="T924" s="164"/>
      <c r="U924" s="164"/>
      <c r="V924" s="164"/>
      <c r="W924" s="164"/>
      <c r="X924" s="164"/>
      <c r="Y924" s="164"/>
      <c r="Z924" s="198" t="str">
        <f t="shared" si="40"/>
        <v/>
      </c>
      <c r="AA924" s="198" t="str">
        <f t="shared" si="41"/>
        <v/>
      </c>
    </row>
    <row r="925" spans="1:27" ht="255">
      <c r="A925" s="189">
        <v>2567</v>
      </c>
      <c r="B925" s="189" t="s">
        <v>3323</v>
      </c>
      <c r="C925" s="189">
        <v>188</v>
      </c>
      <c r="D925" s="190" t="s">
        <v>32</v>
      </c>
      <c r="E925" s="2" t="s">
        <v>3324</v>
      </c>
      <c r="F925" s="2" t="s">
        <v>3325</v>
      </c>
      <c r="G925" s="2" t="s">
        <v>3326</v>
      </c>
      <c r="H925" s="229" t="s">
        <v>4475</v>
      </c>
      <c r="I925" s="13"/>
      <c r="J925" s="13"/>
      <c r="K925" s="13"/>
      <c r="L925" s="13"/>
      <c r="M925" s="13"/>
      <c r="N925" s="232">
        <v>3</v>
      </c>
      <c r="O925" s="232">
        <v>3</v>
      </c>
      <c r="P925" s="41">
        <v>4</v>
      </c>
      <c r="Q925" s="42" t="s">
        <v>5138</v>
      </c>
      <c r="R925" s="42"/>
      <c r="S925" s="202">
        <v>3</v>
      </c>
      <c r="T925" s="201"/>
      <c r="U925" s="41"/>
      <c r="V925" s="42"/>
      <c r="W925" s="42"/>
      <c r="X925" s="202"/>
      <c r="Y925" s="201"/>
      <c r="Z925" s="203">
        <f t="shared" si="40"/>
        <v>4</v>
      </c>
      <c r="AA925" s="204">
        <f t="shared" si="41"/>
        <v>3</v>
      </c>
    </row>
    <row r="926" spans="1:27" ht="272">
      <c r="A926" s="189">
        <v>2568</v>
      </c>
      <c r="B926" s="189" t="s">
        <v>3323</v>
      </c>
      <c r="C926" s="189">
        <v>188</v>
      </c>
      <c r="E926" s="230" t="s">
        <v>4476</v>
      </c>
      <c r="F926" s="2" t="s">
        <v>3327</v>
      </c>
      <c r="G926" s="2" t="s">
        <v>3328</v>
      </c>
      <c r="H926" s="229" t="s">
        <v>4475</v>
      </c>
      <c r="I926" s="13"/>
      <c r="J926" s="13"/>
      <c r="K926" s="13"/>
      <c r="L926" s="13"/>
      <c r="M926" s="13"/>
      <c r="P926" s="41">
        <v>3</v>
      </c>
      <c r="Q926" s="42" t="s">
        <v>5139</v>
      </c>
      <c r="R926" s="42"/>
      <c r="S926" s="202">
        <v>3</v>
      </c>
      <c r="T926" s="201"/>
      <c r="U926" s="41"/>
      <c r="V926" s="42"/>
      <c r="W926" s="42"/>
      <c r="X926" s="202"/>
      <c r="Y926" s="201"/>
      <c r="Z926" s="203">
        <f t="shared" si="40"/>
        <v>3</v>
      </c>
      <c r="AA926" s="204">
        <f t="shared" si="41"/>
        <v>3</v>
      </c>
    </row>
    <row r="927" spans="1:27" s="198" customFormat="1" ht="17">
      <c r="A927" s="189" t="s">
        <v>486</v>
      </c>
      <c r="B927" s="189" t="s">
        <v>486</v>
      </c>
      <c r="C927" s="189" t="s">
        <v>486</v>
      </c>
      <c r="D927" s="190" t="s">
        <v>486</v>
      </c>
      <c r="H927" s="189"/>
      <c r="P927" s="164"/>
      <c r="Q927" s="164"/>
      <c r="R927" s="164"/>
      <c r="S927" s="164"/>
      <c r="T927" s="164"/>
      <c r="U927" s="164"/>
      <c r="V927" s="164"/>
      <c r="W927" s="164"/>
      <c r="X927" s="164"/>
      <c r="Y927" s="164"/>
    </row>
    <row r="928" spans="1:27" s="198" customFormat="1" ht="17">
      <c r="A928" s="189" t="s">
        <v>486</v>
      </c>
      <c r="B928" s="189" t="s">
        <v>486</v>
      </c>
      <c r="C928" s="189" t="s">
        <v>486</v>
      </c>
      <c r="D928" s="190" t="s">
        <v>486</v>
      </c>
      <c r="H928" s="189"/>
      <c r="P928" s="164"/>
      <c r="Q928" s="164"/>
      <c r="R928" s="164"/>
      <c r="S928" s="164"/>
      <c r="T928" s="164"/>
      <c r="U928" s="164"/>
      <c r="V928" s="164"/>
      <c r="W928" s="164"/>
      <c r="X928" s="164"/>
      <c r="Y928" s="164"/>
    </row>
    <row r="929" spans="1:27" s="198" customFormat="1" ht="34">
      <c r="A929" s="189" t="s">
        <v>486</v>
      </c>
      <c r="B929" s="189" t="s">
        <v>486</v>
      </c>
      <c r="C929" s="189"/>
      <c r="D929" s="190" t="s">
        <v>486</v>
      </c>
      <c r="E929" s="246" t="s">
        <v>84</v>
      </c>
      <c r="H929" s="189"/>
      <c r="P929" s="164"/>
      <c r="Q929" s="164"/>
      <c r="R929" s="164"/>
      <c r="S929" s="164"/>
      <c r="T929" s="164"/>
      <c r="U929" s="164"/>
      <c r="V929" s="164"/>
      <c r="W929" s="164"/>
      <c r="X929" s="164"/>
      <c r="Y929" s="164"/>
      <c r="Z929" s="198" t="str">
        <f t="shared" si="40"/>
        <v/>
      </c>
      <c r="AA929" s="198" t="str">
        <f t="shared" si="41"/>
        <v/>
      </c>
    </row>
    <row r="930" spans="1:27" ht="409.6">
      <c r="A930" s="189">
        <v>2569</v>
      </c>
      <c r="B930" s="189" t="s">
        <v>3329</v>
      </c>
      <c r="C930" s="189">
        <v>189</v>
      </c>
      <c r="E930" s="230" t="s">
        <v>4478</v>
      </c>
      <c r="F930" s="2" t="s">
        <v>3330</v>
      </c>
      <c r="G930" s="2" t="s">
        <v>3331</v>
      </c>
      <c r="H930" s="229" t="s">
        <v>4477</v>
      </c>
      <c r="I930" s="13"/>
      <c r="J930" s="13"/>
      <c r="K930" s="13"/>
      <c r="L930" s="13"/>
      <c r="M930" s="13"/>
      <c r="P930" s="41">
        <v>4</v>
      </c>
      <c r="Q930" s="42" t="s">
        <v>5140</v>
      </c>
      <c r="R930" s="42"/>
      <c r="S930" s="202">
        <v>3</v>
      </c>
      <c r="T930" s="201"/>
      <c r="U930" s="41">
        <v>4</v>
      </c>
      <c r="V930" s="42" t="s">
        <v>5495</v>
      </c>
      <c r="W930" s="42"/>
      <c r="X930" s="202"/>
      <c r="Y930" s="201"/>
      <c r="Z930" s="203">
        <f t="shared" si="40"/>
        <v>4</v>
      </c>
      <c r="AA930" s="204">
        <f t="shared" si="41"/>
        <v>3</v>
      </c>
    </row>
    <row r="931" spans="1:27" ht="409.6">
      <c r="A931" s="189">
        <v>2570</v>
      </c>
      <c r="B931" s="189" t="s">
        <v>3329</v>
      </c>
      <c r="C931" s="189">
        <v>189</v>
      </c>
      <c r="E931" s="230" t="s">
        <v>4479</v>
      </c>
      <c r="F931" s="2" t="s">
        <v>3332</v>
      </c>
      <c r="G931" s="2" t="s">
        <v>3333</v>
      </c>
      <c r="H931" s="229" t="s">
        <v>4477</v>
      </c>
      <c r="I931" s="13"/>
      <c r="J931" s="13"/>
      <c r="K931" s="13"/>
      <c r="L931" s="13"/>
      <c r="M931" s="13"/>
      <c r="P931" s="41">
        <v>4</v>
      </c>
      <c r="Q931" s="42" t="s">
        <v>5141</v>
      </c>
      <c r="R931" s="42"/>
      <c r="S931" s="202">
        <v>3</v>
      </c>
      <c r="T931" s="201"/>
      <c r="U931" s="41"/>
      <c r="V931" s="42"/>
      <c r="W931" s="42"/>
      <c r="X931" s="202"/>
      <c r="Y931" s="201"/>
      <c r="Z931" s="203">
        <f t="shared" si="40"/>
        <v>4</v>
      </c>
      <c r="AA931" s="204">
        <f t="shared" si="41"/>
        <v>3</v>
      </c>
    </row>
    <row r="932" spans="1:27" ht="409.6">
      <c r="A932" s="189">
        <v>2571</v>
      </c>
      <c r="B932" s="189" t="s">
        <v>3329</v>
      </c>
      <c r="C932" s="189">
        <v>189</v>
      </c>
      <c r="E932" s="230" t="s">
        <v>4480</v>
      </c>
      <c r="F932" s="2" t="s">
        <v>3334</v>
      </c>
      <c r="G932" s="2" t="s">
        <v>3335</v>
      </c>
      <c r="H932" s="229" t="s">
        <v>4477</v>
      </c>
      <c r="I932" s="13"/>
      <c r="J932" s="13"/>
      <c r="K932" s="13"/>
      <c r="L932" s="13"/>
      <c r="M932" s="13"/>
      <c r="P932" s="41">
        <v>4</v>
      </c>
      <c r="Q932" s="42" t="s">
        <v>5142</v>
      </c>
      <c r="R932" s="42"/>
      <c r="S932" s="202">
        <v>3</v>
      </c>
      <c r="T932" s="201"/>
      <c r="U932" s="41"/>
      <c r="V932" s="42"/>
      <c r="W932" s="42"/>
      <c r="X932" s="202"/>
      <c r="Y932" s="201"/>
      <c r="Z932" s="203">
        <f t="shared" si="40"/>
        <v>4</v>
      </c>
      <c r="AA932" s="204">
        <f t="shared" si="41"/>
        <v>3</v>
      </c>
    </row>
    <row r="933" spans="1:27" ht="409.6">
      <c r="A933" s="189">
        <v>2572</v>
      </c>
      <c r="B933" s="189" t="s">
        <v>3329</v>
      </c>
      <c r="C933" s="189">
        <v>189</v>
      </c>
      <c r="E933" s="230" t="s">
        <v>3685</v>
      </c>
      <c r="F933" s="2" t="s">
        <v>3336</v>
      </c>
      <c r="G933" s="2" t="s">
        <v>3337</v>
      </c>
      <c r="H933" s="229" t="s">
        <v>4477</v>
      </c>
      <c r="I933" s="13"/>
      <c r="J933" s="13"/>
      <c r="K933" s="13"/>
      <c r="L933" s="13"/>
      <c r="M933" s="13"/>
      <c r="P933" s="41">
        <v>4</v>
      </c>
      <c r="Q933" s="42" t="s">
        <v>5143</v>
      </c>
      <c r="R933" s="42"/>
      <c r="S933" s="202">
        <v>2</v>
      </c>
      <c r="T933" s="201"/>
      <c r="U933" s="41"/>
      <c r="V933" s="42"/>
      <c r="W933" s="42"/>
      <c r="X933" s="202"/>
      <c r="Y933" s="201"/>
      <c r="Z933" s="203">
        <f t="shared" si="40"/>
        <v>4</v>
      </c>
      <c r="AA933" s="204">
        <f t="shared" si="41"/>
        <v>2</v>
      </c>
    </row>
    <row r="934" spans="1:27" ht="409.6">
      <c r="A934" s="189">
        <v>2573</v>
      </c>
      <c r="B934" s="189" t="s">
        <v>3329</v>
      </c>
      <c r="C934" s="189">
        <v>189</v>
      </c>
      <c r="E934" s="230" t="s">
        <v>4481</v>
      </c>
      <c r="F934" s="2" t="s">
        <v>3338</v>
      </c>
      <c r="G934" s="2" t="s">
        <v>3339</v>
      </c>
      <c r="H934" s="229" t="s">
        <v>4477</v>
      </c>
      <c r="I934" s="13"/>
      <c r="J934" s="13"/>
      <c r="K934" s="13"/>
      <c r="L934" s="13"/>
      <c r="M934" s="13"/>
      <c r="P934" s="41">
        <v>4</v>
      </c>
      <c r="Q934" s="42" t="s">
        <v>5144</v>
      </c>
      <c r="R934" s="42"/>
      <c r="S934" s="202">
        <v>2</v>
      </c>
      <c r="T934" s="201"/>
      <c r="U934" s="41"/>
      <c r="V934" s="42"/>
      <c r="W934" s="42"/>
      <c r="X934" s="202"/>
      <c r="Y934" s="201"/>
      <c r="Z934" s="203">
        <f t="shared" si="40"/>
        <v>4</v>
      </c>
      <c r="AA934" s="204">
        <f t="shared" si="41"/>
        <v>2</v>
      </c>
    </row>
    <row r="935" spans="1:27" ht="409.6">
      <c r="A935" s="189">
        <v>2574</v>
      </c>
      <c r="B935" s="189" t="s">
        <v>3329</v>
      </c>
      <c r="C935" s="189">
        <v>189</v>
      </c>
      <c r="E935" s="230" t="s">
        <v>4482</v>
      </c>
      <c r="F935" s="2" t="s">
        <v>3340</v>
      </c>
      <c r="G935" s="2" t="s">
        <v>3058</v>
      </c>
      <c r="H935" s="229" t="s">
        <v>4477</v>
      </c>
      <c r="I935" s="13"/>
      <c r="J935" s="13"/>
      <c r="K935" s="13"/>
      <c r="L935" s="13"/>
      <c r="M935" s="13"/>
      <c r="P935" s="41">
        <v>4</v>
      </c>
      <c r="Q935" s="42" t="s">
        <v>5145</v>
      </c>
      <c r="R935" s="42"/>
      <c r="S935" s="202">
        <v>3</v>
      </c>
      <c r="T935" s="201"/>
      <c r="U935" s="41">
        <v>4</v>
      </c>
      <c r="V935" s="42" t="s">
        <v>5495</v>
      </c>
      <c r="W935" s="42"/>
      <c r="X935" s="202"/>
      <c r="Y935" s="201"/>
      <c r="Z935" s="203">
        <f t="shared" si="40"/>
        <v>4</v>
      </c>
      <c r="AA935" s="204">
        <f t="shared" si="41"/>
        <v>3</v>
      </c>
    </row>
    <row r="936" spans="1:27" s="198" customFormat="1" ht="17">
      <c r="A936" s="189" t="s">
        <v>486</v>
      </c>
      <c r="B936" s="189" t="s">
        <v>486</v>
      </c>
      <c r="C936" s="189" t="s">
        <v>486</v>
      </c>
      <c r="D936" s="190" t="s">
        <v>486</v>
      </c>
      <c r="H936" s="189"/>
      <c r="P936" s="164"/>
      <c r="Q936" s="164"/>
      <c r="R936" s="164"/>
      <c r="S936" s="164"/>
      <c r="T936" s="164"/>
      <c r="U936" s="164"/>
      <c r="V936" s="164"/>
      <c r="W936" s="164"/>
      <c r="X936" s="164"/>
      <c r="Y936" s="164"/>
    </row>
    <row r="937" spans="1:27" s="198" customFormat="1" ht="17">
      <c r="A937" s="189" t="s">
        <v>486</v>
      </c>
      <c r="B937" s="189" t="s">
        <v>486</v>
      </c>
      <c r="C937" s="189" t="s">
        <v>486</v>
      </c>
      <c r="D937" s="190" t="s">
        <v>486</v>
      </c>
      <c r="H937" s="189"/>
      <c r="P937" s="164"/>
      <c r="Q937" s="164"/>
      <c r="R937" s="164"/>
      <c r="S937" s="164"/>
      <c r="T937" s="164"/>
      <c r="U937" s="164"/>
      <c r="V937" s="164"/>
      <c r="W937" s="164"/>
      <c r="X937" s="164"/>
      <c r="Y937" s="164"/>
    </row>
    <row r="938" spans="1:27" s="198" customFormat="1" ht="34">
      <c r="A938" s="189" t="s">
        <v>486</v>
      </c>
      <c r="B938" s="189" t="s">
        <v>486</v>
      </c>
      <c r="C938" s="189"/>
      <c r="D938" s="190" t="s">
        <v>486</v>
      </c>
      <c r="E938" s="246" t="s">
        <v>85</v>
      </c>
      <c r="H938" s="189"/>
      <c r="P938" s="164"/>
      <c r="Q938" s="164"/>
      <c r="R938" s="164"/>
      <c r="S938" s="164"/>
      <c r="T938" s="164"/>
      <c r="U938" s="164"/>
      <c r="V938" s="164"/>
      <c r="W938" s="164"/>
      <c r="X938" s="164"/>
      <c r="Y938" s="164"/>
      <c r="Z938" s="198" t="str">
        <f t="shared" ref="Z938:Z947" si="42">IF(U938&lt;&gt;"",U938,IF(P938&lt;&gt;"",P938,IF(N938&lt;&gt;"",N938,"")))</f>
        <v/>
      </c>
      <c r="AA938" s="198" t="str">
        <f t="shared" ref="AA938:AA947" si="43">IF(X938&lt;&gt;"",X938,IF(S938&lt;&gt;"",S938,IF(O938&lt;&gt;"",O938,"")))</f>
        <v/>
      </c>
    </row>
    <row r="939" spans="1:27" ht="221">
      <c r="A939" s="189">
        <v>2575</v>
      </c>
      <c r="B939" s="189" t="s">
        <v>3341</v>
      </c>
      <c r="C939" s="189">
        <v>191</v>
      </c>
      <c r="D939" s="190" t="s">
        <v>32</v>
      </c>
      <c r="E939" s="2" t="s">
        <v>85</v>
      </c>
      <c r="F939" s="2" t="s">
        <v>3342</v>
      </c>
      <c r="G939" s="2" t="s">
        <v>3343</v>
      </c>
      <c r="H939" s="229" t="s">
        <v>4483</v>
      </c>
      <c r="I939" s="13"/>
      <c r="J939" s="13"/>
      <c r="K939" s="13"/>
      <c r="L939" s="13"/>
      <c r="M939" s="13"/>
      <c r="N939" s="232">
        <v>3</v>
      </c>
      <c r="O939" s="232">
        <v>3</v>
      </c>
      <c r="P939" s="41">
        <v>4</v>
      </c>
      <c r="Q939" s="42" t="s">
        <v>5146</v>
      </c>
      <c r="R939" s="42"/>
      <c r="S939" s="202">
        <v>3.5</v>
      </c>
      <c r="T939" s="201"/>
      <c r="U939" s="41"/>
      <c r="V939" s="42"/>
      <c r="W939" s="42"/>
      <c r="X939" s="202"/>
      <c r="Y939" s="201"/>
      <c r="Z939" s="203">
        <f t="shared" si="42"/>
        <v>4</v>
      </c>
      <c r="AA939" s="204">
        <f t="shared" si="43"/>
        <v>3.5</v>
      </c>
    </row>
    <row r="940" spans="1:27" s="198" customFormat="1" ht="17">
      <c r="A940" s="189" t="s">
        <v>486</v>
      </c>
      <c r="B940" s="189" t="s">
        <v>486</v>
      </c>
      <c r="C940" s="189" t="s">
        <v>486</v>
      </c>
      <c r="D940" s="190" t="s">
        <v>486</v>
      </c>
      <c r="H940" s="189"/>
      <c r="P940" s="164"/>
      <c r="Q940" s="164"/>
      <c r="R940" s="164"/>
      <c r="S940" s="164"/>
      <c r="T940" s="164"/>
      <c r="U940" s="164"/>
      <c r="V940" s="164"/>
      <c r="W940" s="164"/>
      <c r="X940" s="164"/>
      <c r="Y940" s="164"/>
    </row>
    <row r="941" spans="1:27" s="198" customFormat="1" ht="17">
      <c r="A941" s="189" t="s">
        <v>486</v>
      </c>
      <c r="B941" s="189" t="s">
        <v>486</v>
      </c>
      <c r="C941" s="189" t="s">
        <v>486</v>
      </c>
      <c r="D941" s="190" t="s">
        <v>486</v>
      </c>
      <c r="H941" s="189"/>
      <c r="P941" s="164"/>
      <c r="Q941" s="164"/>
      <c r="R941" s="164"/>
      <c r="S941" s="164"/>
      <c r="T941" s="164"/>
      <c r="U941" s="164"/>
      <c r="V941" s="164"/>
      <c r="W941" s="164"/>
      <c r="X941" s="164"/>
      <c r="Y941" s="164"/>
    </row>
    <row r="942" spans="1:27" s="198" customFormat="1" ht="34">
      <c r="A942" s="189" t="s">
        <v>486</v>
      </c>
      <c r="B942" s="189" t="s">
        <v>486</v>
      </c>
      <c r="C942" s="189"/>
      <c r="D942" s="190" t="s">
        <v>486</v>
      </c>
      <c r="E942" s="246" t="s">
        <v>86</v>
      </c>
      <c r="H942" s="189"/>
      <c r="P942" s="164"/>
      <c r="Q942" s="164"/>
      <c r="R942" s="164"/>
      <c r="S942" s="164"/>
      <c r="T942" s="164"/>
      <c r="U942" s="164"/>
      <c r="V942" s="164"/>
      <c r="W942" s="164"/>
      <c r="X942" s="164"/>
      <c r="Y942" s="164"/>
      <c r="Z942" s="198" t="str">
        <f t="shared" si="42"/>
        <v/>
      </c>
      <c r="AA942" s="198" t="str">
        <f t="shared" si="43"/>
        <v/>
      </c>
    </row>
    <row r="943" spans="1:27" ht="409.6">
      <c r="A943" s="189">
        <v>2576</v>
      </c>
      <c r="B943" s="189" t="s">
        <v>3344</v>
      </c>
      <c r="C943" s="189">
        <v>192</v>
      </c>
      <c r="D943" s="190" t="s">
        <v>32</v>
      </c>
      <c r="E943" s="2" t="s">
        <v>3196</v>
      </c>
      <c r="F943" s="2" t="s">
        <v>3345</v>
      </c>
      <c r="G943" s="2" t="s">
        <v>3346</v>
      </c>
      <c r="H943" s="229" t="s">
        <v>4484</v>
      </c>
      <c r="I943" s="13"/>
      <c r="J943" s="13"/>
      <c r="K943" s="13"/>
      <c r="L943" s="13"/>
      <c r="M943" s="13"/>
      <c r="N943" s="232">
        <v>5</v>
      </c>
      <c r="O943" s="232">
        <v>4</v>
      </c>
      <c r="P943" s="41">
        <v>4</v>
      </c>
      <c r="Q943" s="42" t="s">
        <v>5147</v>
      </c>
      <c r="R943" s="42"/>
      <c r="S943" s="202">
        <v>5</v>
      </c>
      <c r="T943" s="201"/>
      <c r="U943" s="41"/>
      <c r="V943" s="42"/>
      <c r="W943" s="42"/>
      <c r="X943" s="202"/>
      <c r="Y943" s="201"/>
      <c r="Z943" s="203">
        <f t="shared" si="42"/>
        <v>4</v>
      </c>
      <c r="AA943" s="204">
        <f t="shared" si="43"/>
        <v>5</v>
      </c>
    </row>
    <row r="944" spans="1:27" s="198" customFormat="1" ht="17">
      <c r="A944" s="189" t="s">
        <v>486</v>
      </c>
      <c r="B944" s="189" t="s">
        <v>486</v>
      </c>
      <c r="C944" s="189" t="s">
        <v>486</v>
      </c>
      <c r="D944" s="190" t="s">
        <v>486</v>
      </c>
      <c r="H944" s="189"/>
      <c r="P944" s="164"/>
      <c r="Q944" s="164"/>
      <c r="R944" s="164"/>
      <c r="S944" s="164"/>
      <c r="T944" s="164"/>
      <c r="U944" s="164"/>
      <c r="V944" s="164"/>
      <c r="W944" s="164"/>
      <c r="X944" s="164"/>
      <c r="Y944" s="164"/>
    </row>
    <row r="945" spans="1:27" s="198" customFormat="1" ht="17">
      <c r="A945" s="189" t="s">
        <v>486</v>
      </c>
      <c r="B945" s="189" t="s">
        <v>486</v>
      </c>
      <c r="C945" s="189" t="s">
        <v>486</v>
      </c>
      <c r="D945" s="190" t="s">
        <v>486</v>
      </c>
      <c r="H945" s="189"/>
      <c r="P945" s="164"/>
      <c r="Q945" s="164"/>
      <c r="R945" s="164"/>
      <c r="S945" s="164"/>
      <c r="T945" s="164"/>
      <c r="U945" s="164"/>
      <c r="V945" s="164"/>
      <c r="W945" s="164"/>
      <c r="X945" s="164"/>
      <c r="Y945" s="164"/>
    </row>
    <row r="946" spans="1:27" s="198" customFormat="1" ht="34">
      <c r="A946" s="189" t="s">
        <v>486</v>
      </c>
      <c r="B946" s="189" t="s">
        <v>486</v>
      </c>
      <c r="C946" s="189"/>
      <c r="D946" s="190" t="s">
        <v>486</v>
      </c>
      <c r="E946" s="246" t="s">
        <v>87</v>
      </c>
      <c r="H946" s="189"/>
      <c r="P946" s="164"/>
      <c r="Q946" s="164"/>
      <c r="R946" s="164"/>
      <c r="S946" s="164"/>
      <c r="T946" s="164"/>
      <c r="U946" s="164"/>
      <c r="V946" s="164"/>
      <c r="W946" s="164"/>
      <c r="X946" s="164"/>
      <c r="Y946" s="164"/>
      <c r="Z946" s="198" t="str">
        <f t="shared" si="42"/>
        <v/>
      </c>
      <c r="AA946" s="198" t="str">
        <f t="shared" si="43"/>
        <v/>
      </c>
    </row>
    <row r="947" spans="1:27" ht="409.6">
      <c r="A947" s="189">
        <v>2577</v>
      </c>
      <c r="B947" s="189" t="s">
        <v>3347</v>
      </c>
      <c r="C947" s="189">
        <v>193</v>
      </c>
      <c r="D947" s="190" t="s">
        <v>32</v>
      </c>
      <c r="E947" s="2" t="s">
        <v>3348</v>
      </c>
      <c r="F947" s="2" t="s">
        <v>3349</v>
      </c>
      <c r="G947" s="2" t="s">
        <v>3101</v>
      </c>
      <c r="H947" s="229" t="s">
        <v>4485</v>
      </c>
      <c r="I947" s="13"/>
      <c r="J947" s="13"/>
      <c r="K947" s="13"/>
      <c r="L947" s="13"/>
      <c r="M947" s="13"/>
      <c r="N947" s="232">
        <v>5</v>
      </c>
      <c r="O947" s="232">
        <v>2</v>
      </c>
      <c r="P947" s="41">
        <v>4</v>
      </c>
      <c r="Q947" s="42" t="s">
        <v>5113</v>
      </c>
      <c r="R947" s="42"/>
      <c r="S947" s="202">
        <v>2</v>
      </c>
      <c r="T947" s="201"/>
      <c r="U947" s="41">
        <v>4</v>
      </c>
      <c r="V947" s="42" t="s">
        <v>5481</v>
      </c>
      <c r="W947" s="42"/>
      <c r="X947" s="202"/>
      <c r="Y947" s="201"/>
      <c r="Z947" s="203">
        <f t="shared" si="42"/>
        <v>4</v>
      </c>
      <c r="AA947" s="204">
        <f t="shared" si="43"/>
        <v>2</v>
      </c>
    </row>
    <row r="948" spans="1:27" s="198" customFormat="1" ht="408" customHeight="1">
      <c r="A948" s="189" t="s">
        <v>486</v>
      </c>
      <c r="B948" s="189" t="s">
        <v>486</v>
      </c>
      <c r="C948" s="189" t="s">
        <v>486</v>
      </c>
      <c r="D948" s="190" t="s">
        <v>486</v>
      </c>
      <c r="H948" s="189"/>
      <c r="P948" s="164"/>
      <c r="Q948" s="164"/>
      <c r="R948" s="164"/>
      <c r="S948" s="164"/>
      <c r="T948" s="164"/>
      <c r="U948" s="164"/>
      <c r="V948" s="164"/>
      <c r="W948" s="164"/>
      <c r="X948" s="164"/>
      <c r="Y948" s="164"/>
    </row>
    <row r="949" spans="1:27" s="198" customFormat="1" ht="408" customHeight="1">
      <c r="A949" s="189" t="s">
        <v>486</v>
      </c>
      <c r="B949" s="189" t="s">
        <v>486</v>
      </c>
      <c r="C949" s="189" t="s">
        <v>486</v>
      </c>
      <c r="D949" s="190" t="s">
        <v>486</v>
      </c>
      <c r="H949" s="189"/>
      <c r="P949" s="164"/>
      <c r="Q949" s="164"/>
      <c r="R949" s="164"/>
      <c r="S949" s="164"/>
      <c r="T949" s="164"/>
      <c r="U949" s="164"/>
      <c r="V949" s="164"/>
      <c r="W949" s="164"/>
      <c r="X949" s="164"/>
      <c r="Y949" s="164"/>
    </row>
    <row r="950" spans="1:27" ht="408" customHeight="1">
      <c r="A950" s="189" t="s">
        <v>486</v>
      </c>
      <c r="B950" s="189" t="s">
        <v>486</v>
      </c>
      <c r="E950" s="257" t="s">
        <v>31</v>
      </c>
      <c r="F950" s="257"/>
      <c r="G950" s="257"/>
      <c r="P950" s="164"/>
      <c r="Q950" s="164"/>
      <c r="R950" s="164"/>
      <c r="S950" s="164"/>
      <c r="T950" s="164"/>
      <c r="U950" s="164"/>
      <c r="V950" s="164"/>
      <c r="W950" s="164"/>
      <c r="X950" s="164"/>
      <c r="Y950" s="164"/>
      <c r="Z950" s="198"/>
      <c r="AA950" s="198"/>
    </row>
    <row r="951" spans="1:27" ht="408" customHeight="1">
      <c r="A951" s="189" t="s">
        <v>486</v>
      </c>
      <c r="B951" s="189" t="s">
        <v>486</v>
      </c>
      <c r="E951" s="256" t="s">
        <v>44</v>
      </c>
      <c r="F951" s="256"/>
      <c r="G951" s="256"/>
      <c r="P951" s="164"/>
      <c r="Q951" s="164"/>
      <c r="R951" s="164"/>
      <c r="S951" s="164"/>
      <c r="T951" s="164"/>
      <c r="U951" s="164"/>
      <c r="V951" s="164"/>
      <c r="W951" s="164"/>
      <c r="X951" s="164"/>
      <c r="Y951" s="164"/>
      <c r="Z951" s="198" t="str">
        <f t="shared" ref="Z951:Z970" si="44">IF(U951&lt;&gt;"",U951,IF(P951&lt;&gt;"",P951,IF(N951&lt;&gt;"",N951,"")))</f>
        <v/>
      </c>
      <c r="AA951" s="198" t="str">
        <f t="shared" ref="AA951:AA970" si="45">IF(X951&lt;&gt;"",X951,IF(S951&lt;&gt;"",S951,IF(O951&lt;&gt;"",O951,"")))</f>
        <v/>
      </c>
    </row>
    <row r="952" spans="1:27" s="198" customFormat="1" ht="408" customHeight="1">
      <c r="A952" s="189" t="s">
        <v>486</v>
      </c>
      <c r="B952" s="189" t="s">
        <v>486</v>
      </c>
      <c r="C952" s="189"/>
      <c r="D952" s="190"/>
      <c r="E952" s="200" t="s">
        <v>250</v>
      </c>
      <c r="H952" s="189"/>
      <c r="P952" s="164"/>
      <c r="Q952" s="164"/>
      <c r="R952" s="164"/>
      <c r="S952" s="164"/>
      <c r="T952" s="164"/>
      <c r="U952" s="164"/>
      <c r="V952" s="164"/>
      <c r="W952" s="164"/>
      <c r="X952" s="164"/>
      <c r="Y952" s="164"/>
      <c r="Z952" s="198" t="str">
        <f t="shared" si="44"/>
        <v/>
      </c>
      <c r="AA952" s="198" t="str">
        <f t="shared" si="45"/>
        <v/>
      </c>
    </row>
    <row r="953" spans="1:27" ht="409.6">
      <c r="A953" s="189">
        <v>2578</v>
      </c>
      <c r="B953" s="189" t="s">
        <v>3350</v>
      </c>
      <c r="C953" s="189">
        <v>227</v>
      </c>
      <c r="D953" s="190" t="s">
        <v>32</v>
      </c>
      <c r="E953" s="2" t="s">
        <v>3351</v>
      </c>
      <c r="F953" s="2" t="s">
        <v>3352</v>
      </c>
      <c r="G953" s="2" t="s">
        <v>3353</v>
      </c>
      <c r="H953" s="229" t="s">
        <v>4486</v>
      </c>
      <c r="I953" s="13"/>
      <c r="J953" s="13"/>
      <c r="K953" s="13"/>
      <c r="L953" s="13"/>
      <c r="M953" s="13"/>
      <c r="N953" s="232">
        <v>5</v>
      </c>
      <c r="O953" s="232">
        <v>3</v>
      </c>
      <c r="P953" s="41">
        <v>4</v>
      </c>
      <c r="Q953" s="42" t="s">
        <v>5225</v>
      </c>
      <c r="R953" s="42"/>
      <c r="S953" s="202">
        <v>3</v>
      </c>
      <c r="T953" s="201"/>
      <c r="U953" s="41"/>
      <c r="V953" s="42"/>
      <c r="W953" s="42"/>
      <c r="X953" s="202"/>
      <c r="Y953" s="201"/>
      <c r="Z953" s="203">
        <f t="shared" si="44"/>
        <v>4</v>
      </c>
      <c r="AA953" s="204">
        <f t="shared" si="45"/>
        <v>3</v>
      </c>
    </row>
    <row r="954" spans="1:27" ht="340">
      <c r="A954" s="189">
        <v>2579</v>
      </c>
      <c r="B954" s="189" t="s">
        <v>3350</v>
      </c>
      <c r="C954" s="189">
        <v>227</v>
      </c>
      <c r="E954" s="230" t="s">
        <v>4372</v>
      </c>
      <c r="F954" s="2" t="s">
        <v>3354</v>
      </c>
      <c r="G954" s="2" t="s">
        <v>3355</v>
      </c>
      <c r="H954" s="229" t="s">
        <v>4486</v>
      </c>
      <c r="I954" s="13"/>
      <c r="J954" s="13"/>
      <c r="K954" s="13"/>
      <c r="L954" s="13"/>
      <c r="M954" s="13"/>
      <c r="P954" s="41">
        <v>4</v>
      </c>
      <c r="Q954" s="42" t="s">
        <v>5149</v>
      </c>
      <c r="R954" s="42"/>
      <c r="S954" s="202">
        <v>2.5</v>
      </c>
      <c r="T954" s="201"/>
      <c r="U954" s="41"/>
      <c r="V954" s="42"/>
      <c r="W954" s="42"/>
      <c r="X954" s="202"/>
      <c r="Y954" s="201"/>
      <c r="Z954" s="203">
        <f t="shared" si="44"/>
        <v>4</v>
      </c>
      <c r="AA954" s="204">
        <f t="shared" si="45"/>
        <v>2.5</v>
      </c>
    </row>
    <row r="955" spans="1:27" ht="409.6">
      <c r="A955" s="189">
        <v>2580</v>
      </c>
      <c r="B955" s="189" t="s">
        <v>3350</v>
      </c>
      <c r="C955" s="189">
        <v>227</v>
      </c>
      <c r="E955" s="230" t="s">
        <v>4487</v>
      </c>
      <c r="F955" s="2" t="s">
        <v>3356</v>
      </c>
      <c r="G955" s="2" t="s">
        <v>3058</v>
      </c>
      <c r="H955" s="229" t="s">
        <v>4486</v>
      </c>
      <c r="I955" s="13"/>
      <c r="J955" s="13"/>
      <c r="K955" s="13"/>
      <c r="L955" s="13"/>
      <c r="M955" s="13"/>
      <c r="P955" s="41">
        <v>4</v>
      </c>
      <c r="Q955" s="42" t="s">
        <v>5148</v>
      </c>
      <c r="R955" s="42"/>
      <c r="S955" s="202">
        <v>3</v>
      </c>
      <c r="T955" s="201"/>
      <c r="U955" s="41"/>
      <c r="V955" s="42"/>
      <c r="W955" s="42"/>
      <c r="X955" s="202"/>
      <c r="Y955" s="201"/>
      <c r="Z955" s="203">
        <f t="shared" si="44"/>
        <v>4</v>
      </c>
      <c r="AA955" s="204">
        <f t="shared" si="45"/>
        <v>3</v>
      </c>
    </row>
    <row r="956" spans="1:27" s="198" customFormat="1" ht="17">
      <c r="A956" s="189" t="s">
        <v>486</v>
      </c>
      <c r="B956" s="189" t="s">
        <v>486</v>
      </c>
      <c r="C956" s="189" t="s">
        <v>486</v>
      </c>
      <c r="D956" s="190" t="s">
        <v>486</v>
      </c>
      <c r="H956" s="189"/>
      <c r="P956" s="164"/>
      <c r="Q956" s="164"/>
      <c r="R956" s="164"/>
      <c r="S956" s="164"/>
      <c r="T956" s="164"/>
      <c r="U956" s="164"/>
      <c r="V956" s="164"/>
      <c r="W956" s="164"/>
      <c r="X956" s="164"/>
      <c r="Y956" s="164"/>
    </row>
    <row r="957" spans="1:27" s="198" customFormat="1" ht="17">
      <c r="A957" s="189" t="s">
        <v>486</v>
      </c>
      <c r="B957" s="189" t="s">
        <v>486</v>
      </c>
      <c r="C957" s="189" t="s">
        <v>486</v>
      </c>
      <c r="D957" s="190" t="s">
        <v>486</v>
      </c>
      <c r="H957" s="189"/>
      <c r="P957" s="164"/>
      <c r="Q957" s="164"/>
      <c r="R957" s="164"/>
      <c r="S957" s="164"/>
      <c r="T957" s="164"/>
      <c r="U957" s="164"/>
      <c r="V957" s="164"/>
      <c r="W957" s="164"/>
      <c r="X957" s="164"/>
      <c r="Y957" s="164"/>
    </row>
    <row r="958" spans="1:27" s="198" customFormat="1" ht="68">
      <c r="A958" s="189" t="s">
        <v>486</v>
      </c>
      <c r="B958" s="189" t="s">
        <v>486</v>
      </c>
      <c r="C958" s="189"/>
      <c r="D958" s="190" t="s">
        <v>486</v>
      </c>
      <c r="E958" s="246" t="s">
        <v>3357</v>
      </c>
      <c r="H958" s="189"/>
      <c r="P958" s="164"/>
      <c r="Q958" s="164"/>
      <c r="R958" s="164"/>
      <c r="S958" s="164"/>
      <c r="T958" s="164"/>
      <c r="U958" s="164"/>
      <c r="V958" s="164"/>
      <c r="W958" s="164"/>
      <c r="X958" s="164"/>
      <c r="Y958" s="164"/>
      <c r="Z958" s="198" t="str">
        <f t="shared" si="44"/>
        <v/>
      </c>
      <c r="AA958" s="198" t="str">
        <f t="shared" si="45"/>
        <v/>
      </c>
    </row>
    <row r="959" spans="1:27" ht="409.6">
      <c r="A959" s="189">
        <v>2581</v>
      </c>
      <c r="B959" s="189" t="s">
        <v>3358</v>
      </c>
      <c r="C959" s="189">
        <v>228</v>
      </c>
      <c r="E959" s="230" t="s">
        <v>4489</v>
      </c>
      <c r="F959" s="2" t="s">
        <v>5428</v>
      </c>
      <c r="G959" s="2" t="s">
        <v>3359</v>
      </c>
      <c r="H959" s="229" t="s">
        <v>4488</v>
      </c>
      <c r="I959" s="13"/>
      <c r="J959" s="13"/>
      <c r="K959" s="13"/>
      <c r="L959" s="13"/>
      <c r="M959" s="13"/>
      <c r="P959" s="41">
        <v>4</v>
      </c>
      <c r="Q959" s="42" t="s">
        <v>5208</v>
      </c>
      <c r="R959" s="42" t="s">
        <v>5238</v>
      </c>
      <c r="S959" s="202">
        <v>3.5</v>
      </c>
      <c r="T959" s="201"/>
      <c r="U959" s="41"/>
      <c r="V959" s="42"/>
      <c r="W959" s="42"/>
      <c r="X959" s="202"/>
      <c r="Y959" s="201"/>
      <c r="Z959" s="203">
        <f t="shared" si="44"/>
        <v>4</v>
      </c>
      <c r="AA959" s="204">
        <f t="shared" si="45"/>
        <v>3.5</v>
      </c>
    </row>
    <row r="960" spans="1:27" ht="409.6">
      <c r="A960" s="189">
        <v>2582</v>
      </c>
      <c r="B960" s="189" t="s">
        <v>3358</v>
      </c>
      <c r="C960" s="189">
        <v>228</v>
      </c>
      <c r="E960" s="230" t="s">
        <v>4490</v>
      </c>
      <c r="F960" s="2" t="s">
        <v>3360</v>
      </c>
      <c r="G960" s="2" t="s">
        <v>3361</v>
      </c>
      <c r="H960" s="229" t="s">
        <v>4488</v>
      </c>
      <c r="I960" s="13"/>
      <c r="J960" s="13"/>
      <c r="K960" s="13"/>
      <c r="L960" s="13"/>
      <c r="M960" s="13"/>
      <c r="P960" s="41">
        <v>4</v>
      </c>
      <c r="Q960" s="42" t="s">
        <v>5209</v>
      </c>
      <c r="R960" s="42" t="s">
        <v>5238</v>
      </c>
      <c r="S960" s="202">
        <v>3</v>
      </c>
      <c r="T960" s="201"/>
      <c r="U960" s="41"/>
      <c r="V960" s="42"/>
      <c r="W960" s="42"/>
      <c r="X960" s="202"/>
      <c r="Y960" s="201"/>
      <c r="Z960" s="203">
        <f t="shared" si="44"/>
        <v>4</v>
      </c>
      <c r="AA960" s="204">
        <f t="shared" si="45"/>
        <v>3</v>
      </c>
    </row>
    <row r="961" spans="1:27" ht="409.6">
      <c r="A961" s="189">
        <v>2583</v>
      </c>
      <c r="B961" s="189" t="s">
        <v>3358</v>
      </c>
      <c r="C961" s="189">
        <v>228</v>
      </c>
      <c r="E961" s="230" t="s">
        <v>4491</v>
      </c>
      <c r="F961" s="2" t="s">
        <v>3362</v>
      </c>
      <c r="G961" s="2" t="s">
        <v>3363</v>
      </c>
      <c r="H961" s="229" t="s">
        <v>4488</v>
      </c>
      <c r="I961" s="13"/>
      <c r="J961" s="13"/>
      <c r="K961" s="13"/>
      <c r="L961" s="13"/>
      <c r="M961" s="13"/>
      <c r="P961" s="41">
        <v>4</v>
      </c>
      <c r="Q961" s="42" t="s">
        <v>5226</v>
      </c>
      <c r="R961" s="42"/>
      <c r="S961" s="202">
        <v>3.5</v>
      </c>
      <c r="T961" s="201"/>
      <c r="U961" s="41"/>
      <c r="V961" s="42"/>
      <c r="W961" s="42"/>
      <c r="X961" s="202"/>
      <c r="Y961" s="201"/>
      <c r="Z961" s="203">
        <f t="shared" si="44"/>
        <v>4</v>
      </c>
      <c r="AA961" s="204">
        <f t="shared" si="45"/>
        <v>3.5</v>
      </c>
    </row>
    <row r="962" spans="1:27" ht="409.6">
      <c r="A962" s="189">
        <v>2584</v>
      </c>
      <c r="B962" s="189" t="s">
        <v>3358</v>
      </c>
      <c r="C962" s="189">
        <v>228</v>
      </c>
      <c r="E962" s="230" t="s">
        <v>4492</v>
      </c>
      <c r="F962" s="2" t="s">
        <v>3364</v>
      </c>
      <c r="G962" s="2" t="s">
        <v>3365</v>
      </c>
      <c r="H962" s="229" t="s">
        <v>4488</v>
      </c>
      <c r="I962" s="13"/>
      <c r="J962" s="13"/>
      <c r="K962" s="13"/>
      <c r="L962" s="13"/>
      <c r="M962" s="13"/>
      <c r="P962" s="41">
        <v>4</v>
      </c>
      <c r="Q962" s="42" t="s">
        <v>5227</v>
      </c>
      <c r="R962" s="42"/>
      <c r="S962" s="202">
        <v>3</v>
      </c>
      <c r="T962" s="201"/>
      <c r="U962" s="41"/>
      <c r="V962" s="42"/>
      <c r="W962" s="42"/>
      <c r="X962" s="202"/>
      <c r="Y962" s="201"/>
      <c r="Z962" s="203">
        <f t="shared" si="44"/>
        <v>4</v>
      </c>
      <c r="AA962" s="204">
        <f t="shared" si="45"/>
        <v>3</v>
      </c>
    </row>
    <row r="963" spans="1:27" ht="409.6">
      <c r="A963" s="189">
        <v>2585</v>
      </c>
      <c r="B963" s="189" t="s">
        <v>3358</v>
      </c>
      <c r="C963" s="189">
        <v>228</v>
      </c>
      <c r="E963" s="230" t="s">
        <v>4493</v>
      </c>
      <c r="F963" s="2" t="s">
        <v>3366</v>
      </c>
      <c r="G963" s="2" t="s">
        <v>3367</v>
      </c>
      <c r="H963" s="229" t="s">
        <v>4488</v>
      </c>
      <c r="I963" s="13"/>
      <c r="J963" s="13"/>
      <c r="K963" s="13"/>
      <c r="L963" s="13"/>
      <c r="M963" s="13"/>
      <c r="P963" s="41">
        <v>4</v>
      </c>
      <c r="Q963" s="42" t="s">
        <v>5222</v>
      </c>
      <c r="R963" s="42"/>
      <c r="S963" s="202">
        <v>3</v>
      </c>
      <c r="T963" s="201"/>
      <c r="U963" s="41"/>
      <c r="V963" s="42"/>
      <c r="W963" s="42"/>
      <c r="X963" s="202"/>
      <c r="Y963" s="201"/>
      <c r="Z963" s="203">
        <f t="shared" si="44"/>
        <v>4</v>
      </c>
      <c r="AA963" s="204">
        <f t="shared" si="45"/>
        <v>3</v>
      </c>
    </row>
    <row r="964" spans="1:27" ht="409.6">
      <c r="A964" s="189">
        <v>2586</v>
      </c>
      <c r="B964" s="189" t="s">
        <v>3358</v>
      </c>
      <c r="C964" s="189">
        <v>228</v>
      </c>
      <c r="E964" s="230" t="s">
        <v>4494</v>
      </c>
      <c r="F964" s="2" t="s">
        <v>3368</v>
      </c>
      <c r="G964" s="2" t="s">
        <v>3369</v>
      </c>
      <c r="H964" s="229" t="s">
        <v>4488</v>
      </c>
      <c r="I964" s="13"/>
      <c r="J964" s="13"/>
      <c r="K964" s="13"/>
      <c r="L964" s="13"/>
      <c r="M964" s="13"/>
      <c r="P964" s="41">
        <v>4</v>
      </c>
      <c r="Q964" s="42" t="s">
        <v>5223</v>
      </c>
      <c r="R964" s="42"/>
      <c r="S964" s="202">
        <v>2</v>
      </c>
      <c r="T964" s="201"/>
      <c r="U964" s="41"/>
      <c r="V964" s="42"/>
      <c r="W964" s="42"/>
      <c r="X964" s="202"/>
      <c r="Y964" s="201"/>
      <c r="Z964" s="203">
        <f t="shared" si="44"/>
        <v>4</v>
      </c>
      <c r="AA964" s="204">
        <f t="shared" si="45"/>
        <v>2</v>
      </c>
    </row>
    <row r="965" spans="1:27" ht="409.6">
      <c r="A965" s="189">
        <v>2587</v>
      </c>
      <c r="B965" s="189" t="s">
        <v>3358</v>
      </c>
      <c r="C965" s="189">
        <v>228</v>
      </c>
      <c r="E965" s="230" t="s">
        <v>4495</v>
      </c>
      <c r="F965" s="2" t="s">
        <v>3370</v>
      </c>
      <c r="G965" s="2" t="s">
        <v>3371</v>
      </c>
      <c r="H965" s="229" t="s">
        <v>4488</v>
      </c>
      <c r="I965" s="13"/>
      <c r="J965" s="13"/>
      <c r="K965" s="13"/>
      <c r="L965" s="13"/>
      <c r="M965" s="13"/>
      <c r="P965" s="41">
        <v>4</v>
      </c>
      <c r="Q965" s="42" t="s">
        <v>5210</v>
      </c>
      <c r="R965" s="42"/>
      <c r="S965" s="202">
        <v>3</v>
      </c>
      <c r="T965" s="201"/>
      <c r="U965" s="41"/>
      <c r="V965" s="42"/>
      <c r="W965" s="42"/>
      <c r="X965" s="202"/>
      <c r="Y965" s="201"/>
      <c r="Z965" s="203">
        <f t="shared" si="44"/>
        <v>4</v>
      </c>
      <c r="AA965" s="204">
        <f t="shared" si="45"/>
        <v>3</v>
      </c>
    </row>
    <row r="966" spans="1:27" ht="409.6">
      <c r="A966" s="189">
        <v>2588</v>
      </c>
      <c r="B966" s="189" t="s">
        <v>3358</v>
      </c>
      <c r="C966" s="189">
        <v>228</v>
      </c>
      <c r="E966" s="230" t="s">
        <v>4496</v>
      </c>
      <c r="F966" s="2" t="s">
        <v>3372</v>
      </c>
      <c r="G966" s="2" t="s">
        <v>3373</v>
      </c>
      <c r="H966" s="229" t="s">
        <v>4488</v>
      </c>
      <c r="I966" s="13"/>
      <c r="J966" s="13"/>
      <c r="K966" s="13"/>
      <c r="L966" s="13"/>
      <c r="M966" s="13"/>
      <c r="P966" s="41">
        <v>2</v>
      </c>
      <c r="Q966" s="42" t="s">
        <v>5409</v>
      </c>
      <c r="R966" s="42"/>
      <c r="S966" s="202">
        <v>2</v>
      </c>
      <c r="T966" s="201"/>
      <c r="U966" s="41"/>
      <c r="V966" s="42"/>
      <c r="W966" s="42"/>
      <c r="X966" s="202"/>
      <c r="Y966" s="201"/>
      <c r="Z966" s="203">
        <f t="shared" si="44"/>
        <v>2</v>
      </c>
      <c r="AA966" s="204">
        <f t="shared" si="45"/>
        <v>2</v>
      </c>
    </row>
    <row r="967" spans="1:27" ht="409.6">
      <c r="A967" s="189">
        <v>2589</v>
      </c>
      <c r="B967" s="189" t="s">
        <v>3358</v>
      </c>
      <c r="C967" s="189">
        <v>228</v>
      </c>
      <c r="E967" s="230" t="s">
        <v>4497</v>
      </c>
      <c r="F967" s="2" t="s">
        <v>3374</v>
      </c>
      <c r="G967" s="2" t="s">
        <v>3375</v>
      </c>
      <c r="H967" s="229" t="s">
        <v>4488</v>
      </c>
      <c r="I967" s="13"/>
      <c r="J967" s="13"/>
      <c r="K967" s="13"/>
      <c r="L967" s="13"/>
      <c r="M967" s="13"/>
      <c r="P967" s="41">
        <v>4</v>
      </c>
      <c r="Q967" s="42" t="s">
        <v>5211</v>
      </c>
      <c r="R967" s="42"/>
      <c r="S967" s="202">
        <v>2</v>
      </c>
      <c r="T967" s="201"/>
      <c r="U967" s="41"/>
      <c r="V967" s="42"/>
      <c r="W967" s="42"/>
      <c r="X967" s="202"/>
      <c r="Y967" s="201"/>
      <c r="Z967" s="203">
        <f t="shared" si="44"/>
        <v>4</v>
      </c>
      <c r="AA967" s="204">
        <f t="shared" si="45"/>
        <v>2</v>
      </c>
    </row>
    <row r="968" spans="1:27" ht="409.6">
      <c r="A968" s="189">
        <v>2590</v>
      </c>
      <c r="B968" s="189" t="s">
        <v>3358</v>
      </c>
      <c r="C968" s="189">
        <v>228</v>
      </c>
      <c r="E968" s="230" t="s">
        <v>4498</v>
      </c>
      <c r="F968" s="2" t="s">
        <v>3376</v>
      </c>
      <c r="G968" s="2" t="s">
        <v>3377</v>
      </c>
      <c r="H968" s="229" t="s">
        <v>4488</v>
      </c>
      <c r="I968" s="13"/>
      <c r="J968" s="13"/>
      <c r="K968" s="13"/>
      <c r="L968" s="13"/>
      <c r="M968" s="13"/>
      <c r="P968" s="41">
        <v>4</v>
      </c>
      <c r="Q968" s="42" t="s">
        <v>5212</v>
      </c>
      <c r="R968" s="42"/>
      <c r="S968" s="202">
        <v>2</v>
      </c>
      <c r="T968" s="201"/>
      <c r="U968" s="41"/>
      <c r="V968" s="42"/>
      <c r="W968" s="42"/>
      <c r="X968" s="202"/>
      <c r="Y968" s="201"/>
      <c r="Z968" s="203">
        <f t="shared" si="44"/>
        <v>4</v>
      </c>
      <c r="AA968" s="204">
        <f t="shared" si="45"/>
        <v>2</v>
      </c>
    </row>
    <row r="969" spans="1:27" ht="409.6">
      <c r="A969" s="189">
        <v>2591</v>
      </c>
      <c r="B969" s="189" t="s">
        <v>3358</v>
      </c>
      <c r="C969" s="189">
        <v>228</v>
      </c>
      <c r="E969" s="230" t="s">
        <v>4360</v>
      </c>
      <c r="F969" s="2" t="s">
        <v>3378</v>
      </c>
      <c r="G969" s="2" t="s">
        <v>3379</v>
      </c>
      <c r="H969" s="229" t="s">
        <v>4488</v>
      </c>
      <c r="I969" s="13"/>
      <c r="J969" s="13"/>
      <c r="K969" s="13"/>
      <c r="L969" s="13"/>
      <c r="M969" s="13"/>
      <c r="P969" s="41">
        <v>4</v>
      </c>
      <c r="Q969" s="42" t="s">
        <v>5221</v>
      </c>
      <c r="R969" s="42"/>
      <c r="S969" s="202">
        <v>3</v>
      </c>
      <c r="T969" s="201"/>
      <c r="U969" s="41"/>
      <c r="V969" s="42"/>
      <c r="W969" s="42"/>
      <c r="X969" s="202"/>
      <c r="Y969" s="201"/>
      <c r="Z969" s="203">
        <f t="shared" si="44"/>
        <v>4</v>
      </c>
      <c r="AA969" s="204">
        <f t="shared" si="45"/>
        <v>3</v>
      </c>
    </row>
    <row r="970" spans="1:27" ht="409.6">
      <c r="A970" s="189">
        <v>2592</v>
      </c>
      <c r="B970" s="189" t="s">
        <v>3358</v>
      </c>
      <c r="C970" s="189">
        <v>228</v>
      </c>
      <c r="E970" s="230" t="s">
        <v>4499</v>
      </c>
      <c r="F970" s="2" t="s">
        <v>3380</v>
      </c>
      <c r="G970" s="2" t="s">
        <v>3058</v>
      </c>
      <c r="H970" s="229" t="s">
        <v>4488</v>
      </c>
      <c r="I970" s="13"/>
      <c r="J970" s="13"/>
      <c r="K970" s="13"/>
      <c r="L970" s="13"/>
      <c r="M970" s="13"/>
      <c r="P970" s="41">
        <v>4</v>
      </c>
      <c r="Q970" s="42" t="s">
        <v>5228</v>
      </c>
      <c r="R970" s="42"/>
      <c r="S970" s="202">
        <v>3</v>
      </c>
      <c r="T970" s="201"/>
      <c r="U970" s="41"/>
      <c r="V970" s="42"/>
      <c r="W970" s="42"/>
      <c r="X970" s="202"/>
      <c r="Y970" s="201"/>
      <c r="Z970" s="203">
        <f t="shared" si="44"/>
        <v>4</v>
      </c>
      <c r="AA970" s="204">
        <f t="shared" si="45"/>
        <v>3</v>
      </c>
    </row>
    <row r="971" spans="1:27" s="198" customFormat="1" ht="17">
      <c r="A971" s="189" t="s">
        <v>486</v>
      </c>
      <c r="B971" s="189" t="s">
        <v>486</v>
      </c>
      <c r="C971" s="189" t="s">
        <v>486</v>
      </c>
      <c r="D971" s="190"/>
      <c r="H971" s="189"/>
      <c r="P971" s="164"/>
      <c r="Q971" s="164"/>
      <c r="R971" s="164"/>
      <c r="S971" s="164"/>
      <c r="T971" s="164"/>
      <c r="U971" s="164"/>
      <c r="V971" s="164"/>
      <c r="W971" s="164"/>
      <c r="X971" s="164"/>
      <c r="Y971" s="164"/>
    </row>
    <row r="972" spans="1:27" s="198" customFormat="1" ht="17">
      <c r="A972" s="189" t="s">
        <v>486</v>
      </c>
      <c r="B972" s="189" t="s">
        <v>486</v>
      </c>
      <c r="C972" s="189" t="s">
        <v>486</v>
      </c>
      <c r="D972" s="190"/>
      <c r="H972" s="189"/>
      <c r="P972" s="164"/>
      <c r="Q972" s="164"/>
      <c r="R972" s="164"/>
      <c r="S972" s="164"/>
      <c r="T972" s="164"/>
      <c r="U972" s="164"/>
      <c r="V972" s="164"/>
      <c r="W972" s="164"/>
      <c r="X972" s="164"/>
      <c r="Y972" s="164"/>
    </row>
    <row r="973" spans="1:27" s="198" customFormat="1" ht="68">
      <c r="A973" s="189" t="s">
        <v>486</v>
      </c>
      <c r="B973" s="189" t="s">
        <v>486</v>
      </c>
      <c r="C973" s="189"/>
      <c r="D973" s="190"/>
      <c r="E973" s="246" t="s">
        <v>113</v>
      </c>
      <c r="H973" s="189"/>
      <c r="P973" s="164"/>
      <c r="Q973" s="164"/>
      <c r="R973" s="164"/>
      <c r="S973" s="164"/>
      <c r="T973" s="164"/>
      <c r="U973" s="164"/>
      <c r="V973" s="164"/>
      <c r="W973" s="164"/>
      <c r="X973" s="164"/>
      <c r="Y973" s="164"/>
      <c r="Z973" s="198" t="str">
        <f t="shared" ref="Z973:Z1036" si="46">IF(U973&lt;&gt;"",U973,IF(P973&lt;&gt;"",P973,IF(N973&lt;&gt;"",N973,"")))</f>
        <v/>
      </c>
      <c r="AA973" s="198" t="str">
        <f t="shared" ref="AA973:AA1036" si="47">IF(X973&lt;&gt;"",X973,IF(S973&lt;&gt;"",S973,IF(O973&lt;&gt;"",O973,"")))</f>
        <v/>
      </c>
    </row>
    <row r="974" spans="1:27" ht="272">
      <c r="A974" s="189">
        <v>2593</v>
      </c>
      <c r="B974" s="189" t="s">
        <v>3381</v>
      </c>
      <c r="C974" s="189">
        <v>229</v>
      </c>
      <c r="E974" s="230" t="s">
        <v>4501</v>
      </c>
      <c r="F974" s="2" t="s">
        <v>3382</v>
      </c>
      <c r="G974" s="2" t="s">
        <v>3383</v>
      </c>
      <c r="H974" s="229" t="s">
        <v>4500</v>
      </c>
      <c r="I974" s="13"/>
      <c r="J974" s="13"/>
      <c r="K974" s="13"/>
      <c r="L974" s="13"/>
      <c r="M974" s="13"/>
      <c r="P974" s="41">
        <v>4</v>
      </c>
      <c r="Q974" s="42" t="s">
        <v>5213</v>
      </c>
      <c r="R974" s="42"/>
      <c r="S974" s="202">
        <v>2.5</v>
      </c>
      <c r="T974" s="201"/>
      <c r="U974" s="41"/>
      <c r="V974" s="42"/>
      <c r="W974" s="42"/>
      <c r="X974" s="202"/>
      <c r="Y974" s="201"/>
      <c r="Z974" s="203">
        <f t="shared" si="46"/>
        <v>4</v>
      </c>
      <c r="AA974" s="204">
        <f t="shared" si="47"/>
        <v>2.5</v>
      </c>
    </row>
    <row r="975" spans="1:27" ht="409.6">
      <c r="A975" s="189">
        <v>2594</v>
      </c>
      <c r="B975" s="189" t="s">
        <v>3381</v>
      </c>
      <c r="C975" s="189">
        <v>229</v>
      </c>
      <c r="E975" s="230" t="s">
        <v>4502</v>
      </c>
      <c r="F975" s="2" t="s">
        <v>3384</v>
      </c>
      <c r="G975" s="2" t="s">
        <v>3385</v>
      </c>
      <c r="H975" s="229" t="s">
        <v>4500</v>
      </c>
      <c r="I975" s="13"/>
      <c r="J975" s="13"/>
      <c r="K975" s="13"/>
      <c r="L975" s="13"/>
      <c r="M975" s="13"/>
      <c r="P975" s="41">
        <v>4</v>
      </c>
      <c r="Q975" s="42" t="s">
        <v>5214</v>
      </c>
      <c r="R975" s="42"/>
      <c r="S975" s="202">
        <v>3.5</v>
      </c>
      <c r="T975" s="201"/>
      <c r="U975" s="41"/>
      <c r="V975" s="42"/>
      <c r="W975" s="42"/>
      <c r="X975" s="202"/>
      <c r="Y975" s="201"/>
      <c r="Z975" s="203">
        <f t="shared" si="46"/>
        <v>4</v>
      </c>
      <c r="AA975" s="204">
        <f t="shared" si="47"/>
        <v>3.5</v>
      </c>
    </row>
    <row r="976" spans="1:27" ht="409.6">
      <c r="A976" s="189">
        <v>2595</v>
      </c>
      <c r="B976" s="189" t="s">
        <v>3381</v>
      </c>
      <c r="C976" s="189">
        <v>229</v>
      </c>
      <c r="E976" s="230" t="s">
        <v>4503</v>
      </c>
      <c r="F976" s="2" t="s">
        <v>3386</v>
      </c>
      <c r="G976" s="2" t="s">
        <v>3058</v>
      </c>
      <c r="H976" s="229" t="s">
        <v>4500</v>
      </c>
      <c r="I976" s="13"/>
      <c r="J976" s="13"/>
      <c r="K976" s="13"/>
      <c r="L976" s="13"/>
      <c r="M976" s="13"/>
      <c r="P976" s="41">
        <v>4</v>
      </c>
      <c r="Q976" s="42" t="s">
        <v>5214</v>
      </c>
      <c r="R976" s="42"/>
      <c r="S976" s="202">
        <v>3</v>
      </c>
      <c r="T976" s="201"/>
      <c r="U976" s="41"/>
      <c r="V976" s="42"/>
      <c r="W976" s="42"/>
      <c r="X976" s="202"/>
      <c r="Y976" s="201"/>
      <c r="Z976" s="203">
        <f t="shared" si="46"/>
        <v>4</v>
      </c>
      <c r="AA976" s="204">
        <f t="shared" si="47"/>
        <v>3</v>
      </c>
    </row>
    <row r="977" spans="1:27" s="198" customFormat="1" ht="17">
      <c r="A977" s="189" t="s">
        <v>486</v>
      </c>
      <c r="B977" s="189" t="s">
        <v>486</v>
      </c>
      <c r="C977" s="189" t="s">
        <v>486</v>
      </c>
      <c r="D977" s="190" t="s">
        <v>486</v>
      </c>
      <c r="H977" s="189"/>
      <c r="P977" s="164"/>
      <c r="Q977" s="164"/>
      <c r="R977" s="164"/>
      <c r="S977" s="164"/>
      <c r="T977" s="164"/>
      <c r="U977" s="164"/>
      <c r="V977" s="164"/>
      <c r="W977" s="164"/>
      <c r="X977" s="164"/>
      <c r="Y977" s="164"/>
    </row>
    <row r="978" spans="1:27" s="198" customFormat="1" ht="17">
      <c r="A978" s="189" t="s">
        <v>486</v>
      </c>
      <c r="B978" s="189" t="s">
        <v>486</v>
      </c>
      <c r="C978" s="189" t="s">
        <v>486</v>
      </c>
      <c r="D978" s="190" t="s">
        <v>486</v>
      </c>
      <c r="H978" s="189"/>
      <c r="P978" s="164"/>
      <c r="Q978" s="164"/>
      <c r="R978" s="164"/>
      <c r="S978" s="164"/>
      <c r="T978" s="164"/>
      <c r="U978" s="164"/>
      <c r="V978" s="164"/>
      <c r="W978" s="164"/>
      <c r="X978" s="164"/>
      <c r="Y978" s="164"/>
    </row>
    <row r="979" spans="1:27" s="198" customFormat="1" ht="34">
      <c r="A979" s="189" t="s">
        <v>486</v>
      </c>
      <c r="B979" s="189" t="s">
        <v>486</v>
      </c>
      <c r="C979" s="189"/>
      <c r="D979" s="190" t="s">
        <v>486</v>
      </c>
      <c r="E979" s="246" t="s">
        <v>116</v>
      </c>
      <c r="H979" s="189"/>
      <c r="P979" s="164"/>
      <c r="Q979" s="164"/>
      <c r="R979" s="164"/>
      <c r="S979" s="164"/>
      <c r="T979" s="164"/>
      <c r="U979" s="164"/>
      <c r="V979" s="164"/>
      <c r="W979" s="164"/>
      <c r="X979" s="164"/>
      <c r="Y979" s="164"/>
      <c r="Z979" s="198" t="str">
        <f t="shared" si="46"/>
        <v/>
      </c>
      <c r="AA979" s="198" t="str">
        <f t="shared" si="47"/>
        <v/>
      </c>
    </row>
    <row r="980" spans="1:27" ht="409.6">
      <c r="A980" s="189">
        <v>2596</v>
      </c>
      <c r="B980" s="189" t="s">
        <v>2070</v>
      </c>
      <c r="C980" s="189">
        <v>233</v>
      </c>
      <c r="E980" s="230" t="s">
        <v>4504</v>
      </c>
      <c r="F980" s="2" t="s">
        <v>3387</v>
      </c>
      <c r="G980" s="2" t="s">
        <v>3388</v>
      </c>
      <c r="H980" s="229" t="s">
        <v>3664</v>
      </c>
      <c r="I980" s="13"/>
      <c r="J980" s="13"/>
      <c r="K980" s="13"/>
      <c r="L980" s="13"/>
      <c r="M980" s="13"/>
      <c r="P980" s="41">
        <v>4</v>
      </c>
      <c r="Q980" s="42" t="s">
        <v>5233</v>
      </c>
      <c r="R980" s="42" t="s">
        <v>5238</v>
      </c>
      <c r="S980" s="202">
        <v>3.5</v>
      </c>
      <c r="T980" s="201"/>
      <c r="U980" s="41"/>
      <c r="V980" s="42"/>
      <c r="W980" s="42"/>
      <c r="X980" s="202"/>
      <c r="Y980" s="201"/>
      <c r="Z980" s="203">
        <f t="shared" si="46"/>
        <v>4</v>
      </c>
      <c r="AA980" s="204">
        <f t="shared" si="47"/>
        <v>3.5</v>
      </c>
    </row>
    <row r="981" spans="1:27" ht="409.6">
      <c r="A981" s="189">
        <v>2597</v>
      </c>
      <c r="B981" s="189" t="s">
        <v>2070</v>
      </c>
      <c r="C981" s="189">
        <v>233</v>
      </c>
      <c r="E981" s="230" t="s">
        <v>4505</v>
      </c>
      <c r="F981" s="2" t="s">
        <v>3389</v>
      </c>
      <c r="G981" s="2" t="s">
        <v>3390</v>
      </c>
      <c r="H981" s="229" t="s">
        <v>3664</v>
      </c>
      <c r="I981" s="13"/>
      <c r="J981" s="13"/>
      <c r="K981" s="13"/>
      <c r="L981" s="13"/>
      <c r="M981" s="13"/>
      <c r="P981" s="41">
        <v>4</v>
      </c>
      <c r="Q981" s="42" t="s">
        <v>5234</v>
      </c>
      <c r="R981" s="42" t="s">
        <v>5238</v>
      </c>
      <c r="S981" s="202">
        <v>3.5</v>
      </c>
      <c r="T981" s="201"/>
      <c r="U981" s="41"/>
      <c r="V981" s="42"/>
      <c r="W981" s="42"/>
      <c r="X981" s="202"/>
      <c r="Y981" s="201"/>
      <c r="Z981" s="203">
        <f t="shared" si="46"/>
        <v>4</v>
      </c>
      <c r="AA981" s="204">
        <f t="shared" si="47"/>
        <v>3.5</v>
      </c>
    </row>
    <row r="982" spans="1:27" ht="409.6">
      <c r="A982" s="189">
        <v>2598</v>
      </c>
      <c r="B982" s="189" t="s">
        <v>2070</v>
      </c>
      <c r="C982" s="189">
        <v>233</v>
      </c>
      <c r="E982" s="230" t="s">
        <v>4506</v>
      </c>
      <c r="F982" s="2" t="s">
        <v>3391</v>
      </c>
      <c r="G982" s="2" t="s">
        <v>3392</v>
      </c>
      <c r="H982" s="229" t="s">
        <v>3664</v>
      </c>
      <c r="I982" s="13"/>
      <c r="J982" s="13"/>
      <c r="K982" s="13"/>
      <c r="L982" s="13"/>
      <c r="M982" s="13"/>
      <c r="P982" s="41">
        <v>4</v>
      </c>
      <c r="Q982" s="42" t="s">
        <v>5232</v>
      </c>
      <c r="R982" s="42" t="s">
        <v>5238</v>
      </c>
      <c r="S982" s="202">
        <v>3.5</v>
      </c>
      <c r="T982" s="201"/>
      <c r="U982" s="41"/>
      <c r="V982" s="42"/>
      <c r="W982" s="42"/>
      <c r="X982" s="202"/>
      <c r="Y982" s="201"/>
      <c r="Z982" s="203">
        <f t="shared" si="46"/>
        <v>4</v>
      </c>
      <c r="AA982" s="204">
        <f t="shared" si="47"/>
        <v>3.5</v>
      </c>
    </row>
    <row r="983" spans="1:27" ht="409.6">
      <c r="A983" s="189">
        <v>2599</v>
      </c>
      <c r="B983" s="189" t="s">
        <v>2070</v>
      </c>
      <c r="C983" s="189">
        <v>233</v>
      </c>
      <c r="E983" s="230" t="s">
        <v>4507</v>
      </c>
      <c r="F983" s="2" t="s">
        <v>3393</v>
      </c>
      <c r="G983" s="2" t="s">
        <v>3394</v>
      </c>
      <c r="H983" s="229" t="s">
        <v>3664</v>
      </c>
      <c r="I983" s="13"/>
      <c r="J983" s="13"/>
      <c r="K983" s="13"/>
      <c r="L983" s="13"/>
      <c r="M983" s="13"/>
      <c r="P983" s="41">
        <v>4</v>
      </c>
      <c r="Q983" s="42" t="s">
        <v>5229</v>
      </c>
      <c r="R983" s="42" t="s">
        <v>5238</v>
      </c>
      <c r="S983" s="202">
        <v>2</v>
      </c>
      <c r="T983" s="201"/>
      <c r="U983" s="41"/>
      <c r="V983" s="42"/>
      <c r="W983" s="42"/>
      <c r="X983" s="202"/>
      <c r="Y983" s="201"/>
      <c r="Z983" s="203">
        <f t="shared" si="46"/>
        <v>4</v>
      </c>
      <c r="AA983" s="204">
        <f t="shared" si="47"/>
        <v>2</v>
      </c>
    </row>
    <row r="984" spans="1:27" ht="409.6">
      <c r="A984" s="189">
        <v>2600</v>
      </c>
      <c r="B984" s="189" t="s">
        <v>2070</v>
      </c>
      <c r="C984" s="189">
        <v>233</v>
      </c>
      <c r="E984" s="230" t="s">
        <v>4508</v>
      </c>
      <c r="F984" s="2" t="s">
        <v>3395</v>
      </c>
      <c r="G984" s="2" t="s">
        <v>3396</v>
      </c>
      <c r="H984" s="229" t="s">
        <v>3664</v>
      </c>
      <c r="I984" s="13"/>
      <c r="J984" s="13"/>
      <c r="K984" s="13"/>
      <c r="L984" s="13"/>
      <c r="M984" s="13"/>
      <c r="P984" s="41">
        <v>4</v>
      </c>
      <c r="Q984" s="42" t="s">
        <v>5230</v>
      </c>
      <c r="R984" s="42" t="s">
        <v>5238</v>
      </c>
      <c r="S984" s="202">
        <v>3</v>
      </c>
      <c r="T984" s="201"/>
      <c r="U984" s="41"/>
      <c r="V984" s="42"/>
      <c r="W984" s="42"/>
      <c r="X984" s="202"/>
      <c r="Y984" s="201"/>
      <c r="Z984" s="203">
        <f t="shared" si="46"/>
        <v>4</v>
      </c>
      <c r="AA984" s="204">
        <f t="shared" si="47"/>
        <v>3</v>
      </c>
    </row>
    <row r="985" spans="1:27" ht="409.6">
      <c r="A985" s="189">
        <v>2601</v>
      </c>
      <c r="B985" s="189" t="s">
        <v>2070</v>
      </c>
      <c r="C985" s="189">
        <v>233</v>
      </c>
      <c r="E985" s="230" t="s">
        <v>4509</v>
      </c>
      <c r="F985" s="2" t="s">
        <v>3397</v>
      </c>
      <c r="G985" s="2" t="s">
        <v>3398</v>
      </c>
      <c r="H985" s="229" t="s">
        <v>3664</v>
      </c>
      <c r="I985" s="13"/>
      <c r="J985" s="13"/>
      <c r="K985" s="13"/>
      <c r="L985" s="13"/>
      <c r="M985" s="13"/>
      <c r="P985" s="41">
        <v>3</v>
      </c>
      <c r="Q985" s="42" t="s">
        <v>5215</v>
      </c>
      <c r="R985" s="42" t="s">
        <v>5238</v>
      </c>
      <c r="S985" s="202">
        <v>1</v>
      </c>
      <c r="T985" s="201"/>
      <c r="U985" s="41"/>
      <c r="V985" s="42"/>
      <c r="W985" s="42"/>
      <c r="X985" s="202"/>
      <c r="Y985" s="201"/>
      <c r="Z985" s="203">
        <f t="shared" si="46"/>
        <v>3</v>
      </c>
      <c r="AA985" s="204">
        <f t="shared" si="47"/>
        <v>1</v>
      </c>
    </row>
    <row r="986" spans="1:27" ht="409.6">
      <c r="A986" s="189">
        <v>2602</v>
      </c>
      <c r="B986" s="189" t="s">
        <v>2070</v>
      </c>
      <c r="C986" s="189">
        <v>233</v>
      </c>
      <c r="E986" s="230" t="s">
        <v>4510</v>
      </c>
      <c r="F986" s="2" t="s">
        <v>3399</v>
      </c>
      <c r="G986" s="2" t="s">
        <v>3400</v>
      </c>
      <c r="H986" s="229" t="s">
        <v>3664</v>
      </c>
      <c r="I986" s="13"/>
      <c r="J986" s="13"/>
      <c r="K986" s="13"/>
      <c r="L986" s="13"/>
      <c r="M986" s="13"/>
      <c r="P986" s="41">
        <v>4</v>
      </c>
      <c r="Q986" s="42" t="s">
        <v>5215</v>
      </c>
      <c r="R986" s="42" t="s">
        <v>5238</v>
      </c>
      <c r="S986" s="202">
        <v>3</v>
      </c>
      <c r="T986" s="201"/>
      <c r="U986" s="41"/>
      <c r="V986" s="42"/>
      <c r="W986" s="42"/>
      <c r="X986" s="202"/>
      <c r="Y986" s="201"/>
      <c r="Z986" s="203">
        <f t="shared" si="46"/>
        <v>4</v>
      </c>
      <c r="AA986" s="204">
        <f t="shared" si="47"/>
        <v>3</v>
      </c>
    </row>
    <row r="987" spans="1:27" ht="409.6">
      <c r="A987" s="189">
        <v>2603</v>
      </c>
      <c r="B987" s="189" t="s">
        <v>2070</v>
      </c>
      <c r="C987" s="189">
        <v>233</v>
      </c>
      <c r="E987" s="230" t="s">
        <v>4511</v>
      </c>
      <c r="F987" s="2" t="s">
        <v>3401</v>
      </c>
      <c r="G987" s="2" t="s">
        <v>3402</v>
      </c>
      <c r="H987" s="229" t="s">
        <v>3664</v>
      </c>
      <c r="I987" s="13"/>
      <c r="J987" s="13"/>
      <c r="K987" s="13"/>
      <c r="L987" s="13"/>
      <c r="M987" s="13"/>
      <c r="P987" s="41">
        <v>4</v>
      </c>
      <c r="Q987" s="42" t="s">
        <v>5215</v>
      </c>
      <c r="R987" s="42" t="s">
        <v>5238</v>
      </c>
      <c r="S987" s="202">
        <v>3</v>
      </c>
      <c r="T987" s="201"/>
      <c r="U987" s="41"/>
      <c r="V987" s="42"/>
      <c r="W987" s="42"/>
      <c r="X987" s="202"/>
      <c r="Y987" s="201"/>
      <c r="Z987" s="203">
        <f t="shared" si="46"/>
        <v>4</v>
      </c>
      <c r="AA987" s="204">
        <f t="shared" si="47"/>
        <v>3</v>
      </c>
    </row>
    <row r="988" spans="1:27" ht="409.6">
      <c r="A988" s="189">
        <v>2604</v>
      </c>
      <c r="B988" s="189" t="s">
        <v>2070</v>
      </c>
      <c r="C988" s="189">
        <v>233</v>
      </c>
      <c r="E988" s="230" t="s">
        <v>4360</v>
      </c>
      <c r="F988" s="2" t="s">
        <v>3403</v>
      </c>
      <c r="G988" s="2" t="s">
        <v>3404</v>
      </c>
      <c r="H988" s="229" t="s">
        <v>3664</v>
      </c>
      <c r="I988" s="13"/>
      <c r="J988" s="13"/>
      <c r="K988" s="13"/>
      <c r="L988" s="13"/>
      <c r="M988" s="13"/>
      <c r="P988" s="41">
        <v>4</v>
      </c>
      <c r="Q988" s="42" t="s">
        <v>5215</v>
      </c>
      <c r="R988" s="42" t="s">
        <v>5238</v>
      </c>
      <c r="S988" s="202">
        <v>2.5</v>
      </c>
      <c r="T988" s="201"/>
      <c r="U988" s="41"/>
      <c r="V988" s="42"/>
      <c r="W988" s="42"/>
      <c r="X988" s="202"/>
      <c r="Y988" s="201"/>
      <c r="Z988" s="203">
        <f t="shared" si="46"/>
        <v>4</v>
      </c>
      <c r="AA988" s="204">
        <f t="shared" si="47"/>
        <v>2.5</v>
      </c>
    </row>
    <row r="989" spans="1:27" ht="409.6">
      <c r="A989" s="189">
        <v>2605</v>
      </c>
      <c r="B989" s="189" t="s">
        <v>2070</v>
      </c>
      <c r="C989" s="189">
        <v>233</v>
      </c>
      <c r="E989" s="230" t="s">
        <v>4512</v>
      </c>
      <c r="F989" s="2" t="s">
        <v>3405</v>
      </c>
      <c r="G989" s="2" t="s">
        <v>3058</v>
      </c>
      <c r="H989" s="229" t="s">
        <v>3664</v>
      </c>
      <c r="I989" s="13"/>
      <c r="J989" s="13"/>
      <c r="K989" s="13"/>
      <c r="L989" s="13"/>
      <c r="M989" s="13"/>
      <c r="P989" s="41">
        <v>4</v>
      </c>
      <c r="Q989" s="42" t="s">
        <v>5231</v>
      </c>
      <c r="R989" s="42" t="s">
        <v>5238</v>
      </c>
      <c r="S989" s="202">
        <v>3</v>
      </c>
      <c r="T989" s="201"/>
      <c r="U989" s="41"/>
      <c r="V989" s="42"/>
      <c r="W989" s="42"/>
      <c r="X989" s="202"/>
      <c r="Y989" s="201"/>
      <c r="Z989" s="203">
        <f t="shared" si="46"/>
        <v>4</v>
      </c>
      <c r="AA989" s="204">
        <f t="shared" si="47"/>
        <v>3</v>
      </c>
    </row>
    <row r="990" spans="1:27" s="198" customFormat="1" ht="17">
      <c r="A990" s="189" t="s">
        <v>486</v>
      </c>
      <c r="B990" s="189" t="s">
        <v>486</v>
      </c>
      <c r="C990" s="189" t="s">
        <v>486</v>
      </c>
      <c r="D990" s="190"/>
      <c r="H990" s="189"/>
      <c r="P990" s="164"/>
      <c r="Q990" s="164"/>
      <c r="R990" s="164"/>
      <c r="S990" s="164"/>
      <c r="T990" s="164"/>
      <c r="U990" s="164"/>
      <c r="V990" s="164"/>
      <c r="W990" s="164"/>
      <c r="X990" s="164"/>
      <c r="Y990" s="164"/>
    </row>
    <row r="991" spans="1:27" s="198" customFormat="1" ht="17">
      <c r="A991" s="189" t="s">
        <v>486</v>
      </c>
      <c r="B991" s="189" t="s">
        <v>486</v>
      </c>
      <c r="C991" s="189" t="s">
        <v>486</v>
      </c>
      <c r="D991" s="190"/>
      <c r="H991" s="189"/>
      <c r="P991" s="164"/>
      <c r="Q991" s="164"/>
      <c r="R991" s="164"/>
      <c r="S991" s="164"/>
      <c r="T991" s="164"/>
      <c r="U991" s="164"/>
      <c r="V991" s="164"/>
      <c r="W991" s="164"/>
      <c r="X991" s="164"/>
      <c r="Y991" s="164"/>
    </row>
    <row r="992" spans="1:27" s="198" customFormat="1" ht="51">
      <c r="A992" s="189" t="s">
        <v>486</v>
      </c>
      <c r="B992" s="189" t="s">
        <v>486</v>
      </c>
      <c r="C992" s="189"/>
      <c r="D992" s="190"/>
      <c r="E992" s="246" t="s">
        <v>115</v>
      </c>
      <c r="H992" s="189"/>
      <c r="P992" s="164"/>
      <c r="Q992" s="164"/>
      <c r="R992" s="164"/>
      <c r="S992" s="164"/>
      <c r="T992" s="164"/>
      <c r="U992" s="164"/>
      <c r="V992" s="164"/>
      <c r="W992" s="164"/>
      <c r="X992" s="164"/>
      <c r="Y992" s="164"/>
      <c r="Z992" s="198" t="str">
        <f t="shared" si="46"/>
        <v/>
      </c>
      <c r="AA992" s="198" t="str">
        <f t="shared" si="47"/>
        <v/>
      </c>
    </row>
    <row r="993" spans="1:27" ht="409.6">
      <c r="A993" s="189">
        <v>2606</v>
      </c>
      <c r="B993" s="189" t="s">
        <v>3406</v>
      </c>
      <c r="C993" s="189">
        <v>231</v>
      </c>
      <c r="E993" s="230" t="s">
        <v>4514</v>
      </c>
      <c r="F993" s="2" t="s">
        <v>3407</v>
      </c>
      <c r="G993" s="2" t="s">
        <v>3408</v>
      </c>
      <c r="H993" s="229" t="s">
        <v>4513</v>
      </c>
      <c r="I993" s="13"/>
      <c r="J993" s="13"/>
      <c r="K993" s="13"/>
      <c r="L993" s="13"/>
      <c r="M993" s="13"/>
      <c r="P993" s="41">
        <v>4</v>
      </c>
      <c r="Q993" s="42" t="s">
        <v>5216</v>
      </c>
      <c r="R993" s="42"/>
      <c r="S993" s="202">
        <v>3</v>
      </c>
      <c r="T993" s="201"/>
      <c r="U993" s="41"/>
      <c r="V993" s="42"/>
      <c r="W993" s="42"/>
      <c r="X993" s="202"/>
      <c r="Y993" s="201"/>
      <c r="Z993" s="203">
        <f t="shared" si="46"/>
        <v>4</v>
      </c>
      <c r="AA993" s="204">
        <f t="shared" si="47"/>
        <v>3</v>
      </c>
    </row>
    <row r="994" spans="1:27" ht="409.6">
      <c r="A994" s="189">
        <v>2607</v>
      </c>
      <c r="B994" s="189" t="s">
        <v>3406</v>
      </c>
      <c r="C994" s="189">
        <v>231</v>
      </c>
      <c r="E994" s="230" t="s">
        <v>4515</v>
      </c>
      <c r="F994" s="2" t="s">
        <v>3409</v>
      </c>
      <c r="G994" s="2" t="s">
        <v>3410</v>
      </c>
      <c r="H994" s="229" t="s">
        <v>4513</v>
      </c>
      <c r="I994" s="13"/>
      <c r="J994" s="13"/>
      <c r="K994" s="13"/>
      <c r="L994" s="13"/>
      <c r="M994" s="13"/>
      <c r="P994" s="41">
        <v>4</v>
      </c>
      <c r="Q994" s="42" t="s">
        <v>5237</v>
      </c>
      <c r="R994" s="42"/>
      <c r="S994" s="202">
        <v>0</v>
      </c>
      <c r="T994" s="201"/>
      <c r="U994" s="41"/>
      <c r="V994" s="42"/>
      <c r="W994" s="42"/>
      <c r="X994" s="202"/>
      <c r="Y994" s="201"/>
      <c r="Z994" s="203">
        <f t="shared" si="46"/>
        <v>4</v>
      </c>
      <c r="AA994" s="204">
        <f t="shared" si="47"/>
        <v>0</v>
      </c>
    </row>
    <row r="995" spans="1:27" ht="409.6">
      <c r="A995" s="189">
        <v>2608</v>
      </c>
      <c r="B995" s="189" t="s">
        <v>3406</v>
      </c>
      <c r="C995" s="189">
        <v>231</v>
      </c>
      <c r="E995" s="230" t="s">
        <v>4516</v>
      </c>
      <c r="F995" s="2" t="s">
        <v>3411</v>
      </c>
      <c r="G995" s="2" t="s">
        <v>3412</v>
      </c>
      <c r="H995" s="229" t="s">
        <v>4513</v>
      </c>
      <c r="I995" s="13"/>
      <c r="J995" s="13"/>
      <c r="K995" s="13"/>
      <c r="L995" s="13"/>
      <c r="M995" s="13"/>
      <c r="P995" s="41">
        <v>4</v>
      </c>
      <c r="Q995" s="42" t="s">
        <v>5220</v>
      </c>
      <c r="R995" s="42"/>
      <c r="S995" s="202">
        <v>2.5</v>
      </c>
      <c r="T995" s="201"/>
      <c r="U995" s="41"/>
      <c r="V995" s="42"/>
      <c r="W995" s="42"/>
      <c r="X995" s="202"/>
      <c r="Y995" s="201"/>
      <c r="Z995" s="203">
        <f t="shared" si="46"/>
        <v>4</v>
      </c>
      <c r="AA995" s="204">
        <f t="shared" si="47"/>
        <v>2.5</v>
      </c>
    </row>
    <row r="996" spans="1:27" ht="409.6">
      <c r="A996" s="189">
        <v>2609</v>
      </c>
      <c r="B996" s="189" t="s">
        <v>3406</v>
      </c>
      <c r="C996" s="189">
        <v>231</v>
      </c>
      <c r="E996" s="230" t="s">
        <v>4517</v>
      </c>
      <c r="F996" s="2" t="s">
        <v>3413</v>
      </c>
      <c r="G996" s="2" t="s">
        <v>3414</v>
      </c>
      <c r="H996" s="229" t="s">
        <v>4513</v>
      </c>
      <c r="I996" s="13"/>
      <c r="J996" s="13"/>
      <c r="K996" s="13"/>
      <c r="L996" s="13"/>
      <c r="M996" s="13"/>
      <c r="P996" s="41">
        <v>4</v>
      </c>
      <c r="Q996" s="42" t="s">
        <v>5235</v>
      </c>
      <c r="R996" s="42"/>
      <c r="S996" s="202">
        <v>2.5</v>
      </c>
      <c r="T996" s="201"/>
      <c r="U996" s="41"/>
      <c r="V996" s="42"/>
      <c r="W996" s="42"/>
      <c r="X996" s="202"/>
      <c r="Y996" s="201"/>
      <c r="Z996" s="203">
        <f t="shared" si="46"/>
        <v>4</v>
      </c>
      <c r="AA996" s="204">
        <f t="shared" si="47"/>
        <v>2.5</v>
      </c>
    </row>
    <row r="997" spans="1:27" ht="409.6">
      <c r="A997" s="189">
        <v>2610</v>
      </c>
      <c r="B997" s="189" t="s">
        <v>3406</v>
      </c>
      <c r="C997" s="189">
        <v>231</v>
      </c>
      <c r="E997" s="230" t="s">
        <v>4518</v>
      </c>
      <c r="F997" s="2" t="s">
        <v>3415</v>
      </c>
      <c r="G997" s="2" t="s">
        <v>3416</v>
      </c>
      <c r="H997" s="229" t="s">
        <v>4513</v>
      </c>
      <c r="I997" s="13"/>
      <c r="J997" s="13"/>
      <c r="K997" s="13"/>
      <c r="L997" s="13"/>
      <c r="M997" s="13"/>
      <c r="P997" s="41">
        <v>4</v>
      </c>
      <c r="Q997" s="42" t="s">
        <v>5217</v>
      </c>
      <c r="R997" s="42"/>
      <c r="S997" s="202">
        <v>2</v>
      </c>
      <c r="T997" s="201"/>
      <c r="U997" s="41"/>
      <c r="V997" s="42"/>
      <c r="W997" s="42"/>
      <c r="X997" s="202"/>
      <c r="Y997" s="201"/>
      <c r="Z997" s="203">
        <f t="shared" si="46"/>
        <v>4</v>
      </c>
      <c r="AA997" s="204">
        <f t="shared" si="47"/>
        <v>2</v>
      </c>
    </row>
    <row r="998" spans="1:27" ht="409.6">
      <c r="A998" s="189">
        <v>2611</v>
      </c>
      <c r="B998" s="189" t="s">
        <v>3406</v>
      </c>
      <c r="C998" s="189">
        <v>231</v>
      </c>
      <c r="E998" s="230" t="s">
        <v>4519</v>
      </c>
      <c r="F998" s="2" t="s">
        <v>3417</v>
      </c>
      <c r="G998" s="2" t="s">
        <v>3418</v>
      </c>
      <c r="H998" s="229" t="s">
        <v>4513</v>
      </c>
      <c r="I998" s="13"/>
      <c r="J998" s="13"/>
      <c r="K998" s="13"/>
      <c r="L998" s="13"/>
      <c r="M998" s="13"/>
      <c r="P998" s="41">
        <v>4</v>
      </c>
      <c r="Q998" s="42" t="s">
        <v>5220</v>
      </c>
      <c r="R998" s="42"/>
      <c r="S998" s="202">
        <v>2.5</v>
      </c>
      <c r="T998" s="201"/>
      <c r="U998" s="41"/>
      <c r="V998" s="42"/>
      <c r="W998" s="42"/>
      <c r="X998" s="202"/>
      <c r="Y998" s="201"/>
      <c r="Z998" s="203">
        <f t="shared" si="46"/>
        <v>4</v>
      </c>
      <c r="AA998" s="204">
        <f t="shared" si="47"/>
        <v>2.5</v>
      </c>
    </row>
    <row r="999" spans="1:27" ht="409.6">
      <c r="A999" s="189">
        <v>2612</v>
      </c>
      <c r="B999" s="189" t="s">
        <v>3406</v>
      </c>
      <c r="C999" s="189">
        <v>231</v>
      </c>
      <c r="E999" s="230" t="s">
        <v>4520</v>
      </c>
      <c r="F999" s="2" t="s">
        <v>3419</v>
      </c>
      <c r="G999" s="2" t="s">
        <v>3420</v>
      </c>
      <c r="H999" s="229" t="s">
        <v>4513</v>
      </c>
      <c r="I999" s="13"/>
      <c r="J999" s="13"/>
      <c r="K999" s="13"/>
      <c r="L999" s="13"/>
      <c r="M999" s="13"/>
      <c r="P999" s="41">
        <v>4</v>
      </c>
      <c r="Q999" s="42" t="s">
        <v>5218</v>
      </c>
      <c r="R999" s="42"/>
      <c r="S999" s="202">
        <v>2.5</v>
      </c>
      <c r="T999" s="201"/>
      <c r="U999" s="41"/>
      <c r="V999" s="42"/>
      <c r="W999" s="42"/>
      <c r="X999" s="202"/>
      <c r="Y999" s="201"/>
      <c r="Z999" s="203">
        <f t="shared" si="46"/>
        <v>4</v>
      </c>
      <c r="AA999" s="204">
        <f t="shared" si="47"/>
        <v>2.5</v>
      </c>
    </row>
    <row r="1000" spans="1:27" ht="409.6">
      <c r="A1000" s="189">
        <v>2613</v>
      </c>
      <c r="B1000" s="189" t="s">
        <v>3406</v>
      </c>
      <c r="C1000" s="189">
        <v>231</v>
      </c>
      <c r="E1000" s="230" t="s">
        <v>4360</v>
      </c>
      <c r="F1000" s="2" t="s">
        <v>3421</v>
      </c>
      <c r="G1000" s="2" t="s">
        <v>3404</v>
      </c>
      <c r="H1000" s="229" t="s">
        <v>4513</v>
      </c>
      <c r="I1000" s="13"/>
      <c r="J1000" s="13"/>
      <c r="K1000" s="13"/>
      <c r="L1000" s="13"/>
      <c r="M1000" s="13"/>
      <c r="P1000" s="41">
        <v>4</v>
      </c>
      <c r="Q1000" s="42" t="s">
        <v>5410</v>
      </c>
      <c r="R1000" s="42"/>
      <c r="S1000" s="202">
        <v>2</v>
      </c>
      <c r="T1000" s="201"/>
      <c r="U1000" s="41"/>
      <c r="V1000" s="42"/>
      <c r="W1000" s="42"/>
      <c r="X1000" s="202"/>
      <c r="Y1000" s="201"/>
      <c r="Z1000" s="203">
        <f t="shared" si="46"/>
        <v>4</v>
      </c>
      <c r="AA1000" s="204">
        <f t="shared" si="47"/>
        <v>2</v>
      </c>
    </row>
    <row r="1001" spans="1:27" ht="409.6">
      <c r="A1001" s="189">
        <v>2614</v>
      </c>
      <c r="B1001" s="189" t="s">
        <v>3406</v>
      </c>
      <c r="C1001" s="189">
        <v>231</v>
      </c>
      <c r="E1001" s="230" t="s">
        <v>4521</v>
      </c>
      <c r="F1001" s="2" t="s">
        <v>3422</v>
      </c>
      <c r="G1001" s="2" t="s">
        <v>3423</v>
      </c>
      <c r="H1001" s="229" t="s">
        <v>4513</v>
      </c>
      <c r="I1001" s="13"/>
      <c r="J1001" s="13"/>
      <c r="K1001" s="13"/>
      <c r="L1001" s="13"/>
      <c r="M1001" s="13"/>
      <c r="P1001" s="41">
        <v>4</v>
      </c>
      <c r="Q1001" s="42" t="s">
        <v>5411</v>
      </c>
      <c r="R1001" s="42"/>
      <c r="S1001" s="202">
        <v>3</v>
      </c>
      <c r="T1001" s="201"/>
      <c r="U1001" s="41"/>
      <c r="V1001" s="42"/>
      <c r="W1001" s="42"/>
      <c r="X1001" s="202"/>
      <c r="Y1001" s="201"/>
      <c r="Z1001" s="203">
        <f t="shared" si="46"/>
        <v>4</v>
      </c>
      <c r="AA1001" s="204">
        <f t="shared" si="47"/>
        <v>3</v>
      </c>
    </row>
    <row r="1002" spans="1:27" ht="409.6">
      <c r="A1002" s="189">
        <v>2615</v>
      </c>
      <c r="B1002" s="189" t="s">
        <v>3406</v>
      </c>
      <c r="C1002" s="189">
        <v>231</v>
      </c>
      <c r="E1002" s="230" t="s">
        <v>4522</v>
      </c>
      <c r="F1002" s="2" t="s">
        <v>3424</v>
      </c>
      <c r="G1002" s="2" t="s">
        <v>3058</v>
      </c>
      <c r="H1002" s="229" t="s">
        <v>4513</v>
      </c>
      <c r="I1002" s="13"/>
      <c r="J1002" s="13"/>
      <c r="K1002" s="13"/>
      <c r="L1002" s="13"/>
      <c r="M1002" s="13"/>
      <c r="P1002" s="41">
        <v>4</v>
      </c>
      <c r="Q1002" s="42" t="s">
        <v>5219</v>
      </c>
      <c r="R1002" s="42"/>
      <c r="S1002" s="202">
        <v>2</v>
      </c>
      <c r="T1002" s="201"/>
      <c r="U1002" s="41"/>
      <c r="V1002" s="42"/>
      <c r="W1002" s="42"/>
      <c r="X1002" s="202"/>
      <c r="Y1002" s="201"/>
      <c r="Z1002" s="203">
        <f t="shared" si="46"/>
        <v>4</v>
      </c>
      <c r="AA1002" s="204">
        <f t="shared" si="47"/>
        <v>2</v>
      </c>
    </row>
    <row r="1003" spans="1:27" s="198" customFormat="1" ht="17">
      <c r="A1003" s="189" t="s">
        <v>486</v>
      </c>
      <c r="B1003" s="189" t="s">
        <v>486</v>
      </c>
      <c r="C1003" s="189" t="s">
        <v>486</v>
      </c>
      <c r="D1003" s="190"/>
      <c r="H1003" s="189"/>
      <c r="P1003" s="164"/>
      <c r="Q1003" s="164"/>
      <c r="R1003" s="164"/>
      <c r="S1003" s="164"/>
      <c r="T1003" s="164"/>
      <c r="U1003" s="164"/>
      <c r="V1003" s="164"/>
      <c r="W1003" s="164"/>
      <c r="X1003" s="164"/>
      <c r="Y1003" s="164"/>
    </row>
    <row r="1004" spans="1:27" s="198" customFormat="1" ht="17">
      <c r="A1004" s="189" t="s">
        <v>486</v>
      </c>
      <c r="B1004" s="189" t="s">
        <v>486</v>
      </c>
      <c r="C1004" s="189" t="s">
        <v>486</v>
      </c>
      <c r="D1004" s="190"/>
      <c r="H1004" s="189"/>
      <c r="P1004" s="164"/>
      <c r="Q1004" s="164"/>
      <c r="R1004" s="164"/>
      <c r="S1004" s="164"/>
      <c r="T1004" s="164"/>
      <c r="U1004" s="164"/>
      <c r="V1004" s="164"/>
      <c r="W1004" s="164"/>
      <c r="X1004" s="164"/>
      <c r="Y1004" s="164"/>
    </row>
    <row r="1005" spans="1:27" s="198" customFormat="1" ht="34">
      <c r="A1005" s="189" t="s">
        <v>486</v>
      </c>
      <c r="B1005" s="189" t="s">
        <v>486</v>
      </c>
      <c r="C1005" s="189"/>
      <c r="D1005" s="190" t="s">
        <v>486</v>
      </c>
      <c r="E1005" s="246" t="s">
        <v>114</v>
      </c>
      <c r="H1005" s="189"/>
      <c r="P1005" s="164"/>
      <c r="Q1005" s="164"/>
      <c r="R1005" s="164"/>
      <c r="S1005" s="164"/>
      <c r="T1005" s="164"/>
      <c r="U1005" s="164"/>
      <c r="V1005" s="164"/>
      <c r="W1005" s="164"/>
      <c r="X1005" s="164"/>
      <c r="Y1005" s="164"/>
      <c r="Z1005" s="198" t="str">
        <f t="shared" si="46"/>
        <v/>
      </c>
      <c r="AA1005" s="198" t="str">
        <f t="shared" si="47"/>
        <v/>
      </c>
    </row>
    <row r="1006" spans="1:27" ht="306">
      <c r="A1006" s="189">
        <v>2616</v>
      </c>
      <c r="B1006" s="189" t="s">
        <v>3425</v>
      </c>
      <c r="C1006" s="189">
        <v>230</v>
      </c>
      <c r="E1006" s="230" t="s">
        <v>4524</v>
      </c>
      <c r="F1006" s="2" t="s">
        <v>3426</v>
      </c>
      <c r="G1006" s="2" t="s">
        <v>3427</v>
      </c>
      <c r="H1006" s="229" t="s">
        <v>4523</v>
      </c>
      <c r="I1006" s="13"/>
      <c r="J1006" s="13"/>
      <c r="K1006" s="13"/>
      <c r="L1006" s="13"/>
      <c r="M1006" s="13"/>
      <c r="P1006" s="41">
        <v>4</v>
      </c>
      <c r="Q1006" s="42" t="s">
        <v>5150</v>
      </c>
      <c r="R1006" s="42"/>
      <c r="S1006" s="202">
        <v>2</v>
      </c>
      <c r="T1006" s="201"/>
      <c r="U1006" s="41"/>
      <c r="V1006" s="42"/>
      <c r="W1006" s="42"/>
      <c r="X1006" s="202"/>
      <c r="Y1006" s="201"/>
      <c r="Z1006" s="203">
        <f t="shared" si="46"/>
        <v>4</v>
      </c>
      <c r="AA1006" s="204">
        <f t="shared" si="47"/>
        <v>2</v>
      </c>
    </row>
    <row r="1007" spans="1:27" ht="306">
      <c r="A1007" s="189">
        <v>2617</v>
      </c>
      <c r="B1007" s="189" t="s">
        <v>3425</v>
      </c>
      <c r="C1007" s="189">
        <v>230</v>
      </c>
      <c r="E1007" s="230" t="s">
        <v>4525</v>
      </c>
      <c r="F1007" s="2" t="s">
        <v>3428</v>
      </c>
      <c r="G1007" s="2" t="s">
        <v>3429</v>
      </c>
      <c r="H1007" s="229" t="s">
        <v>4523</v>
      </c>
      <c r="I1007" s="13"/>
      <c r="J1007" s="13"/>
      <c r="K1007" s="13"/>
      <c r="L1007" s="13"/>
      <c r="M1007" s="13"/>
      <c r="P1007" s="41">
        <v>4</v>
      </c>
      <c r="Q1007" s="42" t="s">
        <v>5151</v>
      </c>
      <c r="R1007" s="42"/>
      <c r="S1007" s="202">
        <v>2</v>
      </c>
      <c r="T1007" s="201"/>
      <c r="U1007" s="41"/>
      <c r="V1007" s="42"/>
      <c r="W1007" s="42"/>
      <c r="X1007" s="202"/>
      <c r="Y1007" s="201"/>
      <c r="Z1007" s="203">
        <f t="shared" si="46"/>
        <v>4</v>
      </c>
      <c r="AA1007" s="204">
        <f t="shared" si="47"/>
        <v>2</v>
      </c>
    </row>
    <row r="1008" spans="1:27" ht="306">
      <c r="A1008" s="189">
        <v>2618</v>
      </c>
      <c r="B1008" s="189" t="s">
        <v>3425</v>
      </c>
      <c r="C1008" s="189">
        <v>230</v>
      </c>
      <c r="E1008" s="230" t="s">
        <v>4526</v>
      </c>
      <c r="F1008" s="2" t="s">
        <v>3430</v>
      </c>
      <c r="G1008" s="2" t="s">
        <v>3431</v>
      </c>
      <c r="H1008" s="229" t="s">
        <v>4523</v>
      </c>
      <c r="I1008" s="13"/>
      <c r="J1008" s="13"/>
      <c r="K1008" s="13"/>
      <c r="L1008" s="13"/>
      <c r="M1008" s="13"/>
      <c r="P1008" s="41">
        <v>4</v>
      </c>
      <c r="Q1008" s="42" t="s">
        <v>5239</v>
      </c>
      <c r="R1008" s="42"/>
      <c r="S1008" s="202">
        <v>2</v>
      </c>
      <c r="T1008" s="201"/>
      <c r="U1008" s="41"/>
      <c r="V1008" s="42"/>
      <c r="W1008" s="42"/>
      <c r="X1008" s="202"/>
      <c r="Y1008" s="201"/>
      <c r="Z1008" s="203">
        <f t="shared" si="46"/>
        <v>4</v>
      </c>
      <c r="AA1008" s="204">
        <f t="shared" si="47"/>
        <v>2</v>
      </c>
    </row>
    <row r="1009" spans="1:27" ht="306">
      <c r="A1009" s="189">
        <v>2619</v>
      </c>
      <c r="B1009" s="189" t="s">
        <v>3425</v>
      </c>
      <c r="C1009" s="189">
        <v>230</v>
      </c>
      <c r="E1009" s="230" t="s">
        <v>4527</v>
      </c>
      <c r="F1009" s="2" t="s">
        <v>3432</v>
      </c>
      <c r="G1009" s="2" t="s">
        <v>3433</v>
      </c>
      <c r="H1009" s="229" t="s">
        <v>4523</v>
      </c>
      <c r="I1009" s="13"/>
      <c r="J1009" s="13"/>
      <c r="K1009" s="13"/>
      <c r="L1009" s="13"/>
      <c r="M1009" s="13"/>
      <c r="P1009" s="41">
        <v>4</v>
      </c>
      <c r="Q1009" s="42" t="s">
        <v>5152</v>
      </c>
      <c r="R1009" s="42"/>
      <c r="S1009" s="202">
        <v>2</v>
      </c>
      <c r="T1009" s="201"/>
      <c r="U1009" s="41"/>
      <c r="V1009" s="42"/>
      <c r="W1009" s="42"/>
      <c r="X1009" s="202"/>
      <c r="Y1009" s="201"/>
      <c r="Z1009" s="203">
        <f t="shared" si="46"/>
        <v>4</v>
      </c>
      <c r="AA1009" s="204">
        <f t="shared" si="47"/>
        <v>2</v>
      </c>
    </row>
    <row r="1010" spans="1:27" s="198" customFormat="1" ht="17">
      <c r="A1010" s="189" t="s">
        <v>486</v>
      </c>
      <c r="B1010" s="189" t="s">
        <v>486</v>
      </c>
      <c r="C1010" s="189" t="s">
        <v>486</v>
      </c>
      <c r="D1010" s="190" t="s">
        <v>486</v>
      </c>
      <c r="H1010" s="189"/>
      <c r="P1010" s="164"/>
      <c r="Q1010" s="164"/>
      <c r="R1010" s="164"/>
      <c r="S1010" s="164"/>
      <c r="T1010" s="164"/>
      <c r="U1010" s="164"/>
      <c r="V1010" s="164"/>
      <c r="W1010" s="164"/>
      <c r="X1010" s="164"/>
      <c r="Y1010" s="164"/>
    </row>
    <row r="1011" spans="1:27" s="198" customFormat="1" ht="17">
      <c r="A1011" s="189" t="s">
        <v>486</v>
      </c>
      <c r="B1011" s="189" t="s">
        <v>486</v>
      </c>
      <c r="C1011" s="189" t="s">
        <v>486</v>
      </c>
      <c r="D1011" s="190" t="s">
        <v>486</v>
      </c>
      <c r="H1011" s="189"/>
      <c r="P1011" s="164"/>
      <c r="Q1011" s="164"/>
      <c r="R1011" s="164"/>
      <c r="S1011" s="164"/>
      <c r="T1011" s="164"/>
      <c r="U1011" s="164"/>
      <c r="V1011" s="164"/>
      <c r="W1011" s="164"/>
      <c r="X1011" s="164"/>
      <c r="Y1011" s="164"/>
    </row>
    <row r="1012" spans="1:27" s="198" customFormat="1" ht="34">
      <c r="A1012" s="189" t="s">
        <v>486</v>
      </c>
      <c r="B1012" s="189" t="s">
        <v>486</v>
      </c>
      <c r="C1012" s="189"/>
      <c r="D1012" s="190" t="s">
        <v>486</v>
      </c>
      <c r="E1012" s="246" t="s">
        <v>3434</v>
      </c>
      <c r="H1012" s="189"/>
      <c r="P1012" s="164"/>
      <c r="Q1012" s="164"/>
      <c r="R1012" s="164"/>
      <c r="S1012" s="164"/>
      <c r="T1012" s="164"/>
      <c r="U1012" s="164"/>
      <c r="V1012" s="164"/>
      <c r="W1012" s="164"/>
      <c r="X1012" s="164"/>
      <c r="Y1012" s="164"/>
      <c r="Z1012" s="198" t="str">
        <f t="shared" si="46"/>
        <v/>
      </c>
      <c r="AA1012" s="198" t="str">
        <f t="shared" si="47"/>
        <v/>
      </c>
    </row>
    <row r="1013" spans="1:27" ht="409.6">
      <c r="A1013" s="189">
        <v>2620</v>
      </c>
      <c r="B1013" s="189" t="s">
        <v>3435</v>
      </c>
      <c r="C1013" s="189">
        <v>232</v>
      </c>
      <c r="E1013" s="230" t="s">
        <v>4529</v>
      </c>
      <c r="F1013" s="2" t="s">
        <v>3436</v>
      </c>
      <c r="G1013" s="2" t="s">
        <v>3437</v>
      </c>
      <c r="H1013" s="229" t="s">
        <v>4528</v>
      </c>
      <c r="I1013" s="13"/>
      <c r="J1013" s="13"/>
      <c r="K1013" s="13"/>
      <c r="L1013" s="13"/>
      <c r="M1013" s="13"/>
      <c r="P1013" s="41">
        <v>4</v>
      </c>
      <c r="Q1013" s="42" t="s">
        <v>5153</v>
      </c>
      <c r="R1013" s="42"/>
      <c r="S1013" s="202">
        <v>3</v>
      </c>
      <c r="T1013" s="201"/>
      <c r="U1013" s="41"/>
      <c r="V1013" s="42"/>
      <c r="W1013" s="42"/>
      <c r="X1013" s="202"/>
      <c r="Y1013" s="201"/>
      <c r="Z1013" s="203">
        <f t="shared" si="46"/>
        <v>4</v>
      </c>
      <c r="AA1013" s="204">
        <f t="shared" si="47"/>
        <v>3</v>
      </c>
    </row>
    <row r="1014" spans="1:27" ht="409.6">
      <c r="A1014" s="189">
        <v>2621</v>
      </c>
      <c r="B1014" s="189" t="s">
        <v>3435</v>
      </c>
      <c r="C1014" s="189">
        <v>232</v>
      </c>
      <c r="E1014" s="230" t="s">
        <v>4530</v>
      </c>
      <c r="F1014" s="2" t="s">
        <v>3438</v>
      </c>
      <c r="G1014" s="2" t="s">
        <v>3439</v>
      </c>
      <c r="H1014" s="229" t="s">
        <v>4528</v>
      </c>
      <c r="I1014" s="13"/>
      <c r="J1014" s="13"/>
      <c r="K1014" s="13"/>
      <c r="L1014" s="13"/>
      <c r="M1014" s="13"/>
      <c r="P1014" s="41">
        <v>4</v>
      </c>
      <c r="Q1014" s="42" t="s">
        <v>5154</v>
      </c>
      <c r="R1014" s="42"/>
      <c r="S1014" s="202">
        <v>3</v>
      </c>
      <c r="T1014" s="201"/>
      <c r="U1014" s="41"/>
      <c r="V1014" s="42"/>
      <c r="W1014" s="42"/>
      <c r="X1014" s="202"/>
      <c r="Y1014" s="201"/>
      <c r="Z1014" s="203">
        <f t="shared" si="46"/>
        <v>4</v>
      </c>
      <c r="AA1014" s="204">
        <f t="shared" si="47"/>
        <v>3</v>
      </c>
    </row>
    <row r="1015" spans="1:27" ht="409.6">
      <c r="A1015" s="189">
        <v>2622</v>
      </c>
      <c r="B1015" s="189" t="s">
        <v>3435</v>
      </c>
      <c r="C1015" s="189">
        <v>232</v>
      </c>
      <c r="E1015" s="230" t="s">
        <v>4531</v>
      </c>
      <c r="F1015" s="2" t="s">
        <v>3440</v>
      </c>
      <c r="G1015" s="2" t="s">
        <v>3441</v>
      </c>
      <c r="H1015" s="229" t="s">
        <v>4528</v>
      </c>
      <c r="I1015" s="13"/>
      <c r="J1015" s="13"/>
      <c r="K1015" s="13"/>
      <c r="L1015" s="13"/>
      <c r="M1015" s="13"/>
      <c r="P1015" s="41">
        <v>4</v>
      </c>
      <c r="Q1015" s="42" t="s">
        <v>5150</v>
      </c>
      <c r="R1015" s="42"/>
      <c r="S1015" s="202">
        <v>1</v>
      </c>
      <c r="T1015" s="201"/>
      <c r="U1015" s="41"/>
      <c r="V1015" s="42"/>
      <c r="W1015" s="42"/>
      <c r="X1015" s="202"/>
      <c r="Y1015" s="201"/>
      <c r="Z1015" s="203">
        <f t="shared" si="46"/>
        <v>4</v>
      </c>
      <c r="AA1015" s="204">
        <f t="shared" si="47"/>
        <v>1</v>
      </c>
    </row>
    <row r="1016" spans="1:27" ht="409.6">
      <c r="A1016" s="189">
        <v>2623</v>
      </c>
      <c r="B1016" s="189" t="s">
        <v>3435</v>
      </c>
      <c r="C1016" s="189">
        <v>232</v>
      </c>
      <c r="E1016" s="230" t="s">
        <v>4532</v>
      </c>
      <c r="F1016" s="2" t="s">
        <v>3442</v>
      </c>
      <c r="G1016" s="2" t="s">
        <v>3443</v>
      </c>
      <c r="H1016" s="229" t="s">
        <v>4528</v>
      </c>
      <c r="I1016" s="13"/>
      <c r="J1016" s="13"/>
      <c r="K1016" s="13"/>
      <c r="L1016" s="13"/>
      <c r="M1016" s="13"/>
      <c r="P1016" s="41">
        <v>4</v>
      </c>
      <c r="Q1016" s="42" t="s">
        <v>5155</v>
      </c>
      <c r="R1016" s="42"/>
      <c r="S1016" s="202">
        <v>3</v>
      </c>
      <c r="T1016" s="201"/>
      <c r="U1016" s="41"/>
      <c r="V1016" s="42"/>
      <c r="W1016" s="42"/>
      <c r="X1016" s="202"/>
      <c r="Y1016" s="201"/>
      <c r="Z1016" s="203">
        <f t="shared" si="46"/>
        <v>4</v>
      </c>
      <c r="AA1016" s="204">
        <f t="shared" si="47"/>
        <v>3</v>
      </c>
    </row>
    <row r="1017" spans="1:27" ht="409.6">
      <c r="A1017" s="189">
        <v>2624</v>
      </c>
      <c r="B1017" s="189" t="s">
        <v>3435</v>
      </c>
      <c r="C1017" s="189">
        <v>232</v>
      </c>
      <c r="E1017" s="230" t="s">
        <v>4533</v>
      </c>
      <c r="F1017" s="2" t="s">
        <v>3444</v>
      </c>
      <c r="G1017" s="2" t="s">
        <v>3445</v>
      </c>
      <c r="H1017" s="229" t="s">
        <v>4528</v>
      </c>
      <c r="I1017" s="13"/>
      <c r="J1017" s="13"/>
      <c r="K1017" s="13"/>
      <c r="L1017" s="13"/>
      <c r="M1017" s="13"/>
      <c r="P1017" s="41">
        <v>4</v>
      </c>
      <c r="Q1017" s="42" t="s">
        <v>5156</v>
      </c>
      <c r="R1017" s="42"/>
      <c r="S1017" s="202">
        <v>2</v>
      </c>
      <c r="T1017" s="201"/>
      <c r="U1017" s="41"/>
      <c r="V1017" s="42"/>
      <c r="W1017" s="42"/>
      <c r="X1017" s="202"/>
      <c r="Y1017" s="201"/>
      <c r="Z1017" s="203">
        <f t="shared" si="46"/>
        <v>4</v>
      </c>
      <c r="AA1017" s="204">
        <f t="shared" si="47"/>
        <v>2</v>
      </c>
    </row>
    <row r="1018" spans="1:27" ht="409.6">
      <c r="A1018" s="189">
        <v>2625</v>
      </c>
      <c r="B1018" s="189" t="s">
        <v>3435</v>
      </c>
      <c r="C1018" s="189">
        <v>232</v>
      </c>
      <c r="E1018" s="230" t="s">
        <v>4534</v>
      </c>
      <c r="F1018" s="2" t="s">
        <v>3446</v>
      </c>
      <c r="G1018" s="2" t="s">
        <v>3058</v>
      </c>
      <c r="H1018" s="229" t="s">
        <v>4528</v>
      </c>
      <c r="I1018" s="13"/>
      <c r="J1018" s="13"/>
      <c r="K1018" s="13"/>
      <c r="L1018" s="13"/>
      <c r="M1018" s="13"/>
      <c r="P1018" s="41">
        <v>4</v>
      </c>
      <c r="Q1018" s="42" t="s">
        <v>5157</v>
      </c>
      <c r="R1018" s="42"/>
      <c r="S1018" s="202">
        <v>1</v>
      </c>
      <c r="T1018" s="201"/>
      <c r="U1018" s="41"/>
      <c r="V1018" s="42"/>
      <c r="W1018" s="42"/>
      <c r="X1018" s="202"/>
      <c r="Y1018" s="201"/>
      <c r="Z1018" s="203">
        <f t="shared" si="46"/>
        <v>4</v>
      </c>
      <c r="AA1018" s="204">
        <f t="shared" si="47"/>
        <v>1</v>
      </c>
    </row>
    <row r="1019" spans="1:27" s="198" customFormat="1" ht="17">
      <c r="A1019" s="189" t="s">
        <v>486</v>
      </c>
      <c r="B1019" s="189" t="s">
        <v>486</v>
      </c>
      <c r="C1019" s="189" t="s">
        <v>486</v>
      </c>
      <c r="D1019" s="190" t="s">
        <v>486</v>
      </c>
      <c r="H1019" s="189"/>
      <c r="P1019" s="164"/>
      <c r="Q1019" s="164"/>
      <c r="R1019" s="164"/>
      <c r="S1019" s="164"/>
      <c r="T1019" s="164"/>
      <c r="U1019" s="164"/>
      <c r="V1019" s="164"/>
      <c r="W1019" s="164"/>
      <c r="X1019" s="164"/>
      <c r="Y1019" s="164"/>
    </row>
    <row r="1020" spans="1:27" s="198" customFormat="1" ht="17">
      <c r="A1020" s="189" t="s">
        <v>486</v>
      </c>
      <c r="B1020" s="189" t="s">
        <v>486</v>
      </c>
      <c r="C1020" s="189" t="s">
        <v>486</v>
      </c>
      <c r="D1020" s="190" t="s">
        <v>486</v>
      </c>
      <c r="H1020" s="189"/>
      <c r="P1020" s="164"/>
      <c r="Q1020" s="164"/>
      <c r="R1020" s="164"/>
      <c r="S1020" s="164"/>
      <c r="T1020" s="164"/>
      <c r="U1020" s="164"/>
      <c r="V1020" s="164"/>
      <c r="W1020" s="164"/>
      <c r="X1020" s="164"/>
      <c r="Y1020" s="164"/>
    </row>
    <row r="1021" spans="1:27" s="198" customFormat="1" ht="34">
      <c r="A1021" s="189" t="s">
        <v>486</v>
      </c>
      <c r="B1021" s="189" t="s">
        <v>486</v>
      </c>
      <c r="C1021" s="189"/>
      <c r="D1021" s="190" t="s">
        <v>486</v>
      </c>
      <c r="E1021" s="246" t="s">
        <v>3447</v>
      </c>
      <c r="H1021" s="189"/>
      <c r="P1021" s="164"/>
      <c r="Q1021" s="164"/>
      <c r="R1021" s="164"/>
      <c r="S1021" s="164"/>
      <c r="T1021" s="164"/>
      <c r="U1021" s="164"/>
      <c r="V1021" s="164"/>
      <c r="W1021" s="164"/>
      <c r="X1021" s="164"/>
      <c r="Y1021" s="164"/>
      <c r="Z1021" s="198" t="str">
        <f t="shared" si="46"/>
        <v/>
      </c>
      <c r="AA1021" s="198" t="str">
        <f t="shared" si="47"/>
        <v/>
      </c>
    </row>
    <row r="1022" spans="1:27" ht="238">
      <c r="A1022" s="189">
        <v>2626</v>
      </c>
      <c r="B1022" s="189" t="s">
        <v>3448</v>
      </c>
      <c r="C1022" s="189">
        <v>234</v>
      </c>
      <c r="D1022" s="190" t="s">
        <v>32</v>
      </c>
      <c r="E1022" s="2" t="s">
        <v>3449</v>
      </c>
      <c r="F1022" s="2" t="s">
        <v>3450</v>
      </c>
      <c r="G1022" s="2" t="s">
        <v>3451</v>
      </c>
      <c r="H1022" s="229" t="s">
        <v>4535</v>
      </c>
      <c r="I1022" s="13"/>
      <c r="J1022" s="13"/>
      <c r="K1022" s="13"/>
      <c r="L1022" s="13"/>
      <c r="M1022" s="13"/>
      <c r="N1022" s="232">
        <v>5</v>
      </c>
      <c r="O1022" s="232">
        <v>3</v>
      </c>
      <c r="P1022" s="41">
        <v>4</v>
      </c>
      <c r="Q1022" s="42" t="s">
        <v>5158</v>
      </c>
      <c r="R1022" s="42"/>
      <c r="S1022" s="202">
        <v>3.5</v>
      </c>
      <c r="T1022" s="201"/>
      <c r="U1022" s="41"/>
      <c r="V1022" s="42"/>
      <c r="W1022" s="42"/>
      <c r="X1022" s="202"/>
      <c r="Y1022" s="201"/>
      <c r="Z1022" s="203">
        <f t="shared" si="46"/>
        <v>4</v>
      </c>
      <c r="AA1022" s="204">
        <f t="shared" si="47"/>
        <v>3.5</v>
      </c>
    </row>
    <row r="1023" spans="1:27" s="198" customFormat="1" ht="17">
      <c r="A1023" s="189" t="s">
        <v>486</v>
      </c>
      <c r="B1023" s="189" t="s">
        <v>486</v>
      </c>
      <c r="C1023" s="189" t="s">
        <v>486</v>
      </c>
      <c r="D1023" s="190" t="s">
        <v>486</v>
      </c>
      <c r="H1023" s="189"/>
      <c r="P1023" s="164"/>
      <c r="Q1023" s="164"/>
      <c r="R1023" s="164"/>
      <c r="S1023" s="164"/>
      <c r="T1023" s="164"/>
      <c r="U1023" s="164"/>
      <c r="V1023" s="164"/>
      <c r="W1023" s="164"/>
      <c r="X1023" s="164"/>
      <c r="Y1023" s="164"/>
    </row>
    <row r="1024" spans="1:27" s="198" customFormat="1" ht="17">
      <c r="A1024" s="189" t="s">
        <v>486</v>
      </c>
      <c r="B1024" s="189" t="s">
        <v>486</v>
      </c>
      <c r="C1024" s="189" t="s">
        <v>486</v>
      </c>
      <c r="D1024" s="190" t="s">
        <v>486</v>
      </c>
      <c r="H1024" s="189"/>
      <c r="P1024" s="164"/>
      <c r="Q1024" s="164"/>
      <c r="R1024" s="164"/>
      <c r="S1024" s="164"/>
      <c r="T1024" s="164"/>
      <c r="U1024" s="164"/>
      <c r="V1024" s="164"/>
      <c r="W1024" s="164"/>
      <c r="X1024" s="164"/>
      <c r="Y1024" s="164"/>
    </row>
    <row r="1025" spans="1:27" s="198" customFormat="1" ht="34">
      <c r="A1025" s="189" t="s">
        <v>486</v>
      </c>
      <c r="B1025" s="189" t="s">
        <v>486</v>
      </c>
      <c r="C1025" s="189"/>
      <c r="D1025" s="190" t="s">
        <v>486</v>
      </c>
      <c r="E1025" s="246" t="s">
        <v>118</v>
      </c>
      <c r="H1025" s="189"/>
      <c r="P1025" s="164"/>
      <c r="Q1025" s="164"/>
      <c r="R1025" s="164"/>
      <c r="S1025" s="164"/>
      <c r="T1025" s="164"/>
      <c r="U1025" s="164"/>
      <c r="V1025" s="164"/>
      <c r="W1025" s="164"/>
      <c r="X1025" s="164"/>
      <c r="Y1025" s="164"/>
      <c r="Z1025" s="198" t="str">
        <f t="shared" si="46"/>
        <v/>
      </c>
      <c r="AA1025" s="198" t="str">
        <f t="shared" si="47"/>
        <v/>
      </c>
    </row>
    <row r="1026" spans="1:27" ht="409.6">
      <c r="A1026" s="189">
        <v>2627</v>
      </c>
      <c r="B1026" s="189" t="s">
        <v>3452</v>
      </c>
      <c r="C1026" s="189">
        <v>235</v>
      </c>
      <c r="D1026" s="190" t="s">
        <v>32</v>
      </c>
      <c r="E1026" s="2" t="s">
        <v>3196</v>
      </c>
      <c r="F1026" s="2" t="s">
        <v>3453</v>
      </c>
      <c r="G1026" s="2" t="s">
        <v>3454</v>
      </c>
      <c r="H1026" s="229" t="s">
        <v>4536</v>
      </c>
      <c r="I1026" s="13"/>
      <c r="J1026" s="13"/>
      <c r="K1026" s="13"/>
      <c r="L1026" s="13"/>
      <c r="M1026" s="13"/>
      <c r="N1026" s="232">
        <v>5</v>
      </c>
      <c r="O1026" s="232">
        <v>4</v>
      </c>
      <c r="P1026" s="41">
        <v>4</v>
      </c>
      <c r="Q1026" s="42" t="s">
        <v>5159</v>
      </c>
      <c r="R1026" s="42"/>
      <c r="S1026" s="202">
        <v>5</v>
      </c>
      <c r="T1026" s="201"/>
      <c r="U1026" s="41"/>
      <c r="V1026" s="42"/>
      <c r="W1026" s="42"/>
      <c r="X1026" s="202"/>
      <c r="Y1026" s="201"/>
      <c r="Z1026" s="203">
        <f t="shared" si="46"/>
        <v>4</v>
      </c>
      <c r="AA1026" s="204">
        <f t="shared" si="47"/>
        <v>5</v>
      </c>
    </row>
    <row r="1027" spans="1:27" s="198" customFormat="1" ht="17">
      <c r="A1027" s="189" t="s">
        <v>486</v>
      </c>
      <c r="B1027" s="189" t="s">
        <v>486</v>
      </c>
      <c r="C1027" s="189" t="s">
        <v>486</v>
      </c>
      <c r="D1027" s="190" t="s">
        <v>486</v>
      </c>
      <c r="H1027" s="189"/>
      <c r="P1027" s="164"/>
      <c r="Q1027" s="164"/>
      <c r="R1027" s="164"/>
      <c r="S1027" s="164"/>
      <c r="T1027" s="164"/>
      <c r="U1027" s="164"/>
      <c r="V1027" s="164"/>
      <c r="W1027" s="164"/>
      <c r="X1027" s="164"/>
      <c r="Y1027" s="164"/>
    </row>
    <row r="1028" spans="1:27" s="198" customFormat="1" ht="17">
      <c r="A1028" s="189" t="s">
        <v>486</v>
      </c>
      <c r="B1028" s="189" t="s">
        <v>486</v>
      </c>
      <c r="C1028" s="189" t="s">
        <v>486</v>
      </c>
      <c r="D1028" s="190" t="s">
        <v>486</v>
      </c>
      <c r="H1028" s="189"/>
      <c r="P1028" s="164"/>
      <c r="Q1028" s="164"/>
      <c r="R1028" s="164"/>
      <c r="S1028" s="164"/>
      <c r="T1028" s="164"/>
      <c r="U1028" s="164"/>
      <c r="V1028" s="164"/>
      <c r="W1028" s="164"/>
      <c r="X1028" s="164"/>
      <c r="Y1028" s="164"/>
    </row>
    <row r="1029" spans="1:27" s="198" customFormat="1" ht="34">
      <c r="A1029" s="189" t="s">
        <v>486</v>
      </c>
      <c r="B1029" s="189" t="s">
        <v>486</v>
      </c>
      <c r="C1029" s="189"/>
      <c r="D1029" s="190" t="s">
        <v>486</v>
      </c>
      <c r="E1029" s="246" t="s">
        <v>119</v>
      </c>
      <c r="H1029" s="189"/>
      <c r="P1029" s="164"/>
      <c r="Q1029" s="164"/>
      <c r="R1029" s="164"/>
      <c r="S1029" s="164"/>
      <c r="T1029" s="164"/>
      <c r="U1029" s="164"/>
      <c r="V1029" s="164"/>
      <c r="W1029" s="164"/>
      <c r="X1029" s="164"/>
      <c r="Y1029" s="164"/>
      <c r="Z1029" s="198" t="str">
        <f t="shared" si="46"/>
        <v/>
      </c>
      <c r="AA1029" s="198" t="str">
        <f t="shared" si="47"/>
        <v/>
      </c>
    </row>
    <row r="1030" spans="1:27" ht="409.6">
      <c r="A1030" s="189">
        <v>2628</v>
      </c>
      <c r="B1030" s="189" t="s">
        <v>3455</v>
      </c>
      <c r="C1030" s="189">
        <v>236</v>
      </c>
      <c r="D1030" s="190" t="s">
        <v>32</v>
      </c>
      <c r="E1030" s="2" t="s">
        <v>3456</v>
      </c>
      <c r="F1030" s="2" t="s">
        <v>3457</v>
      </c>
      <c r="G1030" s="2" t="s">
        <v>3101</v>
      </c>
      <c r="H1030" s="229" t="s">
        <v>4537</v>
      </c>
      <c r="I1030" s="13"/>
      <c r="J1030" s="13"/>
      <c r="K1030" s="13"/>
      <c r="L1030" s="13"/>
      <c r="M1030" s="13"/>
      <c r="N1030" s="232">
        <v>5</v>
      </c>
      <c r="O1030" s="232">
        <v>3</v>
      </c>
      <c r="P1030" s="41">
        <v>4</v>
      </c>
      <c r="Q1030" s="42" t="s">
        <v>5160</v>
      </c>
      <c r="R1030" s="42"/>
      <c r="S1030" s="202">
        <v>3</v>
      </c>
      <c r="T1030" s="201"/>
      <c r="U1030" s="41"/>
      <c r="V1030" s="42"/>
      <c r="W1030" s="42"/>
      <c r="X1030" s="202"/>
      <c r="Y1030" s="201"/>
      <c r="Z1030" s="203">
        <f t="shared" si="46"/>
        <v>4</v>
      </c>
      <c r="AA1030" s="204">
        <f t="shared" si="47"/>
        <v>3</v>
      </c>
    </row>
    <row r="1031" spans="1:27" s="198" customFormat="1" ht="17">
      <c r="A1031" s="189" t="s">
        <v>486</v>
      </c>
      <c r="B1031" s="189" t="s">
        <v>486</v>
      </c>
      <c r="C1031" s="189" t="s">
        <v>486</v>
      </c>
      <c r="D1031" s="190" t="s">
        <v>486</v>
      </c>
      <c r="H1031" s="189"/>
      <c r="P1031" s="164"/>
      <c r="Q1031" s="164"/>
      <c r="R1031" s="164"/>
      <c r="S1031" s="164"/>
      <c r="T1031" s="164"/>
      <c r="U1031" s="164"/>
      <c r="V1031" s="164"/>
      <c r="W1031" s="164"/>
      <c r="X1031" s="164"/>
      <c r="Y1031" s="164"/>
    </row>
    <row r="1032" spans="1:27" s="198" customFormat="1" ht="17">
      <c r="A1032" s="189" t="s">
        <v>486</v>
      </c>
      <c r="B1032" s="189" t="s">
        <v>486</v>
      </c>
      <c r="C1032" s="189" t="s">
        <v>486</v>
      </c>
      <c r="D1032" s="190" t="s">
        <v>486</v>
      </c>
      <c r="H1032" s="189"/>
      <c r="P1032" s="164"/>
      <c r="Q1032" s="164"/>
      <c r="R1032" s="164"/>
      <c r="S1032" s="164"/>
      <c r="T1032" s="164"/>
      <c r="U1032" s="164"/>
      <c r="V1032" s="164"/>
      <c r="W1032" s="164"/>
      <c r="X1032" s="164"/>
      <c r="Y1032" s="164"/>
    </row>
    <row r="1033" spans="1:27" ht="19">
      <c r="A1033" s="189" t="s">
        <v>486</v>
      </c>
      <c r="B1033" s="189" t="s">
        <v>486</v>
      </c>
      <c r="E1033" s="256" t="s">
        <v>3458</v>
      </c>
      <c r="F1033" s="256"/>
      <c r="G1033" s="256"/>
      <c r="P1033" s="164"/>
      <c r="Q1033" s="164"/>
      <c r="R1033" s="164"/>
      <c r="S1033" s="164"/>
      <c r="T1033" s="164"/>
      <c r="U1033" s="164"/>
      <c r="V1033" s="164"/>
      <c r="W1033" s="164"/>
      <c r="X1033" s="164"/>
      <c r="Y1033" s="164"/>
      <c r="Z1033" s="198" t="str">
        <f t="shared" si="46"/>
        <v/>
      </c>
      <c r="AA1033" s="198" t="str">
        <f t="shared" si="47"/>
        <v/>
      </c>
    </row>
    <row r="1034" spans="1:27" s="198" customFormat="1" ht="51">
      <c r="A1034" s="189" t="s">
        <v>486</v>
      </c>
      <c r="B1034" s="189" t="s">
        <v>486</v>
      </c>
      <c r="C1034" s="189"/>
      <c r="D1034" s="190" t="s">
        <v>486</v>
      </c>
      <c r="E1034" s="246" t="s">
        <v>3459</v>
      </c>
      <c r="H1034" s="189"/>
      <c r="P1034" s="164"/>
      <c r="Q1034" s="164"/>
      <c r="R1034" s="164"/>
      <c r="S1034" s="164"/>
      <c r="T1034" s="164"/>
      <c r="U1034" s="164"/>
      <c r="V1034" s="164"/>
      <c r="W1034" s="164"/>
      <c r="X1034" s="164"/>
      <c r="Y1034" s="164"/>
      <c r="Z1034" s="198" t="str">
        <f t="shared" si="46"/>
        <v/>
      </c>
      <c r="AA1034" s="198" t="str">
        <f t="shared" si="47"/>
        <v/>
      </c>
    </row>
    <row r="1035" spans="1:27" ht="409.6">
      <c r="A1035" s="189">
        <v>2629</v>
      </c>
      <c r="B1035" s="189" t="s">
        <v>3460</v>
      </c>
      <c r="C1035" s="189">
        <v>237</v>
      </c>
      <c r="E1035" s="230" t="s">
        <v>4539</v>
      </c>
      <c r="F1035" s="2" t="s">
        <v>3461</v>
      </c>
      <c r="G1035" s="2" t="s">
        <v>3343</v>
      </c>
      <c r="H1035" s="229" t="s">
        <v>4538</v>
      </c>
      <c r="I1035" s="13"/>
      <c r="J1035" s="13"/>
      <c r="K1035" s="13"/>
      <c r="L1035" s="13"/>
      <c r="M1035" s="13"/>
      <c r="P1035" s="41">
        <v>4</v>
      </c>
      <c r="Q1035" s="42" t="s">
        <v>5161</v>
      </c>
      <c r="R1035" s="42"/>
      <c r="S1035" s="202">
        <v>3</v>
      </c>
      <c r="T1035" s="201"/>
      <c r="U1035" s="41"/>
      <c r="V1035" s="42"/>
      <c r="W1035" s="42"/>
      <c r="X1035" s="202"/>
      <c r="Y1035" s="201"/>
      <c r="Z1035" s="203">
        <f t="shared" si="46"/>
        <v>4</v>
      </c>
      <c r="AA1035" s="204">
        <f t="shared" si="47"/>
        <v>3</v>
      </c>
    </row>
    <row r="1036" spans="1:27" ht="272">
      <c r="A1036" s="189">
        <v>2630</v>
      </c>
      <c r="B1036" s="189" t="s">
        <v>3460</v>
      </c>
      <c r="C1036" s="189">
        <v>237</v>
      </c>
      <c r="D1036" s="190" t="s">
        <v>32</v>
      </c>
      <c r="E1036" s="2" t="s">
        <v>3462</v>
      </c>
      <c r="F1036" s="2" t="s">
        <v>3463</v>
      </c>
      <c r="G1036" s="2" t="s">
        <v>3464</v>
      </c>
      <c r="H1036" s="229" t="s">
        <v>4538</v>
      </c>
      <c r="I1036" s="13"/>
      <c r="J1036" s="13"/>
      <c r="K1036" s="13"/>
      <c r="L1036" s="13"/>
      <c r="M1036" s="13"/>
      <c r="N1036" s="232">
        <v>5</v>
      </c>
      <c r="O1036" s="232">
        <v>3</v>
      </c>
      <c r="P1036" s="41">
        <v>4</v>
      </c>
      <c r="Q1036" s="42" t="s">
        <v>5162</v>
      </c>
      <c r="R1036" s="42"/>
      <c r="S1036" s="202">
        <v>3.5</v>
      </c>
      <c r="T1036" s="201"/>
      <c r="U1036" s="41"/>
      <c r="V1036" s="42"/>
      <c r="W1036" s="42"/>
      <c r="X1036" s="202"/>
      <c r="Y1036" s="201"/>
      <c r="Z1036" s="203">
        <f t="shared" si="46"/>
        <v>4</v>
      </c>
      <c r="AA1036" s="204">
        <f t="shared" si="47"/>
        <v>3.5</v>
      </c>
    </row>
    <row r="1037" spans="1:27" ht="204">
      <c r="A1037" s="189">
        <v>2631</v>
      </c>
      <c r="B1037" s="189" t="s">
        <v>3460</v>
      </c>
      <c r="C1037" s="189">
        <v>237</v>
      </c>
      <c r="E1037" s="230" t="s">
        <v>4540</v>
      </c>
      <c r="F1037" s="2" t="s">
        <v>3465</v>
      </c>
      <c r="G1037" s="2" t="s">
        <v>3466</v>
      </c>
      <c r="H1037" s="229" t="s">
        <v>4538</v>
      </c>
      <c r="I1037" s="13"/>
      <c r="J1037" s="13"/>
      <c r="K1037" s="13"/>
      <c r="L1037" s="13"/>
      <c r="M1037" s="13"/>
      <c r="P1037" s="41">
        <v>4</v>
      </c>
      <c r="Q1037" s="42" t="s">
        <v>5163</v>
      </c>
      <c r="R1037" s="42"/>
      <c r="S1037" s="202">
        <v>3</v>
      </c>
      <c r="T1037" s="201"/>
      <c r="U1037" s="41"/>
      <c r="V1037" s="42"/>
      <c r="W1037" s="42"/>
      <c r="X1037" s="202"/>
      <c r="Y1037" s="201"/>
      <c r="Z1037" s="203">
        <f t="shared" ref="Z1037:Z1100" si="48">IF(U1037&lt;&gt;"",U1037,IF(P1037&lt;&gt;"",P1037,IF(N1037&lt;&gt;"",N1037,"")))</f>
        <v>4</v>
      </c>
      <c r="AA1037" s="204">
        <f t="shared" ref="AA1037:AA1100" si="49">IF(X1037&lt;&gt;"",X1037,IF(S1037&lt;&gt;"",S1037,IF(O1037&lt;&gt;"",O1037,"")))</f>
        <v>3</v>
      </c>
    </row>
    <row r="1038" spans="1:27" s="198" customFormat="1" ht="17">
      <c r="A1038" s="189" t="s">
        <v>486</v>
      </c>
      <c r="B1038" s="189" t="s">
        <v>486</v>
      </c>
      <c r="C1038" s="189" t="s">
        <v>486</v>
      </c>
      <c r="D1038" s="190" t="s">
        <v>486</v>
      </c>
      <c r="H1038" s="189"/>
      <c r="P1038" s="164"/>
      <c r="Q1038" s="164"/>
      <c r="R1038" s="164"/>
      <c r="S1038" s="164"/>
      <c r="T1038" s="164"/>
      <c r="U1038" s="164"/>
      <c r="V1038" s="164"/>
      <c r="W1038" s="164"/>
      <c r="X1038" s="164"/>
      <c r="Y1038" s="164"/>
    </row>
    <row r="1039" spans="1:27" s="198" customFormat="1" ht="17">
      <c r="A1039" s="189" t="s">
        <v>486</v>
      </c>
      <c r="B1039" s="189" t="s">
        <v>486</v>
      </c>
      <c r="C1039" s="189" t="s">
        <v>486</v>
      </c>
      <c r="D1039" s="190" t="s">
        <v>486</v>
      </c>
      <c r="H1039" s="189"/>
      <c r="P1039" s="164"/>
      <c r="Q1039" s="164"/>
      <c r="R1039" s="164"/>
      <c r="S1039" s="164"/>
      <c r="T1039" s="164"/>
      <c r="U1039" s="164"/>
      <c r="V1039" s="164"/>
      <c r="W1039" s="164"/>
      <c r="X1039" s="164"/>
      <c r="Y1039" s="164"/>
    </row>
    <row r="1040" spans="1:27" s="198" customFormat="1" ht="34">
      <c r="A1040" s="189" t="s">
        <v>486</v>
      </c>
      <c r="B1040" s="189" t="s">
        <v>486</v>
      </c>
      <c r="C1040" s="189"/>
      <c r="D1040" s="190" t="s">
        <v>486</v>
      </c>
      <c r="E1040" s="246" t="s">
        <v>120</v>
      </c>
      <c r="H1040" s="189"/>
      <c r="P1040" s="164"/>
      <c r="Q1040" s="164"/>
      <c r="R1040" s="164"/>
      <c r="S1040" s="164"/>
      <c r="T1040" s="164"/>
      <c r="U1040" s="164"/>
      <c r="V1040" s="164"/>
      <c r="W1040" s="164"/>
      <c r="X1040" s="164"/>
      <c r="Y1040" s="164"/>
      <c r="Z1040" s="198" t="str">
        <f t="shared" si="48"/>
        <v/>
      </c>
      <c r="AA1040" s="198" t="str">
        <f t="shared" si="49"/>
        <v/>
      </c>
    </row>
    <row r="1041" spans="1:27" ht="323">
      <c r="A1041" s="189">
        <v>2632</v>
      </c>
      <c r="B1041" s="189" t="s">
        <v>2073</v>
      </c>
      <c r="C1041" s="189">
        <v>238</v>
      </c>
      <c r="E1041" s="230" t="s">
        <v>4541</v>
      </c>
      <c r="F1041" s="2" t="s">
        <v>3467</v>
      </c>
      <c r="G1041" s="2" t="s">
        <v>3468</v>
      </c>
      <c r="H1041" s="229" t="s">
        <v>3666</v>
      </c>
      <c r="I1041" s="13"/>
      <c r="J1041" s="13"/>
      <c r="K1041" s="13"/>
      <c r="L1041" s="13"/>
      <c r="M1041" s="13"/>
      <c r="P1041" s="41">
        <v>4</v>
      </c>
      <c r="Q1041" s="42" t="s">
        <v>5164</v>
      </c>
      <c r="R1041" s="42"/>
      <c r="S1041" s="202">
        <v>3</v>
      </c>
      <c r="T1041" s="201"/>
      <c r="U1041" s="41"/>
      <c r="V1041" s="42"/>
      <c r="W1041" s="42"/>
      <c r="X1041" s="202"/>
      <c r="Y1041" s="201"/>
      <c r="Z1041" s="203">
        <f t="shared" si="48"/>
        <v>4</v>
      </c>
      <c r="AA1041" s="204">
        <f t="shared" si="49"/>
        <v>3</v>
      </c>
    </row>
    <row r="1042" spans="1:27" ht="255">
      <c r="A1042" s="189">
        <v>2633</v>
      </c>
      <c r="B1042" s="189" t="s">
        <v>2073</v>
      </c>
      <c r="C1042" s="189">
        <v>238</v>
      </c>
      <c r="E1042" s="230" t="s">
        <v>4542</v>
      </c>
      <c r="F1042" s="2" t="s">
        <v>3469</v>
      </c>
      <c r="G1042" s="2" t="s">
        <v>3470</v>
      </c>
      <c r="H1042" s="229" t="s">
        <v>3666</v>
      </c>
      <c r="I1042" s="13"/>
      <c r="J1042" s="13"/>
      <c r="K1042" s="13"/>
      <c r="L1042" s="13"/>
      <c r="M1042" s="13"/>
      <c r="P1042" s="41">
        <v>4</v>
      </c>
      <c r="Q1042" s="42" t="s">
        <v>5165</v>
      </c>
      <c r="R1042" s="42"/>
      <c r="S1042" s="202">
        <v>3</v>
      </c>
      <c r="T1042" s="201"/>
      <c r="U1042" s="41"/>
      <c r="V1042" s="42"/>
      <c r="W1042" s="42"/>
      <c r="X1042" s="202"/>
      <c r="Y1042" s="201"/>
      <c r="Z1042" s="203">
        <f t="shared" si="48"/>
        <v>4</v>
      </c>
      <c r="AA1042" s="204">
        <f t="shared" si="49"/>
        <v>3</v>
      </c>
    </row>
    <row r="1043" spans="1:27" ht="221">
      <c r="A1043" s="189">
        <v>2634</v>
      </c>
      <c r="B1043" s="189" t="s">
        <v>2073</v>
      </c>
      <c r="C1043" s="189">
        <v>238</v>
      </c>
      <c r="E1043" s="230" t="s">
        <v>4543</v>
      </c>
      <c r="F1043" s="2" t="s">
        <v>3471</v>
      </c>
      <c r="G1043" s="2" t="s">
        <v>3472</v>
      </c>
      <c r="H1043" s="229" t="s">
        <v>3666</v>
      </c>
      <c r="I1043" s="13"/>
      <c r="J1043" s="13"/>
      <c r="K1043" s="13"/>
      <c r="L1043" s="13"/>
      <c r="M1043" s="13"/>
      <c r="P1043" s="41">
        <v>2</v>
      </c>
      <c r="Q1043" s="42" t="s">
        <v>5166</v>
      </c>
      <c r="R1043" s="42"/>
      <c r="S1043" s="202">
        <v>0</v>
      </c>
      <c r="T1043" s="201"/>
      <c r="U1043" s="41"/>
      <c r="V1043" s="42"/>
      <c r="W1043" s="42"/>
      <c r="X1043" s="202"/>
      <c r="Y1043" s="201"/>
      <c r="Z1043" s="203">
        <f t="shared" si="48"/>
        <v>2</v>
      </c>
      <c r="AA1043" s="204">
        <f t="shared" si="49"/>
        <v>0</v>
      </c>
    </row>
    <row r="1044" spans="1:27" ht="204">
      <c r="A1044" s="189">
        <v>2635</v>
      </c>
      <c r="B1044" s="189" t="s">
        <v>2073</v>
      </c>
      <c r="C1044" s="189">
        <v>238</v>
      </c>
      <c r="E1044" s="230" t="s">
        <v>4544</v>
      </c>
      <c r="F1044" s="2" t="s">
        <v>3473</v>
      </c>
      <c r="G1044" s="2" t="s">
        <v>3474</v>
      </c>
      <c r="H1044" s="229" t="s">
        <v>3666</v>
      </c>
      <c r="I1044" s="13"/>
      <c r="J1044" s="13"/>
      <c r="K1044" s="13"/>
      <c r="L1044" s="13"/>
      <c r="M1044" s="13"/>
      <c r="P1044" s="41">
        <v>0</v>
      </c>
      <c r="Q1044" s="42" t="s">
        <v>5236</v>
      </c>
      <c r="R1044" s="42"/>
      <c r="S1044" s="202">
        <v>0</v>
      </c>
      <c r="T1044" s="201"/>
      <c r="U1044" s="41"/>
      <c r="V1044" s="42"/>
      <c r="W1044" s="42"/>
      <c r="X1044" s="202"/>
      <c r="Y1044" s="201"/>
      <c r="Z1044" s="203">
        <f t="shared" si="48"/>
        <v>0</v>
      </c>
      <c r="AA1044" s="204">
        <f t="shared" si="49"/>
        <v>0</v>
      </c>
    </row>
    <row r="1045" spans="1:27" ht="289">
      <c r="A1045" s="189">
        <v>2636</v>
      </c>
      <c r="B1045" s="189" t="s">
        <v>2073</v>
      </c>
      <c r="C1045" s="189">
        <v>238</v>
      </c>
      <c r="E1045" s="230" t="s">
        <v>4545</v>
      </c>
      <c r="F1045" s="2" t="s">
        <v>3475</v>
      </c>
      <c r="G1045" s="2" t="s">
        <v>3476</v>
      </c>
      <c r="H1045" s="229" t="s">
        <v>3666</v>
      </c>
      <c r="I1045" s="13"/>
      <c r="J1045" s="13"/>
      <c r="K1045" s="13"/>
      <c r="L1045" s="13"/>
      <c r="M1045" s="13"/>
      <c r="P1045" s="41">
        <v>4</v>
      </c>
      <c r="Q1045" s="42" t="s">
        <v>5167</v>
      </c>
      <c r="R1045" s="42"/>
      <c r="S1045" s="202">
        <v>2</v>
      </c>
      <c r="T1045" s="201"/>
      <c r="U1045" s="41"/>
      <c r="V1045" s="42"/>
      <c r="W1045" s="42"/>
      <c r="X1045" s="202"/>
      <c r="Y1045" s="201"/>
      <c r="Z1045" s="203">
        <f t="shared" si="48"/>
        <v>4</v>
      </c>
      <c r="AA1045" s="204">
        <f t="shared" si="49"/>
        <v>2</v>
      </c>
    </row>
    <row r="1046" spans="1:27" ht="409.6">
      <c r="A1046" s="189">
        <v>2637</v>
      </c>
      <c r="B1046" s="189" t="s">
        <v>2073</v>
      </c>
      <c r="C1046" s="189">
        <v>238</v>
      </c>
      <c r="E1046" s="230" t="s">
        <v>4546</v>
      </c>
      <c r="F1046" s="2" t="s">
        <v>3477</v>
      </c>
      <c r="G1046" s="2" t="s">
        <v>3058</v>
      </c>
      <c r="H1046" s="229" t="s">
        <v>3666</v>
      </c>
      <c r="I1046" s="13"/>
      <c r="J1046" s="13"/>
      <c r="K1046" s="13"/>
      <c r="L1046" s="13"/>
      <c r="M1046" s="13"/>
      <c r="P1046" s="41">
        <v>4</v>
      </c>
      <c r="Q1046" s="42" t="s">
        <v>5168</v>
      </c>
      <c r="R1046" s="42"/>
      <c r="S1046" s="202">
        <v>4</v>
      </c>
      <c r="T1046" s="201"/>
      <c r="U1046" s="41"/>
      <c r="V1046" s="42"/>
      <c r="W1046" s="42"/>
      <c r="X1046" s="202"/>
      <c r="Y1046" s="201"/>
      <c r="Z1046" s="203">
        <f t="shared" si="48"/>
        <v>4</v>
      </c>
      <c r="AA1046" s="204">
        <f t="shared" si="49"/>
        <v>4</v>
      </c>
    </row>
    <row r="1047" spans="1:27" s="198" customFormat="1" ht="17">
      <c r="A1047" s="189" t="s">
        <v>486</v>
      </c>
      <c r="B1047" s="189" t="s">
        <v>486</v>
      </c>
      <c r="C1047" s="189" t="s">
        <v>486</v>
      </c>
      <c r="D1047" s="190"/>
      <c r="H1047" s="189"/>
      <c r="P1047" s="164"/>
      <c r="Q1047" s="164"/>
      <c r="R1047" s="164"/>
      <c r="S1047" s="164"/>
      <c r="T1047" s="164"/>
      <c r="U1047" s="164"/>
      <c r="V1047" s="164"/>
      <c r="W1047" s="164"/>
      <c r="X1047" s="164"/>
      <c r="Y1047" s="164"/>
    </row>
    <row r="1048" spans="1:27" s="198" customFormat="1" ht="17">
      <c r="A1048" s="189" t="s">
        <v>486</v>
      </c>
      <c r="B1048" s="189" t="s">
        <v>486</v>
      </c>
      <c r="C1048" s="189" t="s">
        <v>486</v>
      </c>
      <c r="D1048" s="190"/>
      <c r="H1048" s="189"/>
      <c r="P1048" s="164"/>
      <c r="Q1048" s="164"/>
      <c r="R1048" s="164"/>
      <c r="S1048" s="164"/>
      <c r="T1048" s="164"/>
      <c r="U1048" s="164"/>
      <c r="V1048" s="164"/>
      <c r="W1048" s="164"/>
      <c r="X1048" s="164"/>
      <c r="Y1048" s="164"/>
    </row>
    <row r="1049" spans="1:27" s="198" customFormat="1" ht="34">
      <c r="A1049" s="189" t="s">
        <v>486</v>
      </c>
      <c r="B1049" s="189" t="s">
        <v>486</v>
      </c>
      <c r="C1049" s="189"/>
      <c r="D1049" s="190"/>
      <c r="E1049" s="246" t="s">
        <v>121</v>
      </c>
      <c r="H1049" s="189"/>
      <c r="P1049" s="164"/>
      <c r="Q1049" s="164"/>
      <c r="R1049" s="164"/>
      <c r="S1049" s="164"/>
      <c r="T1049" s="164"/>
      <c r="U1049" s="164"/>
      <c r="V1049" s="164"/>
      <c r="W1049" s="164"/>
      <c r="X1049" s="164"/>
      <c r="Y1049" s="164"/>
      <c r="Z1049" s="198" t="str">
        <f t="shared" si="48"/>
        <v/>
      </c>
      <c r="AA1049" s="198" t="str">
        <f t="shared" si="49"/>
        <v/>
      </c>
    </row>
    <row r="1050" spans="1:27" ht="340">
      <c r="A1050" s="189">
        <v>2638</v>
      </c>
      <c r="B1050" s="189" t="s">
        <v>3478</v>
      </c>
      <c r="C1050" s="189">
        <v>239</v>
      </c>
      <c r="E1050" s="230" t="s">
        <v>4548</v>
      </c>
      <c r="F1050" s="2" t="s">
        <v>3479</v>
      </c>
      <c r="G1050" s="2" t="s">
        <v>3480</v>
      </c>
      <c r="H1050" s="229" t="s">
        <v>4547</v>
      </c>
      <c r="I1050" s="13"/>
      <c r="J1050" s="13"/>
      <c r="K1050" s="13"/>
      <c r="L1050" s="13"/>
      <c r="M1050" s="13"/>
      <c r="P1050" s="41">
        <v>4</v>
      </c>
      <c r="Q1050" s="42" t="s">
        <v>5169</v>
      </c>
      <c r="R1050" s="42" t="s">
        <v>5172</v>
      </c>
      <c r="S1050" s="202">
        <v>3.5</v>
      </c>
      <c r="T1050" s="201"/>
      <c r="U1050" s="41"/>
      <c r="V1050" s="42"/>
      <c r="W1050" s="42"/>
      <c r="X1050" s="202"/>
      <c r="Y1050" s="201"/>
      <c r="Z1050" s="203">
        <f t="shared" si="48"/>
        <v>4</v>
      </c>
      <c r="AA1050" s="204">
        <f t="shared" si="49"/>
        <v>3.5</v>
      </c>
    </row>
    <row r="1051" spans="1:27" ht="238">
      <c r="A1051" s="189">
        <v>2639</v>
      </c>
      <c r="B1051" s="189" t="s">
        <v>3478</v>
      </c>
      <c r="C1051" s="189">
        <v>239</v>
      </c>
      <c r="E1051" s="230" t="s">
        <v>4549</v>
      </c>
      <c r="F1051" s="2" t="s">
        <v>3481</v>
      </c>
      <c r="G1051" s="2" t="s">
        <v>3482</v>
      </c>
      <c r="H1051" s="229" t="s">
        <v>4547</v>
      </c>
      <c r="I1051" s="13"/>
      <c r="J1051" s="13"/>
      <c r="K1051" s="13"/>
      <c r="L1051" s="13"/>
      <c r="M1051" s="13"/>
      <c r="P1051" s="41">
        <v>4</v>
      </c>
      <c r="Q1051" s="42" t="s">
        <v>5170</v>
      </c>
      <c r="R1051" s="42" t="s">
        <v>5172</v>
      </c>
      <c r="S1051" s="202">
        <v>3</v>
      </c>
      <c r="T1051" s="201"/>
      <c r="U1051" s="41"/>
      <c r="V1051" s="42"/>
      <c r="W1051" s="42"/>
      <c r="X1051" s="202"/>
      <c r="Y1051" s="201"/>
      <c r="Z1051" s="203">
        <f t="shared" si="48"/>
        <v>4</v>
      </c>
      <c r="AA1051" s="204">
        <f t="shared" si="49"/>
        <v>3</v>
      </c>
    </row>
    <row r="1052" spans="1:27" ht="289">
      <c r="A1052" s="189">
        <v>2640</v>
      </c>
      <c r="B1052" s="189" t="s">
        <v>3478</v>
      </c>
      <c r="C1052" s="189">
        <v>239</v>
      </c>
      <c r="E1052" s="230" t="s">
        <v>4550</v>
      </c>
      <c r="F1052" s="2" t="s">
        <v>3483</v>
      </c>
      <c r="G1052" s="2" t="s">
        <v>3484</v>
      </c>
      <c r="H1052" s="229" t="s">
        <v>4547</v>
      </c>
      <c r="I1052" s="13"/>
      <c r="J1052" s="13"/>
      <c r="K1052" s="13"/>
      <c r="L1052" s="13"/>
      <c r="M1052" s="13"/>
      <c r="P1052" s="41">
        <v>4</v>
      </c>
      <c r="Q1052" s="42" t="s">
        <v>5173</v>
      </c>
      <c r="R1052" s="42" t="s">
        <v>5171</v>
      </c>
      <c r="S1052" s="202">
        <v>3</v>
      </c>
      <c r="T1052" s="201"/>
      <c r="U1052" s="41"/>
      <c r="V1052" s="42"/>
      <c r="W1052" s="42"/>
      <c r="X1052" s="202"/>
      <c r="Y1052" s="201"/>
      <c r="Z1052" s="203">
        <f t="shared" si="48"/>
        <v>4</v>
      </c>
      <c r="AA1052" s="204">
        <f t="shared" si="49"/>
        <v>3</v>
      </c>
    </row>
    <row r="1053" spans="1:27" ht="170">
      <c r="A1053" s="189">
        <v>2641</v>
      </c>
      <c r="B1053" s="189" t="s">
        <v>3478</v>
      </c>
      <c r="C1053" s="189">
        <v>239</v>
      </c>
      <c r="E1053" s="230" t="s">
        <v>4551</v>
      </c>
      <c r="F1053" s="2" t="s">
        <v>3485</v>
      </c>
      <c r="G1053" s="2" t="s">
        <v>3058</v>
      </c>
      <c r="H1053" s="229" t="s">
        <v>4547</v>
      </c>
      <c r="I1053" s="13"/>
      <c r="J1053" s="13"/>
      <c r="K1053" s="13"/>
      <c r="L1053" s="13"/>
      <c r="M1053" s="13"/>
      <c r="P1053" s="41">
        <v>4</v>
      </c>
      <c r="Q1053" s="42" t="s">
        <v>5174</v>
      </c>
      <c r="R1053" s="42" t="s">
        <v>5171</v>
      </c>
      <c r="S1053" s="202">
        <v>3</v>
      </c>
      <c r="T1053" s="201"/>
      <c r="U1053" s="41"/>
      <c r="V1053" s="42"/>
      <c r="W1053" s="42"/>
      <c r="X1053" s="202"/>
      <c r="Y1053" s="201"/>
      <c r="Z1053" s="203">
        <f t="shared" si="48"/>
        <v>4</v>
      </c>
      <c r="AA1053" s="204">
        <f t="shared" si="49"/>
        <v>3</v>
      </c>
    </row>
    <row r="1054" spans="1:27" s="198" customFormat="1" ht="17">
      <c r="A1054" s="189" t="s">
        <v>486</v>
      </c>
      <c r="B1054" s="189" t="s">
        <v>486</v>
      </c>
      <c r="C1054" s="189" t="s">
        <v>486</v>
      </c>
      <c r="D1054" s="190"/>
      <c r="H1054" s="189"/>
      <c r="P1054" s="164"/>
      <c r="Q1054" s="164"/>
      <c r="R1054" s="164"/>
      <c r="S1054" s="164"/>
      <c r="T1054" s="164"/>
      <c r="U1054" s="164"/>
      <c r="V1054" s="164"/>
      <c r="W1054" s="164"/>
      <c r="X1054" s="164"/>
      <c r="Y1054" s="164"/>
    </row>
    <row r="1055" spans="1:27" s="198" customFormat="1" ht="17">
      <c r="A1055" s="189" t="s">
        <v>486</v>
      </c>
      <c r="B1055" s="189" t="s">
        <v>486</v>
      </c>
      <c r="C1055" s="189" t="s">
        <v>486</v>
      </c>
      <c r="D1055" s="190" t="s">
        <v>486</v>
      </c>
      <c r="H1055" s="189"/>
      <c r="P1055" s="164"/>
      <c r="Q1055" s="164"/>
      <c r="R1055" s="164"/>
      <c r="S1055" s="164"/>
      <c r="T1055" s="164"/>
      <c r="U1055" s="164"/>
      <c r="V1055" s="164"/>
      <c r="W1055" s="164"/>
      <c r="X1055" s="164"/>
      <c r="Y1055" s="164"/>
    </row>
    <row r="1056" spans="1:27" s="198" customFormat="1" ht="68">
      <c r="A1056" s="189" t="s">
        <v>486</v>
      </c>
      <c r="B1056" s="189" t="s">
        <v>486</v>
      </c>
      <c r="C1056" s="189"/>
      <c r="D1056" s="190" t="s">
        <v>486</v>
      </c>
      <c r="E1056" s="246" t="s">
        <v>3486</v>
      </c>
      <c r="H1056" s="189"/>
      <c r="P1056" s="164"/>
      <c r="Q1056" s="164"/>
      <c r="R1056" s="164"/>
      <c r="S1056" s="164"/>
      <c r="T1056" s="164"/>
      <c r="U1056" s="164"/>
      <c r="V1056" s="164"/>
      <c r="W1056" s="164"/>
      <c r="X1056" s="164"/>
      <c r="Y1056" s="164"/>
      <c r="Z1056" s="198" t="str">
        <f t="shared" si="48"/>
        <v/>
      </c>
      <c r="AA1056" s="198" t="str">
        <f t="shared" si="49"/>
        <v/>
      </c>
    </row>
    <row r="1057" spans="1:27" ht="356">
      <c r="A1057" s="189">
        <v>2642</v>
      </c>
      <c r="B1057" s="189" t="s">
        <v>3487</v>
      </c>
      <c r="C1057" s="189">
        <v>241</v>
      </c>
      <c r="E1057" s="230" t="s">
        <v>4553</v>
      </c>
      <c r="F1057" s="2" t="s">
        <v>3488</v>
      </c>
      <c r="G1057" s="2" t="s">
        <v>3489</v>
      </c>
      <c r="H1057" s="229" t="s">
        <v>4552</v>
      </c>
      <c r="I1057" s="13"/>
      <c r="J1057" s="13"/>
      <c r="K1057" s="13"/>
      <c r="L1057" s="13"/>
      <c r="M1057" s="13"/>
      <c r="P1057" s="41">
        <v>3</v>
      </c>
      <c r="Q1057" s="42" t="s">
        <v>5175</v>
      </c>
      <c r="R1057" s="42"/>
      <c r="S1057" s="202">
        <v>3</v>
      </c>
      <c r="T1057" s="201"/>
      <c r="U1057" s="41"/>
      <c r="V1057" s="42"/>
      <c r="W1057" s="42"/>
      <c r="X1057" s="202"/>
      <c r="Y1057" s="201"/>
      <c r="Z1057" s="203">
        <f t="shared" si="48"/>
        <v>3</v>
      </c>
      <c r="AA1057" s="204">
        <f t="shared" si="49"/>
        <v>3</v>
      </c>
    </row>
    <row r="1058" spans="1:27" ht="356">
      <c r="A1058" s="189">
        <v>2643</v>
      </c>
      <c r="B1058" s="189" t="s">
        <v>3487</v>
      </c>
      <c r="C1058" s="189">
        <v>241</v>
      </c>
      <c r="E1058" s="230" t="s">
        <v>4554</v>
      </c>
      <c r="F1058" s="2" t="s">
        <v>3490</v>
      </c>
      <c r="G1058" s="2" t="s">
        <v>3491</v>
      </c>
      <c r="H1058" s="229" t="s">
        <v>4552</v>
      </c>
      <c r="I1058" s="13"/>
      <c r="J1058" s="13"/>
      <c r="K1058" s="13"/>
      <c r="L1058" s="13"/>
      <c r="M1058" s="13"/>
      <c r="P1058" s="41">
        <v>3</v>
      </c>
      <c r="Q1058" s="42" t="s">
        <v>5175</v>
      </c>
      <c r="R1058" s="42"/>
      <c r="S1058" s="202">
        <v>3</v>
      </c>
      <c r="T1058" s="201"/>
      <c r="U1058" s="41"/>
      <c r="V1058" s="42"/>
      <c r="W1058" s="42"/>
      <c r="X1058" s="202"/>
      <c r="Y1058" s="201"/>
      <c r="Z1058" s="203">
        <f t="shared" si="48"/>
        <v>3</v>
      </c>
      <c r="AA1058" s="204">
        <f t="shared" si="49"/>
        <v>3</v>
      </c>
    </row>
    <row r="1059" spans="1:27" ht="238">
      <c r="A1059" s="189">
        <v>2644</v>
      </c>
      <c r="B1059" s="189" t="s">
        <v>3487</v>
      </c>
      <c r="C1059" s="189">
        <v>241</v>
      </c>
      <c r="E1059" s="230" t="s">
        <v>4555</v>
      </c>
      <c r="F1059" s="2" t="s">
        <v>3492</v>
      </c>
      <c r="G1059" s="2" t="s">
        <v>3493</v>
      </c>
      <c r="H1059" s="229" t="s">
        <v>4552</v>
      </c>
      <c r="I1059" s="13"/>
      <c r="J1059" s="13"/>
      <c r="K1059" s="13"/>
      <c r="L1059" s="13"/>
      <c r="M1059" s="13"/>
      <c r="P1059" s="41">
        <v>2</v>
      </c>
      <c r="Q1059" s="42" t="s">
        <v>5176</v>
      </c>
      <c r="R1059" s="42"/>
      <c r="S1059" s="202">
        <v>3</v>
      </c>
      <c r="T1059" s="201"/>
      <c r="U1059" s="41"/>
      <c r="V1059" s="42"/>
      <c r="W1059" s="42"/>
      <c r="X1059" s="202"/>
      <c r="Y1059" s="201"/>
      <c r="Z1059" s="203">
        <f t="shared" si="48"/>
        <v>2</v>
      </c>
      <c r="AA1059" s="204">
        <f t="shared" si="49"/>
        <v>3</v>
      </c>
    </row>
    <row r="1060" spans="1:27" ht="409.6">
      <c r="A1060" s="189">
        <v>2645</v>
      </c>
      <c r="B1060" s="189" t="s">
        <v>3487</v>
      </c>
      <c r="C1060" s="189">
        <v>241</v>
      </c>
      <c r="E1060" s="230" t="s">
        <v>4556</v>
      </c>
      <c r="F1060" s="2" t="s">
        <v>3494</v>
      </c>
      <c r="G1060" s="2" t="s">
        <v>3495</v>
      </c>
      <c r="H1060" s="229" t="s">
        <v>4552</v>
      </c>
      <c r="I1060" s="13"/>
      <c r="J1060" s="13"/>
      <c r="K1060" s="13"/>
      <c r="L1060" s="13"/>
      <c r="M1060" s="13"/>
      <c r="P1060" s="41">
        <v>3</v>
      </c>
      <c r="Q1060" s="42" t="s">
        <v>5177</v>
      </c>
      <c r="R1060" s="42"/>
      <c r="S1060" s="202">
        <v>2</v>
      </c>
      <c r="T1060" s="201"/>
      <c r="U1060" s="41"/>
      <c r="V1060" s="42"/>
      <c r="W1060" s="42"/>
      <c r="X1060" s="202"/>
      <c r="Y1060" s="201"/>
      <c r="Z1060" s="203">
        <f t="shared" si="48"/>
        <v>3</v>
      </c>
      <c r="AA1060" s="204">
        <f t="shared" si="49"/>
        <v>2</v>
      </c>
    </row>
    <row r="1061" spans="1:27" ht="221">
      <c r="A1061" s="189">
        <v>2646</v>
      </c>
      <c r="B1061" s="189" t="s">
        <v>3487</v>
      </c>
      <c r="C1061" s="189">
        <v>241</v>
      </c>
      <c r="E1061" s="230" t="s">
        <v>4557</v>
      </c>
      <c r="F1061" s="2" t="s">
        <v>3496</v>
      </c>
      <c r="G1061" s="2" t="s">
        <v>3497</v>
      </c>
      <c r="H1061" s="229" t="s">
        <v>4552</v>
      </c>
      <c r="I1061" s="13"/>
      <c r="J1061" s="13"/>
      <c r="K1061" s="13"/>
      <c r="L1061" s="13"/>
      <c r="M1061" s="13"/>
      <c r="P1061" s="41">
        <v>2</v>
      </c>
      <c r="Q1061" s="42" t="s">
        <v>5178</v>
      </c>
      <c r="R1061" s="42"/>
      <c r="S1061" s="202">
        <v>2</v>
      </c>
      <c r="T1061" s="201"/>
      <c r="U1061" s="41"/>
      <c r="V1061" s="42"/>
      <c r="W1061" s="42"/>
      <c r="X1061" s="202"/>
      <c r="Y1061" s="201"/>
      <c r="Z1061" s="203">
        <f t="shared" si="48"/>
        <v>2</v>
      </c>
      <c r="AA1061" s="204">
        <f t="shared" si="49"/>
        <v>2</v>
      </c>
    </row>
    <row r="1062" spans="1:27" ht="323">
      <c r="A1062" s="189">
        <v>2647</v>
      </c>
      <c r="B1062" s="189" t="s">
        <v>3487</v>
      </c>
      <c r="C1062" s="189">
        <v>241</v>
      </c>
      <c r="E1062" s="230" t="s">
        <v>4558</v>
      </c>
      <c r="F1062" s="2" t="s">
        <v>3498</v>
      </c>
      <c r="G1062" s="2" t="s">
        <v>3499</v>
      </c>
      <c r="H1062" s="229" t="s">
        <v>4552</v>
      </c>
      <c r="I1062" s="13"/>
      <c r="J1062" s="13"/>
      <c r="K1062" s="13"/>
      <c r="L1062" s="13"/>
      <c r="M1062" s="13"/>
      <c r="P1062" s="41">
        <v>2</v>
      </c>
      <c r="Q1062" s="42" t="s">
        <v>5179</v>
      </c>
      <c r="R1062" s="42"/>
      <c r="S1062" s="202">
        <v>2</v>
      </c>
      <c r="T1062" s="201"/>
      <c r="U1062" s="41"/>
      <c r="V1062" s="42"/>
      <c r="W1062" s="42"/>
      <c r="X1062" s="202"/>
      <c r="Y1062" s="201"/>
      <c r="Z1062" s="203">
        <f t="shared" si="48"/>
        <v>2</v>
      </c>
      <c r="AA1062" s="204">
        <f t="shared" si="49"/>
        <v>2</v>
      </c>
    </row>
    <row r="1063" spans="1:27" ht="238">
      <c r="A1063" s="189">
        <v>2648</v>
      </c>
      <c r="B1063" s="189" t="s">
        <v>3487</v>
      </c>
      <c r="C1063" s="189">
        <v>241</v>
      </c>
      <c r="E1063" s="230" t="s">
        <v>4559</v>
      </c>
      <c r="F1063" s="2" t="s">
        <v>3500</v>
      </c>
      <c r="G1063" s="2" t="s">
        <v>3501</v>
      </c>
      <c r="H1063" s="229" t="s">
        <v>4552</v>
      </c>
      <c r="I1063" s="13"/>
      <c r="J1063" s="13"/>
      <c r="K1063" s="13"/>
      <c r="L1063" s="13"/>
      <c r="M1063" s="13"/>
      <c r="P1063" s="41">
        <v>2</v>
      </c>
      <c r="Q1063" s="42" t="s">
        <v>5180</v>
      </c>
      <c r="R1063" s="42"/>
      <c r="S1063" s="202">
        <v>2</v>
      </c>
      <c r="T1063" s="201"/>
      <c r="U1063" s="41"/>
      <c r="V1063" s="42"/>
      <c r="W1063" s="42"/>
      <c r="X1063" s="202"/>
      <c r="Y1063" s="201"/>
      <c r="Z1063" s="203">
        <f t="shared" si="48"/>
        <v>2</v>
      </c>
      <c r="AA1063" s="204">
        <f t="shared" si="49"/>
        <v>2</v>
      </c>
    </row>
    <row r="1064" spans="1:27" ht="170">
      <c r="A1064" s="189">
        <v>2649</v>
      </c>
      <c r="B1064" s="189" t="s">
        <v>3487</v>
      </c>
      <c r="C1064" s="189">
        <v>241</v>
      </c>
      <c r="E1064" s="230" t="s">
        <v>4560</v>
      </c>
      <c r="F1064" s="2" t="s">
        <v>3502</v>
      </c>
      <c r="G1064" s="2" t="s">
        <v>3503</v>
      </c>
      <c r="H1064" s="229" t="s">
        <v>4552</v>
      </c>
      <c r="I1064" s="13"/>
      <c r="J1064" s="13"/>
      <c r="K1064" s="13"/>
      <c r="L1064" s="13"/>
      <c r="M1064" s="13"/>
      <c r="P1064" s="41">
        <v>2</v>
      </c>
      <c r="Q1064" s="42" t="s">
        <v>5181</v>
      </c>
      <c r="R1064" s="42"/>
      <c r="S1064" s="202">
        <v>2.5</v>
      </c>
      <c r="T1064" s="201"/>
      <c r="U1064" s="41"/>
      <c r="V1064" s="42"/>
      <c r="W1064" s="42"/>
      <c r="X1064" s="202"/>
      <c r="Y1064" s="201"/>
      <c r="Z1064" s="203">
        <f t="shared" si="48"/>
        <v>2</v>
      </c>
      <c r="AA1064" s="204">
        <f t="shared" si="49"/>
        <v>2.5</v>
      </c>
    </row>
    <row r="1065" spans="1:27" ht="204">
      <c r="A1065" s="189">
        <v>2650</v>
      </c>
      <c r="B1065" s="189" t="s">
        <v>3487</v>
      </c>
      <c r="C1065" s="189">
        <v>241</v>
      </c>
      <c r="E1065" s="230" t="s">
        <v>4561</v>
      </c>
      <c r="F1065" s="2" t="s">
        <v>3504</v>
      </c>
      <c r="G1065" s="2" t="s">
        <v>3505</v>
      </c>
      <c r="H1065" s="229" t="s">
        <v>4552</v>
      </c>
      <c r="I1065" s="13"/>
      <c r="J1065" s="13"/>
      <c r="K1065" s="13"/>
      <c r="L1065" s="13"/>
      <c r="M1065" s="13"/>
      <c r="P1065" s="41">
        <v>2</v>
      </c>
      <c r="Q1065" s="42" t="s">
        <v>5182</v>
      </c>
      <c r="R1065" s="42"/>
      <c r="S1065" s="202">
        <v>1</v>
      </c>
      <c r="T1065" s="201"/>
      <c r="U1065" s="41">
        <v>2</v>
      </c>
      <c r="V1065" s="42" t="s">
        <v>5496</v>
      </c>
      <c r="W1065" s="42"/>
      <c r="X1065" s="202"/>
      <c r="Y1065" s="201"/>
      <c r="Z1065" s="203">
        <f t="shared" si="48"/>
        <v>2</v>
      </c>
      <c r="AA1065" s="204">
        <f t="shared" si="49"/>
        <v>1</v>
      </c>
    </row>
    <row r="1066" spans="1:27" ht="204">
      <c r="A1066" s="189">
        <v>2651</v>
      </c>
      <c r="B1066" s="189" t="s">
        <v>3487</v>
      </c>
      <c r="C1066" s="189">
        <v>241</v>
      </c>
      <c r="E1066" s="230" t="s">
        <v>4562</v>
      </c>
      <c r="F1066" s="2" t="s">
        <v>3506</v>
      </c>
      <c r="G1066" s="2" t="s">
        <v>3507</v>
      </c>
      <c r="H1066" s="229" t="s">
        <v>4552</v>
      </c>
      <c r="I1066" s="13"/>
      <c r="J1066" s="13"/>
      <c r="K1066" s="13"/>
      <c r="L1066" s="13"/>
      <c r="M1066" s="13"/>
      <c r="P1066" s="41">
        <v>2</v>
      </c>
      <c r="Q1066" s="42" t="s">
        <v>5183</v>
      </c>
      <c r="R1066" s="42"/>
      <c r="S1066" s="202">
        <v>2</v>
      </c>
      <c r="T1066" s="201"/>
      <c r="U1066" s="41"/>
      <c r="V1066" s="42"/>
      <c r="W1066" s="42"/>
      <c r="X1066" s="202"/>
      <c r="Y1066" s="201"/>
      <c r="Z1066" s="203">
        <f t="shared" si="48"/>
        <v>2</v>
      </c>
      <c r="AA1066" s="204">
        <f t="shared" si="49"/>
        <v>2</v>
      </c>
    </row>
    <row r="1067" spans="1:27" ht="221">
      <c r="A1067" s="189">
        <v>2652</v>
      </c>
      <c r="B1067" s="189" t="s">
        <v>3487</v>
      </c>
      <c r="C1067" s="189">
        <v>241</v>
      </c>
      <c r="E1067" s="230" t="s">
        <v>4563</v>
      </c>
      <c r="F1067" s="2" t="s">
        <v>3508</v>
      </c>
      <c r="G1067" s="2" t="s">
        <v>3509</v>
      </c>
      <c r="H1067" s="229" t="s">
        <v>4552</v>
      </c>
      <c r="I1067" s="13"/>
      <c r="J1067" s="13"/>
      <c r="K1067" s="13"/>
      <c r="L1067" s="13"/>
      <c r="M1067" s="13"/>
      <c r="P1067" s="41">
        <v>3</v>
      </c>
      <c r="Q1067" s="42" t="s">
        <v>5184</v>
      </c>
      <c r="R1067" s="42"/>
      <c r="S1067" s="202">
        <v>3.5</v>
      </c>
      <c r="T1067" s="201"/>
      <c r="U1067" s="41"/>
      <c r="V1067" s="42"/>
      <c r="W1067" s="42"/>
      <c r="X1067" s="202"/>
      <c r="Y1067" s="201"/>
      <c r="Z1067" s="203">
        <f t="shared" si="48"/>
        <v>3</v>
      </c>
      <c r="AA1067" s="204">
        <f t="shared" si="49"/>
        <v>3.5</v>
      </c>
    </row>
    <row r="1068" spans="1:27" ht="306">
      <c r="A1068" s="189">
        <v>2653</v>
      </c>
      <c r="B1068" s="189" t="s">
        <v>3487</v>
      </c>
      <c r="C1068" s="189">
        <v>241</v>
      </c>
      <c r="E1068" s="230" t="s">
        <v>4564</v>
      </c>
      <c r="F1068" s="2" t="s">
        <v>3510</v>
      </c>
      <c r="G1068" s="2" t="s">
        <v>3511</v>
      </c>
      <c r="H1068" s="229" t="s">
        <v>4552</v>
      </c>
      <c r="I1068" s="13"/>
      <c r="J1068" s="13"/>
      <c r="K1068" s="13"/>
      <c r="L1068" s="13"/>
      <c r="M1068" s="13"/>
      <c r="P1068" s="41">
        <v>2</v>
      </c>
      <c r="Q1068" s="42" t="s">
        <v>5185</v>
      </c>
      <c r="R1068" s="42"/>
      <c r="S1068" s="202">
        <v>2</v>
      </c>
      <c r="T1068" s="201"/>
      <c r="U1068" s="41"/>
      <c r="V1068" s="42"/>
      <c r="W1068" s="42"/>
      <c r="X1068" s="202"/>
      <c r="Y1068" s="201"/>
      <c r="Z1068" s="203">
        <f t="shared" si="48"/>
        <v>2</v>
      </c>
      <c r="AA1068" s="204">
        <f t="shared" si="49"/>
        <v>2</v>
      </c>
    </row>
    <row r="1069" spans="1:27" ht="272">
      <c r="A1069" s="189">
        <v>2654</v>
      </c>
      <c r="B1069" s="189" t="s">
        <v>3487</v>
      </c>
      <c r="C1069" s="189">
        <v>241</v>
      </c>
      <c r="E1069" s="230" t="s">
        <v>4565</v>
      </c>
      <c r="F1069" s="2" t="s">
        <v>3512</v>
      </c>
      <c r="G1069" s="2" t="s">
        <v>3513</v>
      </c>
      <c r="H1069" s="229" t="s">
        <v>4552</v>
      </c>
      <c r="I1069" s="13"/>
      <c r="J1069" s="13"/>
      <c r="K1069" s="13"/>
      <c r="L1069" s="13"/>
      <c r="M1069" s="13"/>
      <c r="P1069" s="41">
        <v>2</v>
      </c>
      <c r="Q1069" s="42" t="s">
        <v>5186</v>
      </c>
      <c r="R1069" s="42"/>
      <c r="S1069" s="202">
        <v>1</v>
      </c>
      <c r="T1069" s="201"/>
      <c r="U1069" s="41">
        <v>2</v>
      </c>
      <c r="V1069" s="42"/>
      <c r="W1069" s="42"/>
      <c r="X1069" s="202"/>
      <c r="Y1069" s="201"/>
      <c r="Z1069" s="203">
        <f t="shared" si="48"/>
        <v>2</v>
      </c>
      <c r="AA1069" s="204">
        <f t="shared" si="49"/>
        <v>1</v>
      </c>
    </row>
    <row r="1070" spans="1:27" ht="272">
      <c r="A1070" s="189">
        <v>2655</v>
      </c>
      <c r="B1070" s="189" t="s">
        <v>3487</v>
      </c>
      <c r="C1070" s="189">
        <v>241</v>
      </c>
      <c r="E1070" s="230" t="s">
        <v>4566</v>
      </c>
      <c r="F1070" s="2" t="s">
        <v>3514</v>
      </c>
      <c r="G1070" s="2" t="s">
        <v>3515</v>
      </c>
      <c r="H1070" s="229" t="s">
        <v>4552</v>
      </c>
      <c r="I1070" s="13"/>
      <c r="J1070" s="13"/>
      <c r="K1070" s="13"/>
      <c r="L1070" s="13"/>
      <c r="M1070" s="13"/>
      <c r="P1070" s="41">
        <v>2</v>
      </c>
      <c r="Q1070" s="42" t="s">
        <v>5187</v>
      </c>
      <c r="R1070" s="42"/>
      <c r="S1070" s="202">
        <v>1</v>
      </c>
      <c r="T1070" s="201"/>
      <c r="U1070" s="41"/>
      <c r="V1070" s="42"/>
      <c r="W1070" s="42"/>
      <c r="X1070" s="202"/>
      <c r="Y1070" s="201"/>
      <c r="Z1070" s="203">
        <f t="shared" si="48"/>
        <v>2</v>
      </c>
      <c r="AA1070" s="204">
        <f t="shared" si="49"/>
        <v>1</v>
      </c>
    </row>
    <row r="1071" spans="1:27" ht="323">
      <c r="A1071" s="189">
        <v>2656</v>
      </c>
      <c r="B1071" s="189" t="s">
        <v>3487</v>
      </c>
      <c r="C1071" s="189">
        <v>241</v>
      </c>
      <c r="E1071" s="230" t="s">
        <v>4567</v>
      </c>
      <c r="F1071" s="2" t="s">
        <v>3516</v>
      </c>
      <c r="G1071" s="2" t="s">
        <v>3379</v>
      </c>
      <c r="H1071" s="229" t="s">
        <v>4552</v>
      </c>
      <c r="I1071" s="13"/>
      <c r="J1071" s="13"/>
      <c r="K1071" s="13"/>
      <c r="L1071" s="13"/>
      <c r="M1071" s="13"/>
      <c r="P1071" s="41">
        <v>4</v>
      </c>
      <c r="Q1071" s="42" t="s">
        <v>5188</v>
      </c>
      <c r="R1071" s="42"/>
      <c r="S1071" s="202">
        <v>1</v>
      </c>
      <c r="T1071" s="201"/>
      <c r="U1071" s="41"/>
      <c r="V1071" s="42"/>
      <c r="W1071" s="42"/>
      <c r="X1071" s="202"/>
      <c r="Y1071" s="201"/>
      <c r="Z1071" s="203">
        <f t="shared" si="48"/>
        <v>4</v>
      </c>
      <c r="AA1071" s="204">
        <f t="shared" si="49"/>
        <v>1</v>
      </c>
    </row>
    <row r="1072" spans="1:27" ht="221">
      <c r="A1072" s="189">
        <v>2657</v>
      </c>
      <c r="B1072" s="189" t="s">
        <v>3487</v>
      </c>
      <c r="C1072" s="189">
        <v>241</v>
      </c>
      <c r="E1072" s="230" t="s">
        <v>4568</v>
      </c>
      <c r="F1072" s="2" t="s">
        <v>3517</v>
      </c>
      <c r="G1072" s="2" t="s">
        <v>3058</v>
      </c>
      <c r="H1072" s="229" t="s">
        <v>4552</v>
      </c>
      <c r="I1072" s="13"/>
      <c r="J1072" s="13"/>
      <c r="K1072" s="13"/>
      <c r="L1072" s="13"/>
      <c r="M1072" s="13"/>
      <c r="P1072" s="41">
        <v>4</v>
      </c>
      <c r="Q1072" s="42" t="s">
        <v>5189</v>
      </c>
      <c r="R1072" s="42"/>
      <c r="S1072" s="202">
        <v>3</v>
      </c>
      <c r="T1072" s="201"/>
      <c r="U1072" s="41"/>
      <c r="V1072" s="42"/>
      <c r="W1072" s="42"/>
      <c r="X1072" s="202"/>
      <c r="Y1072" s="201"/>
      <c r="Z1072" s="203">
        <f t="shared" si="48"/>
        <v>4</v>
      </c>
      <c r="AA1072" s="204">
        <f t="shared" si="49"/>
        <v>3</v>
      </c>
    </row>
    <row r="1073" spans="1:27" s="198" customFormat="1" ht="17">
      <c r="A1073" s="189" t="s">
        <v>486</v>
      </c>
      <c r="B1073" s="189" t="s">
        <v>486</v>
      </c>
      <c r="C1073" s="189" t="s">
        <v>486</v>
      </c>
      <c r="D1073" s="190" t="s">
        <v>486</v>
      </c>
      <c r="H1073" s="189"/>
      <c r="P1073" s="164"/>
      <c r="Q1073" s="164"/>
      <c r="R1073" s="164"/>
      <c r="S1073" s="164"/>
      <c r="T1073" s="164"/>
      <c r="U1073" s="164"/>
      <c r="V1073" s="164"/>
      <c r="W1073" s="164"/>
      <c r="X1073" s="164"/>
      <c r="Y1073" s="164"/>
    </row>
    <row r="1074" spans="1:27" s="198" customFormat="1" ht="17">
      <c r="A1074" s="189" t="s">
        <v>486</v>
      </c>
      <c r="B1074" s="189" t="s">
        <v>486</v>
      </c>
      <c r="C1074" s="189" t="s">
        <v>486</v>
      </c>
      <c r="D1074" s="190" t="s">
        <v>486</v>
      </c>
      <c r="H1074" s="189"/>
      <c r="P1074" s="164"/>
      <c r="Q1074" s="164"/>
      <c r="R1074" s="164"/>
      <c r="S1074" s="164"/>
      <c r="T1074" s="164"/>
      <c r="U1074" s="164"/>
      <c r="V1074" s="164"/>
      <c r="W1074" s="164"/>
      <c r="X1074" s="164"/>
      <c r="Y1074" s="164"/>
    </row>
    <row r="1075" spans="1:27" s="198" customFormat="1" ht="34">
      <c r="A1075" s="189" t="s">
        <v>486</v>
      </c>
      <c r="B1075" s="189"/>
      <c r="C1075" s="189"/>
      <c r="D1075" s="190"/>
      <c r="E1075" s="246" t="s">
        <v>124</v>
      </c>
      <c r="H1075" s="189"/>
      <c r="P1075" s="164"/>
      <c r="Q1075" s="164"/>
      <c r="R1075" s="164"/>
      <c r="S1075" s="164"/>
      <c r="T1075" s="164"/>
      <c r="U1075" s="164"/>
      <c r="V1075" s="164"/>
      <c r="W1075" s="164"/>
      <c r="X1075" s="164"/>
      <c r="Y1075" s="164"/>
      <c r="Z1075" s="198" t="str">
        <f t="shared" si="48"/>
        <v/>
      </c>
      <c r="AA1075" s="198" t="str">
        <f t="shared" si="49"/>
        <v/>
      </c>
    </row>
    <row r="1076" spans="1:27" ht="323">
      <c r="A1076" s="189">
        <v>2658</v>
      </c>
      <c r="B1076" s="189" t="s">
        <v>3518</v>
      </c>
      <c r="C1076" s="189">
        <v>243</v>
      </c>
      <c r="D1076" s="190" t="s">
        <v>32</v>
      </c>
      <c r="E1076" s="2" t="s">
        <v>3196</v>
      </c>
      <c r="F1076" s="2" t="s">
        <v>3519</v>
      </c>
      <c r="G1076" s="2" t="s">
        <v>3520</v>
      </c>
      <c r="H1076" s="229" t="s">
        <v>4569</v>
      </c>
      <c r="I1076" s="13"/>
      <c r="J1076" s="13"/>
      <c r="K1076" s="13"/>
      <c r="L1076" s="13"/>
      <c r="M1076" s="13"/>
      <c r="N1076" s="232">
        <v>2</v>
      </c>
      <c r="O1076" s="232">
        <v>2</v>
      </c>
      <c r="P1076" s="41">
        <v>4</v>
      </c>
      <c r="Q1076" s="42" t="s">
        <v>5190</v>
      </c>
      <c r="R1076" s="42"/>
      <c r="S1076" s="202">
        <v>5</v>
      </c>
      <c r="T1076" s="201"/>
      <c r="U1076" s="41"/>
      <c r="V1076" s="42"/>
      <c r="W1076" s="42"/>
      <c r="X1076" s="202"/>
      <c r="Y1076" s="201"/>
      <c r="Z1076" s="203">
        <f t="shared" si="48"/>
        <v>4</v>
      </c>
      <c r="AA1076" s="204">
        <f t="shared" si="49"/>
        <v>5</v>
      </c>
    </row>
    <row r="1077" spans="1:27" s="198" customFormat="1" ht="17">
      <c r="A1077" s="189" t="s">
        <v>486</v>
      </c>
      <c r="C1077" s="189" t="s">
        <v>486</v>
      </c>
      <c r="D1077" s="190" t="str">
        <f t="shared" ref="D1077:D1080" si="50">IF(C1077&lt;&gt;"","P2P","")</f>
        <v/>
      </c>
      <c r="H1077" s="189"/>
      <c r="P1077" s="164"/>
      <c r="Q1077" s="164"/>
      <c r="R1077" s="164"/>
      <c r="S1077" s="164"/>
      <c r="T1077" s="164"/>
      <c r="U1077" s="164"/>
      <c r="V1077" s="164"/>
      <c r="W1077" s="164"/>
      <c r="X1077" s="164"/>
      <c r="Y1077" s="164"/>
    </row>
    <row r="1078" spans="1:27" s="198" customFormat="1" ht="17">
      <c r="A1078" s="189" t="s">
        <v>486</v>
      </c>
      <c r="C1078" s="189" t="s">
        <v>486</v>
      </c>
      <c r="D1078" s="190" t="str">
        <f t="shared" si="50"/>
        <v/>
      </c>
      <c r="H1078" s="189"/>
      <c r="P1078" s="164"/>
      <c r="Q1078" s="164"/>
      <c r="R1078" s="164"/>
      <c r="S1078" s="164"/>
      <c r="T1078" s="164"/>
      <c r="U1078" s="164"/>
      <c r="V1078" s="164"/>
      <c r="W1078" s="164"/>
      <c r="X1078" s="164"/>
      <c r="Y1078" s="164"/>
    </row>
    <row r="1079" spans="1:27" s="198" customFormat="1" ht="51">
      <c r="A1079" s="189" t="s">
        <v>486</v>
      </c>
      <c r="B1079" s="189"/>
      <c r="C1079" s="189"/>
      <c r="D1079" s="190" t="str">
        <f t="shared" si="50"/>
        <v/>
      </c>
      <c r="E1079" s="246" t="s">
        <v>3521</v>
      </c>
      <c r="H1079" s="189"/>
      <c r="P1079" s="164"/>
      <c r="Q1079" s="164"/>
      <c r="R1079" s="164"/>
      <c r="S1079" s="164"/>
      <c r="T1079" s="164"/>
      <c r="U1079" s="164"/>
      <c r="V1079" s="164"/>
      <c r="W1079" s="164"/>
      <c r="X1079" s="164"/>
      <c r="Y1079" s="164"/>
      <c r="Z1079" s="198" t="str">
        <f t="shared" si="48"/>
        <v/>
      </c>
      <c r="AA1079" s="198" t="str">
        <f t="shared" si="49"/>
        <v/>
      </c>
    </row>
    <row r="1080" spans="1:27" ht="204">
      <c r="A1080" s="189">
        <v>2659</v>
      </c>
      <c r="D1080" s="190" t="str">
        <f t="shared" si="50"/>
        <v/>
      </c>
      <c r="E1080" s="231" t="s">
        <v>4570</v>
      </c>
      <c r="F1080" s="2" t="s">
        <v>3522</v>
      </c>
      <c r="G1080" s="2" t="s">
        <v>3101</v>
      </c>
      <c r="H1080" s="13"/>
      <c r="I1080" s="13"/>
      <c r="J1080" s="13"/>
      <c r="K1080" s="13"/>
      <c r="L1080" s="13"/>
      <c r="M1080" s="13"/>
      <c r="P1080" s="41">
        <v>4</v>
      </c>
      <c r="Q1080" s="42" t="s">
        <v>5191</v>
      </c>
      <c r="R1080" s="42"/>
      <c r="S1080" s="202">
        <v>3</v>
      </c>
      <c r="T1080" s="201"/>
      <c r="U1080" s="41"/>
      <c r="V1080" s="42"/>
      <c r="W1080" s="42"/>
      <c r="X1080" s="202"/>
      <c r="Y1080" s="201"/>
      <c r="Z1080" s="203">
        <f t="shared" si="48"/>
        <v>4</v>
      </c>
      <c r="AA1080" s="204">
        <f t="shared" si="49"/>
        <v>3</v>
      </c>
    </row>
    <row r="1081" spans="1:27" s="198" customFormat="1" ht="17">
      <c r="A1081" s="189" t="s">
        <v>486</v>
      </c>
      <c r="H1081" s="189"/>
      <c r="P1081" s="164"/>
      <c r="Q1081" s="164"/>
      <c r="R1081" s="164"/>
      <c r="S1081" s="164"/>
      <c r="T1081" s="164"/>
      <c r="U1081" s="164"/>
      <c r="V1081" s="164"/>
      <c r="W1081" s="164"/>
      <c r="X1081" s="164"/>
      <c r="Y1081" s="164"/>
    </row>
    <row r="1082" spans="1:27" s="198" customFormat="1" ht="17">
      <c r="A1082" s="189" t="s">
        <v>486</v>
      </c>
      <c r="H1082" s="189"/>
      <c r="P1082" s="164"/>
      <c r="Q1082" s="164"/>
      <c r="R1082" s="164"/>
      <c r="S1082" s="164"/>
      <c r="T1082" s="164"/>
      <c r="U1082" s="164"/>
      <c r="V1082" s="164"/>
      <c r="W1082" s="164"/>
      <c r="X1082" s="164"/>
      <c r="Y1082" s="164"/>
    </row>
    <row r="1083" spans="1:27" ht="19">
      <c r="A1083" s="189" t="s">
        <v>486</v>
      </c>
      <c r="E1083" s="256" t="s">
        <v>3523</v>
      </c>
      <c r="F1083" s="256"/>
      <c r="G1083" s="256"/>
      <c r="P1083" s="164"/>
      <c r="Q1083" s="164"/>
      <c r="R1083" s="164"/>
      <c r="S1083" s="164"/>
      <c r="T1083" s="164"/>
      <c r="U1083" s="164"/>
      <c r="V1083" s="164"/>
      <c r="W1083" s="164"/>
      <c r="X1083" s="164"/>
      <c r="Y1083" s="164"/>
      <c r="Z1083" s="198" t="str">
        <f t="shared" si="48"/>
        <v/>
      </c>
      <c r="AA1083" s="198" t="str">
        <f t="shared" si="49"/>
        <v/>
      </c>
    </row>
    <row r="1084" spans="1:27" s="198" customFormat="1" ht="68">
      <c r="A1084" s="189" t="s">
        <v>486</v>
      </c>
      <c r="B1084" s="189"/>
      <c r="E1084" s="246" t="s">
        <v>3524</v>
      </c>
      <c r="H1084" s="189"/>
      <c r="P1084" s="164"/>
      <c r="Q1084" s="164"/>
      <c r="R1084" s="164"/>
      <c r="S1084" s="164"/>
      <c r="T1084" s="164"/>
      <c r="U1084" s="164"/>
      <c r="V1084" s="164"/>
      <c r="W1084" s="164"/>
      <c r="X1084" s="164"/>
      <c r="Y1084" s="164"/>
      <c r="Z1084" s="198" t="str">
        <f t="shared" si="48"/>
        <v/>
      </c>
      <c r="AA1084" s="198" t="str">
        <f t="shared" si="49"/>
        <v/>
      </c>
    </row>
    <row r="1085" spans="1:27" ht="221">
      <c r="A1085" s="189">
        <v>2660</v>
      </c>
      <c r="E1085" s="231" t="s">
        <v>4571</v>
      </c>
      <c r="F1085" s="2" t="s">
        <v>3525</v>
      </c>
      <c r="G1085" s="2" t="s">
        <v>3526</v>
      </c>
      <c r="H1085" s="13"/>
      <c r="I1085" s="13"/>
      <c r="J1085" s="13"/>
      <c r="K1085" s="13"/>
      <c r="L1085" s="13"/>
      <c r="M1085" s="13"/>
      <c r="P1085" s="41">
        <v>4</v>
      </c>
      <c r="Q1085" s="42" t="s">
        <v>5192</v>
      </c>
      <c r="R1085" s="42"/>
      <c r="S1085" s="202">
        <v>3</v>
      </c>
      <c r="T1085" s="201"/>
      <c r="U1085" s="41"/>
      <c r="V1085" s="42"/>
      <c r="W1085" s="42"/>
      <c r="X1085" s="202"/>
      <c r="Y1085" s="201"/>
      <c r="Z1085" s="203">
        <f t="shared" si="48"/>
        <v>4</v>
      </c>
      <c r="AA1085" s="204">
        <f t="shared" si="49"/>
        <v>3</v>
      </c>
    </row>
    <row r="1086" spans="1:27" ht="238">
      <c r="A1086" s="189">
        <v>2661</v>
      </c>
      <c r="E1086" s="231" t="s">
        <v>4572</v>
      </c>
      <c r="F1086" s="2" t="s">
        <v>3527</v>
      </c>
      <c r="G1086" s="2" t="s">
        <v>3528</v>
      </c>
      <c r="H1086" s="13"/>
      <c r="I1086" s="13"/>
      <c r="J1086" s="13"/>
      <c r="K1086" s="13"/>
      <c r="L1086" s="13"/>
      <c r="M1086" s="13"/>
      <c r="P1086" s="41">
        <v>0</v>
      </c>
      <c r="Q1086" s="42" t="s">
        <v>5193</v>
      </c>
      <c r="R1086" s="42"/>
      <c r="S1086" s="202">
        <v>0</v>
      </c>
      <c r="T1086" s="201"/>
      <c r="U1086" s="41"/>
      <c r="V1086" s="42"/>
      <c r="W1086" s="42"/>
      <c r="X1086" s="202"/>
      <c r="Y1086" s="201"/>
      <c r="Z1086" s="203">
        <f t="shared" si="48"/>
        <v>0</v>
      </c>
      <c r="AA1086" s="204">
        <f t="shared" si="49"/>
        <v>0</v>
      </c>
    </row>
    <row r="1087" spans="1:27" ht="204">
      <c r="A1087" s="189">
        <v>2662</v>
      </c>
      <c r="E1087" s="231" t="s">
        <v>4573</v>
      </c>
      <c r="F1087" s="2" t="s">
        <v>3529</v>
      </c>
      <c r="G1087" s="2" t="s">
        <v>3530</v>
      </c>
      <c r="H1087" s="13"/>
      <c r="I1087" s="13"/>
      <c r="J1087" s="13"/>
      <c r="K1087" s="13"/>
      <c r="L1087" s="13"/>
      <c r="M1087" s="13"/>
      <c r="P1087" s="41">
        <v>0</v>
      </c>
      <c r="Q1087" s="42" t="s">
        <v>5194</v>
      </c>
      <c r="R1087" s="42"/>
      <c r="S1087" s="202">
        <v>0</v>
      </c>
      <c r="T1087" s="201"/>
      <c r="U1087" s="41"/>
      <c r="V1087" s="42"/>
      <c r="W1087" s="42"/>
      <c r="X1087" s="202"/>
      <c r="Y1087" s="201"/>
      <c r="Z1087" s="203">
        <f t="shared" si="48"/>
        <v>0</v>
      </c>
      <c r="AA1087" s="204">
        <f t="shared" si="49"/>
        <v>0</v>
      </c>
    </row>
    <row r="1088" spans="1:27" ht="272">
      <c r="A1088" s="189">
        <v>2663</v>
      </c>
      <c r="E1088" s="231" t="s">
        <v>4574</v>
      </c>
      <c r="F1088" s="2" t="s">
        <v>3531</v>
      </c>
      <c r="G1088" s="2" t="s">
        <v>3532</v>
      </c>
      <c r="H1088" s="13"/>
      <c r="I1088" s="13"/>
      <c r="J1088" s="13"/>
      <c r="K1088" s="13"/>
      <c r="L1088" s="13"/>
      <c r="M1088" s="13"/>
      <c r="P1088" s="41">
        <v>0</v>
      </c>
      <c r="Q1088" s="42" t="s">
        <v>5194</v>
      </c>
      <c r="R1088" s="42"/>
      <c r="S1088" s="202">
        <v>0</v>
      </c>
      <c r="T1088" s="201"/>
      <c r="U1088" s="41"/>
      <c r="V1088" s="42"/>
      <c r="W1088" s="42"/>
      <c r="X1088" s="202"/>
      <c r="Y1088" s="201"/>
      <c r="Z1088" s="203">
        <f t="shared" si="48"/>
        <v>0</v>
      </c>
      <c r="AA1088" s="204">
        <f t="shared" si="49"/>
        <v>0</v>
      </c>
    </row>
    <row r="1089" spans="1:27" ht="204">
      <c r="A1089" s="189">
        <v>2664</v>
      </c>
      <c r="E1089" s="231" t="s">
        <v>4575</v>
      </c>
      <c r="F1089" s="2" t="s">
        <v>3533</v>
      </c>
      <c r="G1089" s="2" t="s">
        <v>3534</v>
      </c>
      <c r="H1089" s="13"/>
      <c r="I1089" s="13"/>
      <c r="J1089" s="13"/>
      <c r="K1089" s="13"/>
      <c r="L1089" s="13"/>
      <c r="M1089" s="13"/>
      <c r="P1089" s="41">
        <v>0</v>
      </c>
      <c r="Q1089" s="42" t="s">
        <v>5194</v>
      </c>
      <c r="R1089" s="42"/>
      <c r="S1089" s="202">
        <v>0</v>
      </c>
      <c r="T1089" s="201"/>
      <c r="U1089" s="41"/>
      <c r="V1089" s="42"/>
      <c r="W1089" s="42"/>
      <c r="X1089" s="202"/>
      <c r="Y1089" s="201"/>
      <c r="Z1089" s="203">
        <f t="shared" si="48"/>
        <v>0</v>
      </c>
      <c r="AA1089" s="204">
        <f t="shared" si="49"/>
        <v>0</v>
      </c>
    </row>
    <row r="1090" spans="1:27" ht="221">
      <c r="A1090" s="189">
        <v>2665</v>
      </c>
      <c r="E1090" s="231" t="s">
        <v>4576</v>
      </c>
      <c r="F1090" s="2" t="s">
        <v>3535</v>
      </c>
      <c r="G1090" s="2" t="s">
        <v>3536</v>
      </c>
      <c r="H1090" s="13"/>
      <c r="I1090" s="13"/>
      <c r="J1090" s="13"/>
      <c r="K1090" s="13"/>
      <c r="L1090" s="13"/>
      <c r="M1090" s="13"/>
      <c r="P1090" s="41">
        <v>0</v>
      </c>
      <c r="Q1090" s="42" t="s">
        <v>5194</v>
      </c>
      <c r="R1090" s="42"/>
      <c r="S1090" s="202">
        <v>0</v>
      </c>
      <c r="T1090" s="201"/>
      <c r="U1090" s="41"/>
      <c r="V1090" s="42"/>
      <c r="W1090" s="42"/>
      <c r="X1090" s="202"/>
      <c r="Y1090" s="201"/>
      <c r="Z1090" s="203">
        <f t="shared" si="48"/>
        <v>0</v>
      </c>
      <c r="AA1090" s="204">
        <f t="shared" si="49"/>
        <v>0</v>
      </c>
    </row>
    <row r="1091" spans="1:27" ht="221">
      <c r="A1091" s="189">
        <v>2666</v>
      </c>
      <c r="E1091" s="231" t="s">
        <v>4577</v>
      </c>
      <c r="F1091" s="2" t="s">
        <v>3537</v>
      </c>
      <c r="G1091" s="2" t="s">
        <v>3538</v>
      </c>
      <c r="H1091" s="13"/>
      <c r="I1091" s="13"/>
      <c r="J1091" s="13"/>
      <c r="K1091" s="13"/>
      <c r="L1091" s="13"/>
      <c r="M1091" s="13"/>
      <c r="P1091" s="41">
        <v>4</v>
      </c>
      <c r="Q1091" s="42" t="s">
        <v>5195</v>
      </c>
      <c r="R1091" s="42"/>
      <c r="S1091" s="202">
        <v>3</v>
      </c>
      <c r="T1091" s="201"/>
      <c r="U1091" s="41"/>
      <c r="V1091" s="42"/>
      <c r="W1091" s="42"/>
      <c r="X1091" s="202"/>
      <c r="Y1091" s="201"/>
      <c r="Z1091" s="203">
        <f t="shared" si="48"/>
        <v>4</v>
      </c>
      <c r="AA1091" s="204">
        <f t="shared" si="49"/>
        <v>3</v>
      </c>
    </row>
    <row r="1092" spans="1:27" s="198" customFormat="1" ht="17">
      <c r="A1092" s="189" t="s">
        <v>486</v>
      </c>
      <c r="H1092" s="189"/>
      <c r="P1092" s="164"/>
      <c r="Q1092" s="164"/>
      <c r="R1092" s="164"/>
      <c r="S1092" s="164"/>
      <c r="T1092" s="164"/>
      <c r="U1092" s="164"/>
      <c r="V1092" s="164"/>
      <c r="W1092" s="164"/>
      <c r="X1092" s="164"/>
      <c r="Y1092" s="164"/>
    </row>
    <row r="1093" spans="1:27" s="198" customFormat="1" ht="17">
      <c r="A1093" s="189" t="s">
        <v>486</v>
      </c>
      <c r="H1093" s="189"/>
      <c r="P1093" s="164"/>
      <c r="Q1093" s="164"/>
      <c r="R1093" s="164"/>
      <c r="S1093" s="164"/>
      <c r="T1093" s="164"/>
      <c r="U1093" s="164"/>
      <c r="V1093" s="164"/>
      <c r="W1093" s="164"/>
      <c r="X1093" s="164"/>
      <c r="Y1093" s="164"/>
    </row>
    <row r="1094" spans="1:27" s="198" customFormat="1" ht="51">
      <c r="A1094" s="189" t="s">
        <v>486</v>
      </c>
      <c r="B1094" s="189"/>
      <c r="E1094" s="246" t="s">
        <v>3539</v>
      </c>
      <c r="H1094" s="189"/>
      <c r="P1094" s="164"/>
      <c r="Q1094" s="164"/>
      <c r="R1094" s="164"/>
      <c r="S1094" s="164"/>
      <c r="T1094" s="164"/>
      <c r="U1094" s="164"/>
      <c r="V1094" s="164"/>
      <c r="W1094" s="164"/>
      <c r="X1094" s="164"/>
      <c r="Y1094" s="164"/>
      <c r="Z1094" s="198" t="str">
        <f t="shared" si="48"/>
        <v/>
      </c>
      <c r="AA1094" s="198" t="str">
        <f t="shared" si="49"/>
        <v/>
      </c>
    </row>
    <row r="1095" spans="1:27" ht="409.6">
      <c r="A1095" s="189">
        <v>2667</v>
      </c>
      <c r="E1095" s="231" t="s">
        <v>4578</v>
      </c>
      <c r="F1095" s="2" t="s">
        <v>3540</v>
      </c>
      <c r="G1095" s="2" t="s">
        <v>3541</v>
      </c>
      <c r="H1095" s="13"/>
      <c r="I1095" s="13"/>
      <c r="J1095" s="13"/>
      <c r="K1095" s="13"/>
      <c r="L1095" s="13"/>
      <c r="M1095" s="13"/>
      <c r="P1095" s="41">
        <v>4</v>
      </c>
      <c r="Q1095" s="42" t="s">
        <v>5196</v>
      </c>
      <c r="R1095" s="42"/>
      <c r="S1095" s="202">
        <v>3</v>
      </c>
      <c r="T1095" s="201"/>
      <c r="U1095" s="41"/>
      <c r="V1095" s="42"/>
      <c r="W1095" s="42"/>
      <c r="X1095" s="202"/>
      <c r="Y1095" s="201"/>
      <c r="Z1095" s="203">
        <f t="shared" si="48"/>
        <v>4</v>
      </c>
      <c r="AA1095" s="204">
        <f t="shared" si="49"/>
        <v>3</v>
      </c>
    </row>
    <row r="1096" spans="1:27" ht="409.6">
      <c r="A1096" s="189">
        <v>2668</v>
      </c>
      <c r="E1096" s="231" t="s">
        <v>4579</v>
      </c>
      <c r="F1096" s="2" t="s">
        <v>3542</v>
      </c>
      <c r="G1096" s="2" t="s">
        <v>3543</v>
      </c>
      <c r="H1096" s="13"/>
      <c r="I1096" s="13"/>
      <c r="J1096" s="13"/>
      <c r="K1096" s="13"/>
      <c r="L1096" s="13"/>
      <c r="M1096" s="13"/>
      <c r="P1096" s="41">
        <v>2</v>
      </c>
      <c r="Q1096" s="42" t="s">
        <v>5196</v>
      </c>
      <c r="R1096" s="42"/>
      <c r="S1096" s="202">
        <v>2</v>
      </c>
      <c r="T1096" s="201"/>
      <c r="U1096" s="41"/>
      <c r="V1096" s="42"/>
      <c r="W1096" s="42"/>
      <c r="X1096" s="202"/>
      <c r="Y1096" s="201"/>
      <c r="Z1096" s="203">
        <f t="shared" si="48"/>
        <v>2</v>
      </c>
      <c r="AA1096" s="204">
        <f t="shared" si="49"/>
        <v>2</v>
      </c>
    </row>
    <row r="1097" spans="1:27" ht="409.6">
      <c r="A1097" s="189">
        <v>2669</v>
      </c>
      <c r="E1097" s="231" t="s">
        <v>4580</v>
      </c>
      <c r="F1097" s="2" t="s">
        <v>3544</v>
      </c>
      <c r="G1097" s="2" t="s">
        <v>3545</v>
      </c>
      <c r="H1097" s="13"/>
      <c r="I1097" s="13"/>
      <c r="J1097" s="13"/>
      <c r="K1097" s="13"/>
      <c r="L1097" s="13"/>
      <c r="M1097" s="13"/>
      <c r="P1097" s="41">
        <v>4</v>
      </c>
      <c r="Q1097" s="42" t="s">
        <v>5197</v>
      </c>
      <c r="R1097" s="42"/>
      <c r="S1097" s="202">
        <v>3</v>
      </c>
      <c r="T1097" s="201"/>
      <c r="U1097" s="41"/>
      <c r="V1097" s="42"/>
      <c r="W1097" s="42"/>
      <c r="X1097" s="202"/>
      <c r="Y1097" s="201"/>
      <c r="Z1097" s="203">
        <f t="shared" si="48"/>
        <v>4</v>
      </c>
      <c r="AA1097" s="204">
        <f t="shared" si="49"/>
        <v>3</v>
      </c>
    </row>
    <row r="1098" spans="1:27" ht="255">
      <c r="A1098" s="189">
        <v>2670</v>
      </c>
      <c r="E1098" s="231" t="s">
        <v>4581</v>
      </c>
      <c r="F1098" s="2" t="s">
        <v>3546</v>
      </c>
      <c r="G1098" s="2" t="s">
        <v>3547</v>
      </c>
      <c r="H1098" s="13"/>
      <c r="I1098" s="13"/>
      <c r="J1098" s="13"/>
      <c r="K1098" s="13"/>
      <c r="L1098" s="13"/>
      <c r="M1098" s="13"/>
      <c r="P1098" s="41">
        <v>4</v>
      </c>
      <c r="Q1098" s="42" t="s">
        <v>5198</v>
      </c>
      <c r="R1098" s="42"/>
      <c r="S1098" s="202">
        <v>2.5</v>
      </c>
      <c r="T1098" s="201"/>
      <c r="U1098" s="41"/>
      <c r="V1098" s="42"/>
      <c r="W1098" s="42"/>
      <c r="X1098" s="202"/>
      <c r="Y1098" s="201"/>
      <c r="Z1098" s="203">
        <f t="shared" si="48"/>
        <v>4</v>
      </c>
      <c r="AA1098" s="204">
        <f t="shared" si="49"/>
        <v>2.5</v>
      </c>
    </row>
    <row r="1099" spans="1:27" ht="221">
      <c r="A1099" s="189">
        <v>2671</v>
      </c>
      <c r="E1099" s="231" t="s">
        <v>4582</v>
      </c>
      <c r="F1099" s="2" t="s">
        <v>3548</v>
      </c>
      <c r="G1099" s="2" t="s">
        <v>3549</v>
      </c>
      <c r="H1099" s="13"/>
      <c r="I1099" s="13"/>
      <c r="J1099" s="13"/>
      <c r="K1099" s="13"/>
      <c r="L1099" s="13"/>
      <c r="M1099" s="13"/>
      <c r="P1099" s="41">
        <v>4</v>
      </c>
      <c r="Q1099" s="42" t="s">
        <v>5199</v>
      </c>
      <c r="R1099" s="42"/>
      <c r="S1099" s="202">
        <v>3</v>
      </c>
      <c r="T1099" s="201"/>
      <c r="U1099" s="41"/>
      <c r="V1099" s="42"/>
      <c r="W1099" s="42"/>
      <c r="X1099" s="202"/>
      <c r="Y1099" s="201"/>
      <c r="Z1099" s="203">
        <f t="shared" si="48"/>
        <v>4</v>
      </c>
      <c r="AA1099" s="204">
        <f t="shared" si="49"/>
        <v>3</v>
      </c>
    </row>
    <row r="1100" spans="1:27" ht="255">
      <c r="A1100" s="189">
        <v>2672</v>
      </c>
      <c r="E1100" s="231" t="s">
        <v>4583</v>
      </c>
      <c r="F1100" s="2" t="s">
        <v>3550</v>
      </c>
      <c r="G1100" s="2" t="s">
        <v>3551</v>
      </c>
      <c r="H1100" s="13"/>
      <c r="I1100" s="13"/>
      <c r="J1100" s="13"/>
      <c r="K1100" s="13"/>
      <c r="L1100" s="13"/>
      <c r="M1100" s="13"/>
      <c r="P1100" s="41">
        <v>4</v>
      </c>
      <c r="Q1100" s="42" t="s">
        <v>5224</v>
      </c>
      <c r="R1100" s="42"/>
      <c r="S1100" s="202">
        <v>4</v>
      </c>
      <c r="T1100" s="201"/>
      <c r="U1100" s="41"/>
      <c r="V1100" s="42"/>
      <c r="W1100" s="42"/>
      <c r="X1100" s="202"/>
      <c r="Y1100" s="201"/>
      <c r="Z1100" s="203">
        <f t="shared" si="48"/>
        <v>4</v>
      </c>
      <c r="AA1100" s="204">
        <f t="shared" si="49"/>
        <v>4</v>
      </c>
    </row>
    <row r="1101" spans="1:27" s="198" customFormat="1" ht="17">
      <c r="A1101" s="189" t="s">
        <v>486</v>
      </c>
      <c r="H1101" s="189"/>
      <c r="P1101" s="164"/>
      <c r="Q1101" s="164"/>
      <c r="R1101" s="164"/>
      <c r="S1101" s="164"/>
      <c r="T1101" s="164"/>
      <c r="U1101" s="164"/>
      <c r="V1101" s="164"/>
      <c r="W1101" s="164"/>
      <c r="X1101" s="164"/>
      <c r="Y1101" s="164"/>
    </row>
    <row r="1102" spans="1:27" s="198" customFormat="1" ht="17">
      <c r="A1102" s="189" t="s">
        <v>486</v>
      </c>
      <c r="H1102" s="189"/>
      <c r="P1102" s="164"/>
      <c r="Q1102" s="164"/>
      <c r="R1102" s="164"/>
      <c r="S1102" s="164"/>
      <c r="T1102" s="164"/>
      <c r="U1102" s="164"/>
      <c r="V1102" s="164"/>
      <c r="W1102" s="164"/>
      <c r="X1102" s="164"/>
      <c r="Y1102" s="164"/>
    </row>
    <row r="1103" spans="1:27" s="198" customFormat="1" ht="51">
      <c r="A1103" s="189" t="s">
        <v>486</v>
      </c>
      <c r="B1103" s="189"/>
      <c r="E1103" s="246" t="s">
        <v>3552</v>
      </c>
      <c r="H1103" s="189"/>
      <c r="P1103" s="164"/>
      <c r="Q1103" s="164"/>
      <c r="R1103" s="164"/>
      <c r="S1103" s="164"/>
      <c r="T1103" s="164"/>
      <c r="U1103" s="164"/>
      <c r="V1103" s="164"/>
      <c r="W1103" s="164"/>
      <c r="X1103" s="164"/>
      <c r="Y1103" s="164"/>
      <c r="Z1103" s="198" t="str">
        <f t="shared" ref="Z1103:Z1113" si="51">IF(U1103&lt;&gt;"",U1103,IF(P1103&lt;&gt;"",P1103,IF(N1103&lt;&gt;"",N1103,"")))</f>
        <v/>
      </c>
      <c r="AA1103" s="198" t="str">
        <f t="shared" ref="AA1103:AA1113" si="52">IF(X1103&lt;&gt;"",X1103,IF(S1103&lt;&gt;"",S1103,IF(O1103&lt;&gt;"",O1103,"")))</f>
        <v/>
      </c>
    </row>
    <row r="1104" spans="1:27" ht="289">
      <c r="A1104" s="189">
        <v>2673</v>
      </c>
      <c r="E1104" s="231" t="s">
        <v>4584</v>
      </c>
      <c r="F1104" s="2" t="s">
        <v>3553</v>
      </c>
      <c r="G1104" s="2" t="s">
        <v>3554</v>
      </c>
      <c r="H1104" s="13"/>
      <c r="I1104" s="13"/>
      <c r="J1104" s="13"/>
      <c r="K1104" s="13"/>
      <c r="L1104" s="13"/>
      <c r="M1104" s="13"/>
      <c r="P1104" s="41">
        <v>4</v>
      </c>
      <c r="Q1104" s="42" t="s">
        <v>5200</v>
      </c>
      <c r="R1104" s="42"/>
      <c r="S1104" s="202">
        <v>2</v>
      </c>
      <c r="T1104" s="201"/>
      <c r="U1104" s="41"/>
      <c r="V1104" s="42"/>
      <c r="W1104" s="42"/>
      <c r="X1104" s="202"/>
      <c r="Y1104" s="201"/>
      <c r="Z1104" s="203">
        <f t="shared" si="51"/>
        <v>4</v>
      </c>
      <c r="AA1104" s="204">
        <f t="shared" si="52"/>
        <v>2</v>
      </c>
    </row>
    <row r="1105" spans="1:27" ht="289">
      <c r="A1105" s="189">
        <v>2674</v>
      </c>
      <c r="E1105" s="231" t="s">
        <v>4585</v>
      </c>
      <c r="F1105" s="2" t="s">
        <v>3555</v>
      </c>
      <c r="G1105" s="2" t="s">
        <v>3556</v>
      </c>
      <c r="H1105" s="13"/>
      <c r="I1105" s="13"/>
      <c r="J1105" s="13"/>
      <c r="K1105" s="13"/>
      <c r="L1105" s="13"/>
      <c r="M1105" s="13"/>
      <c r="P1105" s="41">
        <v>4</v>
      </c>
      <c r="Q1105" s="42" t="s">
        <v>5200</v>
      </c>
      <c r="R1105" s="42"/>
      <c r="S1105" s="202">
        <v>2</v>
      </c>
      <c r="T1105" s="201"/>
      <c r="U1105" s="41"/>
      <c r="V1105" s="42"/>
      <c r="W1105" s="42"/>
      <c r="X1105" s="202"/>
      <c r="Y1105" s="201"/>
      <c r="Z1105" s="203">
        <f t="shared" si="51"/>
        <v>4</v>
      </c>
      <c r="AA1105" s="204">
        <f t="shared" si="52"/>
        <v>2</v>
      </c>
    </row>
    <row r="1106" spans="1:27" ht="238">
      <c r="A1106" s="189">
        <v>2675</v>
      </c>
      <c r="E1106" s="231" t="s">
        <v>4586</v>
      </c>
      <c r="F1106" s="2" t="s">
        <v>3557</v>
      </c>
      <c r="G1106" s="2" t="s">
        <v>3558</v>
      </c>
      <c r="H1106" s="13"/>
      <c r="I1106" s="13"/>
      <c r="J1106" s="13"/>
      <c r="K1106" s="13"/>
      <c r="L1106" s="13"/>
      <c r="M1106" s="13"/>
      <c r="P1106" s="41">
        <v>4</v>
      </c>
      <c r="Q1106" s="42" t="s">
        <v>5201</v>
      </c>
      <c r="R1106" s="42"/>
      <c r="S1106" s="202">
        <v>2</v>
      </c>
      <c r="T1106" s="201"/>
      <c r="U1106" s="41"/>
      <c r="V1106" s="42"/>
      <c r="W1106" s="42"/>
      <c r="X1106" s="202"/>
      <c r="Y1106" s="201"/>
      <c r="Z1106" s="203">
        <f t="shared" si="51"/>
        <v>4</v>
      </c>
      <c r="AA1106" s="204">
        <f t="shared" si="52"/>
        <v>2</v>
      </c>
    </row>
    <row r="1107" spans="1:27" ht="204">
      <c r="A1107" s="189">
        <v>2676</v>
      </c>
      <c r="E1107" s="231" t="s">
        <v>4587</v>
      </c>
      <c r="F1107" s="2" t="s">
        <v>3559</v>
      </c>
      <c r="G1107" s="2" t="s">
        <v>3560</v>
      </c>
      <c r="H1107" s="13"/>
      <c r="I1107" s="13"/>
      <c r="J1107" s="13"/>
      <c r="K1107" s="13"/>
      <c r="L1107" s="13"/>
      <c r="M1107" s="13"/>
      <c r="P1107" s="41">
        <v>4</v>
      </c>
      <c r="Q1107" s="42" t="s">
        <v>5202</v>
      </c>
      <c r="R1107" s="42"/>
      <c r="S1107" s="202">
        <v>2</v>
      </c>
      <c r="T1107" s="201"/>
      <c r="U1107" s="41"/>
      <c r="V1107" s="42"/>
      <c r="W1107" s="42"/>
      <c r="X1107" s="202"/>
      <c r="Y1107" s="201"/>
      <c r="Z1107" s="203">
        <f t="shared" si="51"/>
        <v>4</v>
      </c>
      <c r="AA1107" s="204">
        <f t="shared" si="52"/>
        <v>2</v>
      </c>
    </row>
    <row r="1108" spans="1:27" ht="204">
      <c r="A1108" s="189">
        <v>2677</v>
      </c>
      <c r="E1108" s="231" t="s">
        <v>4588</v>
      </c>
      <c r="F1108" s="2" t="s">
        <v>3561</v>
      </c>
      <c r="G1108" s="2" t="s">
        <v>3562</v>
      </c>
      <c r="H1108" s="13"/>
      <c r="I1108" s="13"/>
      <c r="J1108" s="13"/>
      <c r="K1108" s="13"/>
      <c r="L1108" s="13"/>
      <c r="M1108" s="13"/>
      <c r="P1108" s="41">
        <v>0</v>
      </c>
      <c r="Q1108" s="42" t="s">
        <v>5203</v>
      </c>
      <c r="R1108" s="42"/>
      <c r="S1108" s="202">
        <v>0</v>
      </c>
      <c r="T1108" s="201"/>
      <c r="U1108" s="41"/>
      <c r="V1108" s="42"/>
      <c r="W1108" s="42"/>
      <c r="X1108" s="202"/>
      <c r="Y1108" s="201"/>
      <c r="Z1108" s="203">
        <f t="shared" si="51"/>
        <v>0</v>
      </c>
      <c r="AA1108" s="204">
        <f t="shared" si="52"/>
        <v>0</v>
      </c>
    </row>
    <row r="1109" spans="1:27" ht="204">
      <c r="A1109" s="189">
        <v>2678</v>
      </c>
      <c r="E1109" s="231" t="s">
        <v>4589</v>
      </c>
      <c r="F1109" s="2" t="s">
        <v>3563</v>
      </c>
      <c r="G1109" s="2" t="s">
        <v>3564</v>
      </c>
      <c r="H1109" s="13"/>
      <c r="I1109" s="13"/>
      <c r="J1109" s="13"/>
      <c r="K1109" s="13"/>
      <c r="L1109" s="13"/>
      <c r="M1109" s="13"/>
      <c r="P1109" s="41">
        <v>0</v>
      </c>
      <c r="Q1109" s="42" t="s">
        <v>5203</v>
      </c>
      <c r="R1109" s="42"/>
      <c r="S1109" s="202">
        <v>0</v>
      </c>
      <c r="T1109" s="201"/>
      <c r="U1109" s="41"/>
      <c r="V1109" s="42"/>
      <c r="W1109" s="42"/>
      <c r="X1109" s="202"/>
      <c r="Y1109" s="201"/>
      <c r="Z1109" s="203">
        <f t="shared" si="51"/>
        <v>0</v>
      </c>
      <c r="AA1109" s="204">
        <f t="shared" si="52"/>
        <v>0</v>
      </c>
    </row>
    <row r="1110" spans="1:27" ht="221">
      <c r="A1110" s="189">
        <v>2679</v>
      </c>
      <c r="E1110" s="231" t="s">
        <v>4590</v>
      </c>
      <c r="F1110" s="2" t="s">
        <v>3565</v>
      </c>
      <c r="G1110" s="2" t="s">
        <v>3566</v>
      </c>
      <c r="H1110" s="13"/>
      <c r="I1110" s="13"/>
      <c r="J1110" s="13"/>
      <c r="K1110" s="13"/>
      <c r="L1110" s="13"/>
      <c r="M1110" s="13"/>
      <c r="P1110" s="41">
        <v>4</v>
      </c>
      <c r="Q1110" s="42" t="s">
        <v>5204</v>
      </c>
      <c r="R1110" s="42"/>
      <c r="S1110" s="202">
        <v>2</v>
      </c>
      <c r="T1110" s="201"/>
      <c r="U1110" s="41"/>
      <c r="V1110" s="42"/>
      <c r="W1110" s="42"/>
      <c r="X1110" s="202"/>
      <c r="Y1110" s="201"/>
      <c r="Z1110" s="203">
        <f t="shared" si="51"/>
        <v>4</v>
      </c>
      <c r="AA1110" s="204">
        <f t="shared" si="52"/>
        <v>2</v>
      </c>
    </row>
    <row r="1111" spans="1:27" ht="323">
      <c r="A1111" s="189">
        <v>2680</v>
      </c>
      <c r="E1111" s="231" t="s">
        <v>4591</v>
      </c>
      <c r="F1111" s="2" t="s">
        <v>3567</v>
      </c>
      <c r="G1111" s="2" t="s">
        <v>3568</v>
      </c>
      <c r="H1111" s="13"/>
      <c r="I1111" s="13"/>
      <c r="J1111" s="13"/>
      <c r="K1111" s="13"/>
      <c r="L1111" s="13"/>
      <c r="M1111" s="13"/>
      <c r="P1111" s="41">
        <v>4</v>
      </c>
      <c r="Q1111" s="42" t="s">
        <v>5205</v>
      </c>
      <c r="R1111" s="42"/>
      <c r="S1111" s="202">
        <v>2</v>
      </c>
      <c r="T1111" s="201"/>
      <c r="U1111" s="41"/>
      <c r="V1111" s="42"/>
      <c r="W1111" s="42"/>
      <c r="X1111" s="202"/>
      <c r="Y1111" s="201"/>
      <c r="Z1111" s="203">
        <f t="shared" si="51"/>
        <v>4</v>
      </c>
      <c r="AA1111" s="204">
        <f t="shared" si="52"/>
        <v>2</v>
      </c>
    </row>
    <row r="1112" spans="1:27" ht="409.6">
      <c r="A1112" s="189">
        <v>2681</v>
      </c>
      <c r="E1112" s="231" t="s">
        <v>4592</v>
      </c>
      <c r="F1112" s="2" t="s">
        <v>3569</v>
      </c>
      <c r="G1112" s="2" t="s">
        <v>3570</v>
      </c>
      <c r="H1112" s="13"/>
      <c r="I1112" s="13"/>
      <c r="J1112" s="13"/>
      <c r="K1112" s="13"/>
      <c r="L1112" s="13"/>
      <c r="M1112" s="13"/>
      <c r="P1112" s="41">
        <v>4</v>
      </c>
      <c r="Q1112" s="42" t="s">
        <v>5206</v>
      </c>
      <c r="R1112" s="42"/>
      <c r="S1112" s="202">
        <v>2</v>
      </c>
      <c r="T1112" s="201"/>
      <c r="U1112" s="41"/>
      <c r="V1112" s="42"/>
      <c r="W1112" s="42"/>
      <c r="X1112" s="202"/>
      <c r="Y1112" s="201"/>
      <c r="Z1112" s="203">
        <f t="shared" si="51"/>
        <v>4</v>
      </c>
      <c r="AA1112" s="204">
        <f t="shared" si="52"/>
        <v>2</v>
      </c>
    </row>
    <row r="1113" spans="1:27" ht="409.6">
      <c r="A1113" s="189">
        <v>2682</v>
      </c>
      <c r="E1113" s="231" t="s">
        <v>4593</v>
      </c>
      <c r="F1113" s="2" t="s">
        <v>3571</v>
      </c>
      <c r="G1113" s="2" t="s">
        <v>3572</v>
      </c>
      <c r="H1113" s="13"/>
      <c r="I1113" s="13"/>
      <c r="J1113" s="13"/>
      <c r="K1113" s="13"/>
      <c r="L1113" s="13"/>
      <c r="M1113" s="13"/>
      <c r="P1113" s="41">
        <v>4</v>
      </c>
      <c r="Q1113" s="42" t="s">
        <v>5207</v>
      </c>
      <c r="R1113" s="42"/>
      <c r="S1113" s="202">
        <v>2</v>
      </c>
      <c r="T1113" s="201"/>
      <c r="U1113" s="41"/>
      <c r="V1113" s="42"/>
      <c r="W1113" s="42"/>
      <c r="X1113" s="202"/>
      <c r="Y1113" s="201"/>
      <c r="Z1113" s="203">
        <f t="shared" si="51"/>
        <v>4</v>
      </c>
      <c r="AA1113" s="204">
        <f t="shared" si="52"/>
        <v>2</v>
      </c>
    </row>
    <row r="1114" spans="1:27" s="198" customFormat="1" ht="408" customHeight="1"/>
    <row r="1115" spans="1:27" s="198" customFormat="1" ht="408" customHeight="1"/>
    <row r="1116" spans="1:27" s="198" customFormat="1" ht="408" customHeight="1"/>
    <row r="1117" spans="1:27" s="198" customFormat="1" ht="408" customHeight="1"/>
    <row r="1118" spans="1:27" s="198" customFormat="1" ht="408" customHeight="1"/>
    <row r="1119" spans="1:27" s="198" customFormat="1" ht="408" customHeight="1"/>
    <row r="1120" spans="1:27" s="198" customFormat="1" ht="408" customHeight="1"/>
    <row r="1121" s="198" customFormat="1" ht="408" customHeight="1"/>
    <row r="1122" s="198" customFormat="1" ht="408" customHeight="1"/>
    <row r="1123" s="198" customFormat="1" ht="408" customHeight="1"/>
    <row r="1124" s="198" customFormat="1" ht="408" customHeight="1"/>
    <row r="1125" s="198" customFormat="1" ht="408" customHeight="1"/>
    <row r="1126" s="198" customFormat="1" ht="408" customHeight="1"/>
    <row r="1127" s="198" customFormat="1" ht="408" customHeight="1"/>
    <row r="1128" s="198" customFormat="1" ht="408" customHeight="1"/>
    <row r="1129" s="198" customFormat="1" ht="408" customHeight="1"/>
    <row r="1130" s="198" customFormat="1" ht="408" customHeight="1"/>
    <row r="1131" s="198" customFormat="1" ht="408" customHeight="1"/>
    <row r="1132" s="198" customFormat="1" ht="408" customHeight="1"/>
    <row r="1133" s="198" customFormat="1" ht="408" customHeight="1"/>
    <row r="1134" s="198" customFormat="1" ht="408" customHeight="1"/>
    <row r="1135" s="198" customFormat="1" ht="408" customHeight="1"/>
    <row r="1136" s="198" customFormat="1" ht="408" customHeight="1"/>
    <row r="1137" s="198" customFormat="1" ht="408" customHeight="1"/>
    <row r="1138" s="198" customFormat="1" ht="408" customHeight="1"/>
    <row r="1139" s="198" customFormat="1" ht="408" customHeight="1"/>
    <row r="1140" s="198" customFormat="1" ht="408" customHeight="1"/>
    <row r="1141" s="198" customFormat="1" ht="408" customHeight="1"/>
    <row r="1142" s="198" customFormat="1" ht="408" customHeight="1"/>
    <row r="1143" s="198" customFormat="1" ht="408" customHeight="1"/>
    <row r="1144" s="198" customFormat="1" ht="408" customHeight="1"/>
    <row r="1145" s="198" customFormat="1" ht="408" customHeight="1"/>
    <row r="1146" s="198" customFormat="1" ht="408" customHeight="1"/>
    <row r="1147" s="198" customFormat="1" ht="408" customHeight="1"/>
    <row r="1148" s="198" customFormat="1" ht="408" customHeight="1"/>
    <row r="1149" s="198" customFormat="1" ht="408" customHeight="1"/>
    <row r="1150" s="198" customFormat="1" ht="408" customHeight="1"/>
    <row r="1151" s="198" customFormat="1" ht="408" customHeight="1"/>
    <row r="1152" s="198" customFormat="1" ht="408" customHeight="1"/>
    <row r="1153" s="198" customFormat="1" ht="408" customHeight="1"/>
    <row r="1154" s="198" customFormat="1" ht="408" customHeight="1"/>
    <row r="1155" s="198" customFormat="1" ht="408" customHeight="1"/>
    <row r="1156" s="198" customFormat="1" ht="408" customHeight="1"/>
    <row r="1157" s="198" customFormat="1" ht="408" customHeight="1"/>
    <row r="1158" s="198" customFormat="1" ht="408" customHeight="1"/>
    <row r="1159" s="198" customFormat="1" ht="408" customHeight="1"/>
    <row r="1160" s="198" customFormat="1" ht="408" customHeight="1"/>
    <row r="1161" s="198" customFormat="1" ht="408" customHeight="1"/>
    <row r="1162" s="198" customFormat="1" ht="408" customHeight="1"/>
    <row r="1163" s="198" customFormat="1" ht="408" customHeight="1"/>
    <row r="1164" s="198" customFormat="1" ht="408" customHeight="1"/>
    <row r="1165" s="198" customFormat="1" ht="408" customHeight="1"/>
    <row r="1166" s="198" customFormat="1" ht="408" customHeight="1"/>
    <row r="1167" s="198" customFormat="1" ht="408" customHeight="1"/>
    <row r="1168" s="198" customFormat="1" ht="408" customHeight="1"/>
    <row r="1169" s="198" customFormat="1" ht="408" customHeight="1"/>
    <row r="1170" s="198" customFormat="1" ht="408" customHeight="1"/>
    <row r="1171" s="198" customFormat="1" ht="408" customHeight="1"/>
    <row r="1172" s="198" customFormat="1" ht="408" customHeight="1"/>
    <row r="1173" s="198" customFormat="1" ht="408" customHeight="1"/>
    <row r="1174" s="198" customFormat="1" ht="408" customHeight="1"/>
    <row r="1175" s="198" customFormat="1" ht="408" customHeight="1"/>
    <row r="1176" s="198" customFormat="1" ht="408" customHeight="1"/>
    <row r="1177" s="198" customFormat="1" ht="408" customHeight="1"/>
    <row r="1178" s="198" customFormat="1" ht="408" customHeight="1"/>
    <row r="1179" s="198" customFormat="1" ht="408" customHeight="1"/>
    <row r="1180" s="198" customFormat="1" ht="408" customHeight="1"/>
    <row r="1181" s="198" customFormat="1" ht="408" customHeight="1"/>
    <row r="1182" s="198" customFormat="1" ht="408" customHeight="1"/>
    <row r="1183" s="198" customFormat="1" ht="408" customHeight="1"/>
    <row r="1184" s="198" customFormat="1" ht="408" customHeight="1"/>
    <row r="1185" s="198" customFormat="1" ht="408" customHeight="1"/>
    <row r="1186" s="198" customFormat="1" ht="408" customHeight="1"/>
  </sheetData>
  <sheetProtection formatCells="0" formatColumns="0"/>
  <mergeCells count="43">
    <mergeCell ref="E256:G256"/>
    <mergeCell ref="H1:O1"/>
    <mergeCell ref="E4:G4"/>
    <mergeCell ref="E5:G5"/>
    <mergeCell ref="E45:G45"/>
    <mergeCell ref="E91:G91"/>
    <mergeCell ref="E111:G111"/>
    <mergeCell ref="E128:G128"/>
    <mergeCell ref="E222:G222"/>
    <mergeCell ref="E223:G223"/>
    <mergeCell ref="E230:G230"/>
    <mergeCell ref="E236:G236"/>
    <mergeCell ref="E509:G509"/>
    <mergeCell ref="E305:G305"/>
    <mergeCell ref="E324:G324"/>
    <mergeCell ref="E348:G348"/>
    <mergeCell ref="E349:G349"/>
    <mergeCell ref="E371:G371"/>
    <mergeCell ref="E375:G375"/>
    <mergeCell ref="E381:G381"/>
    <mergeCell ref="E382:G382"/>
    <mergeCell ref="E410:G410"/>
    <mergeCell ref="E465:G465"/>
    <mergeCell ref="E497:G497"/>
    <mergeCell ref="E689:G689"/>
    <mergeCell ref="E519:G519"/>
    <mergeCell ref="E520:G520"/>
    <mergeCell ref="E544:G544"/>
    <mergeCell ref="E568:G568"/>
    <mergeCell ref="E569:G569"/>
    <mergeCell ref="E590:G590"/>
    <mergeCell ref="E617:G617"/>
    <mergeCell ref="E618:G618"/>
    <mergeCell ref="E645:G645"/>
    <mergeCell ref="E676:G676"/>
    <mergeCell ref="E688:G688"/>
    <mergeCell ref="E1083:G1083"/>
    <mergeCell ref="E742:G742"/>
    <mergeCell ref="E864:G864"/>
    <mergeCell ref="E919:G919"/>
    <mergeCell ref="E950:G950"/>
    <mergeCell ref="E951:G951"/>
    <mergeCell ref="E1033:G1033"/>
  </mergeCells>
  <dataValidations count="2">
    <dataValidation type="list" allowBlank="1" showInputMessage="1" showErrorMessage="1" errorTitle="Value must be 0, 1, 2, 3, 4 or 5" sqref="P7:P12 U7:U12 U16:U20 P16:P20 P24:P28 U24:U28 U32:U42 P32:P42 U47:U53 P47:P53 P57:P62 U57:U62 U66:U70 P66:P70 P74:P78 U74:U78 P82:P88 U856:U857 P93:P97 U93:U97 U101:U102 P101:P102 P106:P108 U106:U108 U113:U119 P113:P119 P123:P125 U123:U125 P130:P136 U130:U136 U140:U156 P140:P156 P160:P174 U160:U174 U178:U182 P178:P182 P186:P193 U186:U193 U197:U209 P197:P209 P213:P219 U213:U219 U225:U227 P225:P227 U951:U955 U232:U233 P232:P233 P238:P242 U238:U242 U246:U253 P246:P253 P258:P260 U258:U260 U264:U267 P264:P267 P271:P274 U271:U274 U278:U287 P278:P287 P291:P298 U291:U298 U302 P302 P307:P311 U307:U311 U315:U316 P315:P316 P320:P321 U320:U321 U326 P326 P330:P331 U330:U331 U335 P335 P339:P341 U339:U341 U345 P345 U372 P372 U350:U368 U376:U378 U384:U397 P384:P397 P401:P407 U401:U407 U412:U432 P412:P432 P436:P439 U436:U439 U443:U448 P443:P448 P452:P462 U452:U462 U467:U475 P467:P475 P479:P486 U479:U486 U490:U494 P490:P494 P499:P506 U499:U506 U511:U516 P511:P516 U521:U541 P521:P541 U546:U550 P546:P550 P554:P558 U554:U558 U562:U565 P562:P565 U570:U587 P570:P587 P667 U604:U614 U657:U659 U662:U665 P652:P655 P657:P659 P646:P649 U652:U655 P633:P642 U623:U624 U626:U630 U633:U642 P623:P624 P626:P630 P620:P621 U620:U621 U690:U700 P951:P955 P856:P857 P860:P861 U860:U861 U864:U867 P864:P867 P870:P878 U870:U878 U881:U882 P881:P882 P885:P890 U885:U890 U893:U894 P893:P894 P897:P898 U897:U898 U901:U904 P901:P904 P907:P908 U907:U908 U911:U912 P911:P912 P915:P916 U915:U916 U919:U921 P919:P921 P924:P926 U924:U926 U929:U935 P929:P935 P938:P939 U938:U939 U942:U943 P942:P943 P946:P947 U946:U947 U82:U88 P604:P614 U593:U600 P593:P600 P376:P378 U677:U679 P350:P368 P682:P685 P677:P679 U682:U685 P670:P673 U646:U649 U667 U670:U673 P662:P665 P690:P700 P703:P706 U703:U706 U709:U715 P709:P715 P718:P719 U718:U719 U722:U723 P722:P723 P726:P727 U726:U727 U730:U731 P730:P731 P734:P735 U734:U735 U738:U739 P738:P739 P742:P747 U742:U747 U750:U752 P750:P752 P755:P758 U755:U758 U761:U768 P761:P768 P771:P775 U771:U775 U778:U790 P778:P790 P793:P796 U793:U796 U799:U804 P799:P804 P807:P816 U807:U816 U819:U822 P819:P822 P825:P833 U825:U833 U836:U837 P836:P837 P840:P842 U840:U842 U845:U849 P845:P849 P852:P853 U852:U853 P1103:P1113 U1103:U1113 P958:P970 U958:U970 U973:U976 P973:P976 P979:P989 U979:U989 U992:U1002 P992:P1002 P1005:P1009 U1005:U1009 U1012:U1018 P1012:P1018 P1021:P1022 U1021:U1022 U1025:U1026 P1025:P1026 P1029:P1030 U1029:U1030 U1033:U1037 P1033:P1037 P1040:P1046 U1040:U1046 U1049:U1053 P1049:P1053 P1056:P1072 U1056:U1072 U1075:U1076 P1075:P1076 P1079:P1080 U1079:U1080 U1083:U1091 P1083:P1091 P1094:P1100 U1094:U1100" xr:uid="{83F84C3E-D47C-0F40-ADAB-29A0725EFBCC}">
      <formula1>"0,1,2,3,4,5"</formula1>
    </dataValidation>
    <dataValidation type="decimal" allowBlank="1" showInputMessage="1" showErrorMessage="1" errorTitle="Value must be between 0 and 5" sqref="S7:S12 X7:X12 X16:X20 S16:S20 S24:S28 X24:X28 X32:X42 S32:S42 X47:X53 S47:S53 S57:S62 X57:X62 X66:X70 S66:S70 S74:S78 X74:X78 S82:S88 S730:S731 S93:S97 X93:X97 X101:X102 S101:S102 S106:S108 X106:X108 X113:X119 S113:S119 S123:S125 X123:X125 S130:S136 X130:X136 X140:X156 S140:S156 S160:S174 X160:X174 X178:X182 S178:S182 S186:S193 X186:X193 X197:X209 S197:S209 S213:S219 X213:X219 X225:X227 S225:S227 X951:X955 X232:X233 S232:S233 S238:S242 X238:X242 X246:X253 S246:S253 S258:S260 X258:X260 X264:X267 S264:S267 S271:S274 X271:X274 X278:X287 S278:S287 S291:S298 X291:X298 X302 S302 S307:S311 X307:X311 X315:X316 S315:S316 S320:S321 X320:X321 X326 S326 S330:S331 X330:X331 X335 S335 S339:S341 X339:X341 X345 S345 X372 X504:X506 S511:S516 X376:X378 X384:X397 S384:S397 S401:S407 X401:X407 X412:X432 S412:S432 S436:S439 X436:X439 X443:X448 S443:S448 S452:S462 X452:X462 X467:X475 S467:S475 S479:S486 X479:X486 X490:X494 S490:S494 X521:X541 S521:S541 X546:X550 S546:S550 S554:S558 X554:X558 X562:X565 S562:S565 X570:X587 S570:S587 S646:S649 X604:X614 X652:X655 S633:S642 X623:X624 X626:X630 X633:X642 S623:S624 S626:S630 S620:S621 X620:X621 X690:X700 S951:S955 S734:S735 S738:S739 S742:S747 S750:S752 S755:S758 S761:S768 S771:S775 S778:S790 S793:S796 S799:S804 S807:S816 S819:S822 S825:S833 S836:S837 S840:S842 S845:S849 S852:S853 S856:S857 S860:S861 S864:S867 S870:S878 S881:S882 S885:S890 S893:S894 S897:S898 S901:S904 S907:S908 S911:S912 S915:S916 S919:S921 S924:S926 S929:S935 S938:S939 S942:S943 S946:S947 X82:X88 S604:S614 X593:X600 S593:S600 S372 X677:X679 S376:S378 S350:S368 X350:X368 X512:X516 S499:S506 X499:X502 S682:S685 S677:S679 X682:X685 S670:S673 X646:X649 X667 X670:X673 S662:S665 S667 X657:X659 X662:X665 S652:S655 S657:S659 S690:S700 X703:X706 X709:X715 X718:X719 X722:X723 X726:X727 X730:X731 X734:X735 X738:X739 X742:X747 X750:X752 X755:X758 X761:X768 X771:X775 X778:X790 X793:X796 X799:X804 X807:X816 X819:X822 X825:X833 X836:X837 X840:X842 X845:X849 X852:X853 X856:X857 X860:X861 X864:X867 X870:X878 X881:X882 X885:X890 X893:X894 X897:X898 X901:X904 X907:X908 X911:X912 X915:X916 X919:X921 X924:X926 X929:X935 X938:X939 X942:X943 X946:X947 S703:S706 S709:S715 S718:S719 S722:S723 S726:S727 X1103:X1113 X979:X989 X992:X1002 X1005:X1009 X1012:X1018 X1021:X1022 X1025:X1026 X1029:X1030 X1033:X1037 X1040:X1046 X1049:X1053 X1056:X1072 X1075:X1076 X1079:X1080 X1083:X1091 X1094:X1100 X958:X970 X973:X976 S1103:S1113 S958:S970 S973:S976 S979:S989 S992:S1002 S1005:S1009 S1012:S1018 S1021:S1022 S1025:S1026 S1029:S1030 S1033:S1037 S1040:S1046 S1049:S1053 S1056:S1072 S1075:S1076 S1079:S1080 S1083:S1091 S1094:S1100" xr:uid="{9D3CFC8A-2D15-EC49-92F7-01EB216006C4}">
      <formula1>0</formula1>
      <formula2>5</formula2>
    </dataValidation>
  </dataValidations>
  <hyperlinks>
    <hyperlink ref="W800" r:id="rId1" xr:uid="{2464AAB6-A1C5-2649-A2D9-D2AA04A657BC}"/>
  </hyperlinks>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9FBA0-EB76-424B-9F48-53507DF40BC7}">
  <dimension ref="B3:I78"/>
  <sheetViews>
    <sheetView zoomScale="83" zoomScaleNormal="58" workbookViewId="0">
      <selection activeCell="G29" sqref="G29"/>
    </sheetView>
  </sheetViews>
  <sheetFormatPr baseColWidth="10" defaultColWidth="10.83203125" defaultRowHeight="16"/>
  <cols>
    <col min="1" max="1" width="10.83203125" style="6"/>
    <col min="2" max="2" width="62" style="9" customWidth="1"/>
    <col min="3" max="4" width="68.5" style="9" customWidth="1"/>
    <col min="5" max="7" width="68.5" style="13" customWidth="1"/>
    <col min="8" max="16384" width="10.83203125" style="6"/>
  </cols>
  <sheetData>
    <row r="3" spans="2:9">
      <c r="B3"/>
    </row>
    <row r="4" spans="2:9" ht="22">
      <c r="B4"/>
      <c r="C4" s="187" t="s">
        <v>1358</v>
      </c>
      <c r="D4" s="187" t="s">
        <v>1359</v>
      </c>
      <c r="E4" s="188" t="s">
        <v>1656</v>
      </c>
      <c r="F4" s="188" t="s">
        <v>1657</v>
      </c>
      <c r="G4" s="188" t="s">
        <v>1966</v>
      </c>
    </row>
    <row r="5" spans="2:9" ht="17">
      <c r="B5" s="176" t="s">
        <v>0</v>
      </c>
      <c r="C5" s="176" t="s">
        <v>1201</v>
      </c>
      <c r="D5" s="176"/>
      <c r="E5" s="177"/>
      <c r="F5" s="177"/>
      <c r="G5" s="178" t="s">
        <v>1201</v>
      </c>
    </row>
    <row r="6" spans="2:9" ht="17">
      <c r="B6" s="176" t="s">
        <v>1</v>
      </c>
      <c r="C6" s="176" t="s">
        <v>22</v>
      </c>
      <c r="D6" s="176"/>
      <c r="E6" s="177"/>
      <c r="F6" s="177"/>
      <c r="G6" s="178"/>
    </row>
    <row r="7" spans="2:9" ht="17">
      <c r="B7" s="176" t="s">
        <v>2</v>
      </c>
      <c r="C7" s="179" t="s">
        <v>1202</v>
      </c>
      <c r="D7" s="179"/>
      <c r="E7" s="177"/>
      <c r="F7" s="177"/>
      <c r="G7" s="178" t="s">
        <v>1202</v>
      </c>
      <c r="H7" s="10"/>
      <c r="I7" s="10"/>
    </row>
    <row r="8" spans="2:9" ht="119">
      <c r="B8" s="176" t="s">
        <v>3</v>
      </c>
      <c r="C8" s="176" t="s">
        <v>1203</v>
      </c>
      <c r="D8" s="176"/>
      <c r="E8" s="180" t="s">
        <v>1470</v>
      </c>
      <c r="F8" s="180"/>
      <c r="G8" s="181" t="s">
        <v>5413</v>
      </c>
      <c r="H8" s="10"/>
      <c r="I8" s="10"/>
    </row>
    <row r="9" spans="2:9" ht="51">
      <c r="B9" s="176" t="s">
        <v>4</v>
      </c>
      <c r="C9" s="176" t="s">
        <v>1471</v>
      </c>
      <c r="D9" s="176"/>
      <c r="E9" s="177"/>
      <c r="F9" s="177"/>
      <c r="G9" s="178" t="s">
        <v>5414</v>
      </c>
      <c r="H9" s="10"/>
      <c r="I9" s="10"/>
    </row>
    <row r="10" spans="2:9" ht="17">
      <c r="B10" s="176" t="s">
        <v>5</v>
      </c>
      <c r="C10" s="176">
        <v>2006</v>
      </c>
      <c r="D10" s="176"/>
      <c r="E10" s="177"/>
      <c r="F10" s="177"/>
      <c r="G10" s="178">
        <v>2006</v>
      </c>
      <c r="H10" s="10"/>
      <c r="I10" s="10"/>
    </row>
    <row r="11" spans="2:9" ht="17">
      <c r="B11" s="176" t="s">
        <v>6</v>
      </c>
      <c r="C11" s="176" t="s">
        <v>1204</v>
      </c>
      <c r="D11" s="176" t="s">
        <v>1354</v>
      </c>
      <c r="E11" s="180" t="s">
        <v>1472</v>
      </c>
      <c r="F11" s="180"/>
      <c r="G11" s="181" t="s">
        <v>5415</v>
      </c>
      <c r="H11" s="10"/>
      <c r="I11" s="10"/>
    </row>
    <row r="12" spans="2:9" ht="170">
      <c r="B12" s="176" t="s">
        <v>7</v>
      </c>
      <c r="C12" s="176" t="s">
        <v>1205</v>
      </c>
      <c r="D12" s="176"/>
      <c r="E12" s="180" t="s">
        <v>1473</v>
      </c>
      <c r="F12" s="180" t="s">
        <v>1870</v>
      </c>
      <c r="G12" s="181" t="s">
        <v>5416</v>
      </c>
      <c r="H12" s="10"/>
      <c r="I12" s="10"/>
    </row>
    <row r="13" spans="2:9" ht="85">
      <c r="B13" s="176" t="s">
        <v>8</v>
      </c>
      <c r="C13" s="176" t="s">
        <v>1357</v>
      </c>
      <c r="D13" s="176"/>
      <c r="E13" s="180" t="s">
        <v>1474</v>
      </c>
      <c r="F13" s="180"/>
      <c r="G13" s="181" t="s">
        <v>5417</v>
      </c>
      <c r="H13" s="10"/>
      <c r="I13" s="10"/>
    </row>
    <row r="14" spans="2:9" ht="136">
      <c r="B14" s="176" t="s">
        <v>9</v>
      </c>
      <c r="C14" s="176" t="s">
        <v>1475</v>
      </c>
      <c r="D14" s="176"/>
      <c r="E14" s="177"/>
      <c r="F14" s="177"/>
      <c r="G14" s="178" t="s">
        <v>5418</v>
      </c>
    </row>
    <row r="15" spans="2:9" ht="187">
      <c r="B15" s="176" t="s">
        <v>10</v>
      </c>
      <c r="C15" s="176" t="s">
        <v>1476</v>
      </c>
      <c r="D15" s="176"/>
      <c r="E15" s="182" t="s">
        <v>1477</v>
      </c>
      <c r="F15" s="182"/>
      <c r="G15" s="183" t="s">
        <v>5419</v>
      </c>
    </row>
    <row r="16" spans="2:9" ht="85">
      <c r="B16" s="176" t="s">
        <v>11</v>
      </c>
      <c r="C16" s="176" t="s">
        <v>1206</v>
      </c>
      <c r="D16" s="176" t="s">
        <v>1355</v>
      </c>
      <c r="E16" s="180" t="s">
        <v>1478</v>
      </c>
      <c r="F16" s="180"/>
      <c r="G16" s="181" t="s">
        <v>1478</v>
      </c>
    </row>
    <row r="17" spans="2:7" ht="409.6">
      <c r="B17" s="176" t="s">
        <v>12</v>
      </c>
      <c r="C17" s="176" t="s">
        <v>1479</v>
      </c>
      <c r="D17" s="176" t="s">
        <v>1480</v>
      </c>
      <c r="E17" s="177"/>
      <c r="F17" s="177"/>
      <c r="G17" s="178" t="s">
        <v>5420</v>
      </c>
    </row>
    <row r="18" spans="2:7" ht="409.6">
      <c r="B18" s="176" t="s">
        <v>13</v>
      </c>
      <c r="C18" s="176" t="s">
        <v>1481</v>
      </c>
      <c r="D18" s="176" t="s">
        <v>1482</v>
      </c>
      <c r="E18" s="177"/>
      <c r="F18" s="177"/>
      <c r="G18" s="178" t="s">
        <v>5421</v>
      </c>
    </row>
    <row r="19" spans="2:7" ht="306">
      <c r="B19" s="176" t="s">
        <v>14</v>
      </c>
      <c r="C19" s="176" t="s">
        <v>1207</v>
      </c>
      <c r="D19" s="176" t="s">
        <v>1356</v>
      </c>
      <c r="E19" s="180" t="s">
        <v>1483</v>
      </c>
      <c r="F19" s="180"/>
      <c r="G19" s="181" t="s">
        <v>5422</v>
      </c>
    </row>
    <row r="20" spans="2:7" ht="404">
      <c r="B20" s="176" t="s">
        <v>15</v>
      </c>
      <c r="C20" s="176" t="s">
        <v>1484</v>
      </c>
      <c r="D20" s="176"/>
      <c r="E20" s="177"/>
      <c r="F20" s="177"/>
      <c r="G20" s="178" t="s">
        <v>5423</v>
      </c>
    </row>
    <row r="21" spans="2:7" ht="34">
      <c r="B21" s="176" t="s">
        <v>16</v>
      </c>
      <c r="C21" s="176" t="s">
        <v>1209</v>
      </c>
      <c r="D21" s="176" t="s">
        <v>1360</v>
      </c>
      <c r="E21" s="177"/>
      <c r="F21" s="177"/>
      <c r="G21" s="178" t="s">
        <v>1360</v>
      </c>
    </row>
    <row r="22" spans="2:7" ht="34">
      <c r="B22" s="176" t="s">
        <v>17</v>
      </c>
      <c r="C22" s="176" t="s">
        <v>1210</v>
      </c>
      <c r="D22" s="176" t="s">
        <v>1361</v>
      </c>
      <c r="E22" s="180" t="s">
        <v>1485</v>
      </c>
      <c r="F22" s="180"/>
      <c r="G22" s="181" t="s">
        <v>1485</v>
      </c>
    </row>
    <row r="23" spans="2:7" ht="162" customHeight="1">
      <c r="B23" s="176" t="s">
        <v>18</v>
      </c>
      <c r="C23" s="184" t="s">
        <v>1211</v>
      </c>
      <c r="D23" s="185"/>
      <c r="E23" s="180" t="s">
        <v>1486</v>
      </c>
      <c r="F23" s="180"/>
      <c r="G23" s="181" t="s">
        <v>5424</v>
      </c>
    </row>
    <row r="24" spans="2:7" ht="68">
      <c r="B24" s="176" t="s">
        <v>19</v>
      </c>
      <c r="C24" s="176" t="s">
        <v>1212</v>
      </c>
      <c r="D24" s="176"/>
      <c r="E24" s="182" t="s">
        <v>1487</v>
      </c>
      <c r="F24" s="182"/>
      <c r="G24" s="183" t="s">
        <v>5425</v>
      </c>
    </row>
    <row r="25" spans="2:7" ht="68">
      <c r="B25" s="176" t="s">
        <v>1488</v>
      </c>
      <c r="C25" s="176" t="s">
        <v>1212</v>
      </c>
      <c r="D25" s="176"/>
      <c r="E25" s="182" t="s">
        <v>1487</v>
      </c>
      <c r="F25" s="182"/>
      <c r="G25" s="183" t="s">
        <v>5425</v>
      </c>
    </row>
    <row r="26" spans="2:7" ht="68">
      <c r="B26" s="176" t="s">
        <v>20</v>
      </c>
      <c r="C26" s="176" t="s">
        <v>1212</v>
      </c>
      <c r="D26" s="176"/>
      <c r="E26" s="182" t="s">
        <v>1487</v>
      </c>
      <c r="F26" s="182"/>
      <c r="G26" s="183" t="s">
        <v>5425</v>
      </c>
    </row>
    <row r="27" spans="2:7" ht="409.6">
      <c r="B27" s="176" t="s">
        <v>21</v>
      </c>
      <c r="C27" s="176" t="s">
        <v>1489</v>
      </c>
      <c r="D27" s="176"/>
      <c r="E27" s="180" t="s">
        <v>1490</v>
      </c>
      <c r="F27" s="180"/>
      <c r="G27" s="181" t="s">
        <v>5426</v>
      </c>
    </row>
    <row r="28" spans="2:7" ht="17">
      <c r="B28" s="186" t="s">
        <v>1967</v>
      </c>
      <c r="C28" s="176"/>
      <c r="D28" s="176"/>
      <c r="E28" s="180"/>
      <c r="F28" s="180"/>
      <c r="G28" s="181"/>
    </row>
    <row r="29" spans="2:7" ht="17">
      <c r="B29" s="186" t="s">
        <v>1968</v>
      </c>
      <c r="C29" s="176"/>
      <c r="D29" s="176"/>
      <c r="E29" s="180"/>
      <c r="F29" s="180"/>
      <c r="G29" s="181"/>
    </row>
    <row r="30" spans="2:7" ht="17">
      <c r="B30" s="186" t="s">
        <v>1969</v>
      </c>
      <c r="C30" s="176"/>
      <c r="D30" s="176"/>
      <c r="E30" s="180"/>
      <c r="F30" s="180"/>
      <c r="G30" s="181"/>
    </row>
    <row r="31" spans="2:7" ht="17">
      <c r="B31" s="186" t="s">
        <v>1970</v>
      </c>
      <c r="C31" s="176"/>
      <c r="D31" s="176"/>
      <c r="E31" s="180"/>
      <c r="F31" s="180"/>
      <c r="G31" s="181"/>
    </row>
    <row r="32" spans="2:7" ht="17">
      <c r="B32" s="186" t="s">
        <v>1971</v>
      </c>
      <c r="C32" s="176"/>
      <c r="D32" s="176"/>
      <c r="E32" s="180"/>
      <c r="F32" s="180"/>
      <c r="G32" s="181"/>
    </row>
    <row r="33" spans="2:7" ht="17">
      <c r="B33" s="186" t="s">
        <v>1972</v>
      </c>
      <c r="C33" s="176"/>
      <c r="D33" s="176"/>
      <c r="E33" s="180"/>
      <c r="F33" s="180"/>
      <c r="G33" s="181"/>
    </row>
    <row r="34" spans="2:7" ht="17">
      <c r="B34" s="186" t="s">
        <v>36</v>
      </c>
      <c r="C34" s="176" t="s">
        <v>1208</v>
      </c>
      <c r="D34" s="176" t="s">
        <v>1491</v>
      </c>
      <c r="E34" s="180" t="s">
        <v>1354</v>
      </c>
      <c r="F34" s="180"/>
      <c r="G34" s="181" t="s">
        <v>5427</v>
      </c>
    </row>
    <row r="35" spans="2:7">
      <c r="C35" s="11"/>
      <c r="D35" s="11"/>
    </row>
    <row r="36" spans="2:7">
      <c r="C36" s="11"/>
      <c r="D36" s="11"/>
    </row>
    <row r="37" spans="2:7">
      <c r="C37" s="11"/>
      <c r="D37" s="11"/>
    </row>
    <row r="38" spans="2:7">
      <c r="C38" s="11"/>
      <c r="D38" s="11"/>
    </row>
    <row r="39" spans="2:7">
      <c r="C39" s="11"/>
      <c r="D39" s="11"/>
    </row>
    <row r="40" spans="2:7">
      <c r="C40" s="11"/>
      <c r="D40" s="11"/>
    </row>
    <row r="41" spans="2:7">
      <c r="C41" s="11"/>
      <c r="D41" s="11"/>
    </row>
    <row r="42" spans="2:7">
      <c r="C42" s="11"/>
      <c r="D42" s="11"/>
    </row>
    <row r="43" spans="2:7">
      <c r="C43" s="11"/>
      <c r="D43" s="11"/>
    </row>
    <row r="44" spans="2:7">
      <c r="C44" s="11"/>
      <c r="D44" s="11"/>
    </row>
    <row r="45" spans="2:7">
      <c r="C45" s="11"/>
      <c r="D45" s="11"/>
    </row>
    <row r="46" spans="2:7">
      <c r="C46" s="11"/>
      <c r="D46" s="11"/>
    </row>
    <row r="47" spans="2:7">
      <c r="C47" s="11"/>
      <c r="D47" s="11"/>
    </row>
    <row r="48" spans="2:7">
      <c r="C48" s="11"/>
      <c r="D48" s="11"/>
    </row>
    <row r="49" spans="3:4">
      <c r="C49" s="11"/>
      <c r="D49" s="11"/>
    </row>
    <row r="50" spans="3:4">
      <c r="C50" s="11"/>
      <c r="D50" s="11"/>
    </row>
    <row r="51" spans="3:4">
      <c r="C51" s="11"/>
      <c r="D51" s="11"/>
    </row>
    <row r="52" spans="3:4">
      <c r="C52" s="11"/>
      <c r="D52" s="11"/>
    </row>
    <row r="53" spans="3:4">
      <c r="C53" s="11"/>
      <c r="D53" s="11"/>
    </row>
    <row r="54" spans="3:4">
      <c r="C54" s="11"/>
      <c r="D54" s="11"/>
    </row>
    <row r="55" spans="3:4">
      <c r="C55" s="11"/>
      <c r="D55" s="11"/>
    </row>
    <row r="56" spans="3:4">
      <c r="C56" s="11"/>
      <c r="D56" s="11"/>
    </row>
    <row r="57" spans="3:4">
      <c r="C57" s="11"/>
      <c r="D57" s="11"/>
    </row>
    <row r="58" spans="3:4">
      <c r="C58" s="11"/>
      <c r="D58" s="11"/>
    </row>
    <row r="59" spans="3:4">
      <c r="C59" s="11"/>
      <c r="D59" s="11"/>
    </row>
    <row r="60" spans="3:4">
      <c r="C60" s="11"/>
      <c r="D60" s="11"/>
    </row>
    <row r="61" spans="3:4">
      <c r="C61" s="11"/>
      <c r="D61" s="11"/>
    </row>
    <row r="62" spans="3:4">
      <c r="C62" s="11"/>
      <c r="D62" s="11"/>
    </row>
    <row r="63" spans="3:4">
      <c r="C63" s="11"/>
      <c r="D63" s="11"/>
    </row>
    <row r="64" spans="3:4">
      <c r="C64" s="11"/>
      <c r="D64" s="11"/>
    </row>
    <row r="65" spans="3:4">
      <c r="C65" s="11"/>
      <c r="D65" s="11"/>
    </row>
    <row r="66" spans="3:4">
      <c r="C66" s="11"/>
      <c r="D66" s="11"/>
    </row>
    <row r="67" spans="3:4">
      <c r="C67" s="11"/>
      <c r="D67" s="11"/>
    </row>
    <row r="68" spans="3:4">
      <c r="C68" s="11"/>
      <c r="D68" s="11"/>
    </row>
    <row r="69" spans="3:4">
      <c r="C69" s="11"/>
      <c r="D69" s="11"/>
    </row>
    <row r="70" spans="3:4">
      <c r="C70" s="11"/>
      <c r="D70" s="11"/>
    </row>
    <row r="71" spans="3:4">
      <c r="C71" s="11"/>
      <c r="D71" s="11"/>
    </row>
    <row r="72" spans="3:4">
      <c r="C72" s="11"/>
      <c r="D72" s="11"/>
    </row>
    <row r="73" spans="3:4">
      <c r="C73" s="11"/>
      <c r="D73" s="11"/>
    </row>
    <row r="74" spans="3:4">
      <c r="C74" s="11"/>
      <c r="D74" s="11"/>
    </row>
    <row r="75" spans="3:4">
      <c r="C75" s="11"/>
      <c r="D75" s="11"/>
    </row>
    <row r="76" spans="3:4">
      <c r="C76" s="11"/>
      <c r="D76" s="11"/>
    </row>
    <row r="77" spans="3:4">
      <c r="C77" s="11"/>
      <c r="D77" s="11"/>
    </row>
    <row r="78" spans="3:4">
      <c r="C78" s="11"/>
      <c r="D78" s="1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02238-4364-754F-9ABF-D0160EA631D6}">
  <dimension ref="A2:X1026"/>
  <sheetViews>
    <sheetView topLeftCell="B1" zoomScale="75" zoomScaleNormal="57" workbookViewId="0">
      <pane xSplit="1" topLeftCell="E1" activePane="topRight" state="frozen"/>
      <selection activeCell="B1" sqref="B1"/>
      <selection pane="topRight" activeCell="E26" sqref="E26"/>
    </sheetView>
  </sheetViews>
  <sheetFormatPr baseColWidth="10" defaultColWidth="10.83203125" defaultRowHeight="16"/>
  <cols>
    <col min="1" max="1" width="6.6640625" style="17" hidden="1" customWidth="1"/>
    <col min="2" max="2" width="33.33203125" style="6" customWidth="1"/>
    <col min="3" max="3" width="108.1640625" style="6" customWidth="1"/>
    <col min="4" max="4" width="14.83203125" style="17" customWidth="1"/>
    <col min="5" max="5" width="92.1640625" style="6" customWidth="1"/>
    <col min="6" max="6" width="11.33203125" style="6" customWidth="1"/>
    <col min="7" max="7" width="10.5" style="63" customWidth="1"/>
    <col min="8" max="8" width="8" style="63" customWidth="1"/>
    <col min="9" max="9" width="18.1640625" style="64" customWidth="1"/>
    <col min="10" max="10" width="8" style="63" customWidth="1"/>
    <col min="11" max="11" width="6.83203125" style="21" customWidth="1"/>
    <col min="12" max="12" width="50.83203125" style="21" customWidth="1"/>
    <col min="13" max="13" width="10.83203125" style="21"/>
    <col min="14" max="14" width="6.83203125" style="21" customWidth="1"/>
    <col min="15" max="15" width="10.83203125" style="21"/>
    <col min="16" max="16" width="6.83203125" style="21" customWidth="1"/>
    <col min="17" max="17" width="25.83203125" style="21" customWidth="1"/>
    <col min="18" max="18" width="10.83203125" style="21"/>
    <col min="19" max="19" width="6.83203125" style="21" customWidth="1"/>
    <col min="20" max="21" width="10.83203125" style="21"/>
    <col min="22" max="16384" width="10.83203125" style="6"/>
  </cols>
  <sheetData>
    <row r="2" spans="2:24" ht="88">
      <c r="C2" s="62" t="s">
        <v>1192</v>
      </c>
    </row>
    <row r="4" spans="2:24" ht="40">
      <c r="D4" s="19" t="s">
        <v>1193</v>
      </c>
    </row>
    <row r="5" spans="2:24" ht="60">
      <c r="C5" s="65" t="s">
        <v>125</v>
      </c>
      <c r="D5" s="23" t="s">
        <v>1649</v>
      </c>
      <c r="E5" s="24" t="s">
        <v>1650</v>
      </c>
      <c r="F5" s="25" t="s">
        <v>1651</v>
      </c>
      <c r="G5" s="24" t="s">
        <v>1652</v>
      </c>
      <c r="I5" s="6"/>
      <c r="K5" s="63"/>
      <c r="L5" s="64"/>
      <c r="M5" s="63"/>
      <c r="V5" s="21"/>
      <c r="W5" s="21"/>
      <c r="X5" s="21"/>
    </row>
    <row r="6" spans="2:24" ht="16" customHeight="1">
      <c r="B6" s="263" t="s">
        <v>23</v>
      </c>
      <c r="C6" s="66" t="s">
        <v>37</v>
      </c>
      <c r="D6" s="27">
        <v>2.5530303030303028</v>
      </c>
      <c r="E6" s="27">
        <v>3.1666666666666665</v>
      </c>
      <c r="F6" s="27">
        <f>AVERAGE(U27:U38)</f>
        <v>4.4545454545454541</v>
      </c>
      <c r="G6" s="27">
        <f>AVERAGE(V27:V38)</f>
        <v>3.1666666666666665</v>
      </c>
      <c r="I6" s="63"/>
      <c r="K6" s="63"/>
      <c r="L6" s="64"/>
      <c r="M6" s="63"/>
      <c r="V6" s="21"/>
      <c r="W6" s="21"/>
      <c r="X6" s="21"/>
    </row>
    <row r="7" spans="2:24" ht="16" customHeight="1">
      <c r="B7" s="264"/>
      <c r="C7" s="66" t="s">
        <v>38</v>
      </c>
      <c r="D7" s="27">
        <v>2.8033596837944659</v>
      </c>
      <c r="E7" s="27">
        <v>3.4347826086956523</v>
      </c>
      <c r="F7" s="27">
        <f>AVERAGE(U43:U65)</f>
        <v>4.6521739130434785</v>
      </c>
      <c r="G7" s="27">
        <f>AVERAGE(V43:V65)</f>
        <v>3.4347826086956523</v>
      </c>
      <c r="I7" s="6"/>
      <c r="K7" s="63"/>
      <c r="L7" s="64"/>
      <c r="M7" s="63"/>
      <c r="V7" s="21"/>
      <c r="W7" s="21"/>
      <c r="X7" s="21"/>
    </row>
    <row r="8" spans="2:24" ht="16" customHeight="1">
      <c r="B8" s="264"/>
      <c r="C8" s="66" t="s">
        <v>39</v>
      </c>
      <c r="D8" s="27">
        <v>2.5503246753246751</v>
      </c>
      <c r="E8" s="27">
        <v>3.2142857142857144</v>
      </c>
      <c r="F8" s="27">
        <f>AVERAGE(U70:U83)</f>
        <v>3.8571428571428572</v>
      </c>
      <c r="G8" s="27">
        <f>AVERAGE(V70:V83)</f>
        <v>3.2142857142857144</v>
      </c>
      <c r="I8" s="6"/>
      <c r="K8" s="63"/>
      <c r="L8" s="64"/>
      <c r="M8" s="63"/>
      <c r="V8" s="21"/>
      <c r="W8" s="21"/>
      <c r="X8" s="21"/>
    </row>
    <row r="9" spans="2:24" ht="16" customHeight="1">
      <c r="B9" s="265"/>
      <c r="C9" s="66" t="s">
        <v>40</v>
      </c>
      <c r="D9" s="27">
        <v>2.3125</v>
      </c>
      <c r="E9" s="27">
        <v>3.125</v>
      </c>
      <c r="F9" s="27">
        <f>AVERAGE(U88:U95)</f>
        <v>4</v>
      </c>
      <c r="G9" s="27">
        <f>AVERAGE(V88:V95)</f>
        <v>3.125</v>
      </c>
      <c r="I9" s="6"/>
      <c r="K9" s="63"/>
      <c r="L9" s="64"/>
      <c r="M9" s="63"/>
      <c r="V9" s="21"/>
      <c r="W9" s="21"/>
      <c r="X9" s="21"/>
    </row>
    <row r="10" spans="2:24" ht="16" customHeight="1">
      <c r="B10" s="266" t="s">
        <v>865</v>
      </c>
      <c r="C10" s="67" t="s">
        <v>88</v>
      </c>
      <c r="D10" s="27">
        <v>2.5694444444444451</v>
      </c>
      <c r="E10" s="27">
        <v>3.1111111111111112</v>
      </c>
      <c r="F10" s="27">
        <f>AVERAGE(U100:U108)</f>
        <v>4.2222222222222223</v>
      </c>
      <c r="G10" s="27">
        <f>AVERAGE(V100:V108)</f>
        <v>3.1111111111111112</v>
      </c>
      <c r="I10" s="6"/>
      <c r="K10" s="63"/>
      <c r="L10" s="64"/>
      <c r="M10" s="63"/>
      <c r="V10" s="21"/>
      <c r="W10" s="21"/>
      <c r="X10" s="21"/>
    </row>
    <row r="11" spans="2:24" ht="16" customHeight="1">
      <c r="B11" s="267"/>
      <c r="C11" s="68" t="s">
        <v>41</v>
      </c>
      <c r="D11" s="27">
        <v>2.5892857142857135</v>
      </c>
      <c r="E11" s="27">
        <v>2.7142857142857144</v>
      </c>
      <c r="F11" s="27">
        <f>AVERAGE(U113:U119)</f>
        <v>4.8571428571428568</v>
      </c>
      <c r="G11" s="27">
        <f>AVERAGE(V113:V119)</f>
        <v>2.7142857142857144</v>
      </c>
      <c r="I11" s="6"/>
      <c r="K11" s="63"/>
      <c r="L11" s="64"/>
      <c r="M11" s="63"/>
      <c r="V11" s="21"/>
      <c r="W11" s="21"/>
      <c r="X11" s="21"/>
    </row>
    <row r="12" spans="2:24" ht="16" customHeight="1">
      <c r="B12" s="267"/>
      <c r="C12" s="68" t="s">
        <v>42</v>
      </c>
      <c r="D12" s="27">
        <v>1.8894230769230766</v>
      </c>
      <c r="E12" s="27">
        <v>2.7692307692307692</v>
      </c>
      <c r="F12" s="27">
        <f>AVERAGE(U124:U136)</f>
        <v>5</v>
      </c>
      <c r="G12" s="27">
        <f>AVERAGE(V124:V136)</f>
        <v>2.7692307692307692</v>
      </c>
      <c r="I12" s="6"/>
      <c r="K12" s="63"/>
      <c r="L12" s="64"/>
      <c r="M12" s="63"/>
      <c r="V12" s="21"/>
      <c r="W12" s="21"/>
      <c r="X12" s="21"/>
    </row>
    <row r="13" spans="2:24" ht="16" customHeight="1">
      <c r="B13" s="268"/>
      <c r="C13" s="67" t="s">
        <v>262</v>
      </c>
      <c r="D13" s="27">
        <v>2.3194444444444442</v>
      </c>
      <c r="E13" s="27">
        <v>2.3333333333333335</v>
      </c>
      <c r="F13" s="27">
        <f>AVERAGE(U141:U143)</f>
        <v>4.333333333333333</v>
      </c>
      <c r="G13" s="27">
        <f>AVERAGE(V141:V143)</f>
        <v>2.3333333333333335</v>
      </c>
      <c r="I13" s="6"/>
      <c r="K13" s="63"/>
      <c r="L13" s="64"/>
      <c r="M13" s="63"/>
      <c r="V13" s="21"/>
      <c r="W13" s="21"/>
      <c r="X13" s="21"/>
    </row>
    <row r="14" spans="2:24" ht="16" customHeight="1">
      <c r="B14" s="269" t="s">
        <v>866</v>
      </c>
      <c r="C14" s="69" t="s">
        <v>44</v>
      </c>
      <c r="D14" s="27">
        <v>2.9499999999999993</v>
      </c>
      <c r="E14" s="27">
        <v>3.5</v>
      </c>
      <c r="F14" s="27">
        <f>AVERAGE(U148:U157)</f>
        <v>4.7</v>
      </c>
      <c r="G14" s="27">
        <f>AVERAGE(V148:V157)</f>
        <v>3.5</v>
      </c>
      <c r="I14" s="6"/>
      <c r="K14" s="63"/>
      <c r="L14" s="64"/>
      <c r="M14" s="63"/>
      <c r="V14" s="21"/>
      <c r="W14" s="21"/>
      <c r="X14" s="21"/>
    </row>
    <row r="15" spans="2:24" ht="16" customHeight="1">
      <c r="B15" s="270"/>
      <c r="C15" s="69" t="s">
        <v>45</v>
      </c>
      <c r="D15" s="27">
        <v>1.9464285714285716</v>
      </c>
      <c r="E15" s="27">
        <v>2.5714285714285716</v>
      </c>
      <c r="F15" s="27">
        <f>AVERAGE(U162:U168)</f>
        <v>2.4285714285714284</v>
      </c>
      <c r="G15" s="27">
        <f>AVERAGE(V162:V168)</f>
        <v>2.5714285714285716</v>
      </c>
      <c r="I15" s="6"/>
      <c r="K15" s="63"/>
      <c r="L15" s="64"/>
      <c r="M15" s="63"/>
      <c r="V15" s="21"/>
      <c r="W15" s="21"/>
      <c r="X15" s="21"/>
    </row>
    <row r="16" spans="2:24">
      <c r="C16" s="70" t="s">
        <v>867</v>
      </c>
      <c r="D16" s="29">
        <v>2.5085227272727271</v>
      </c>
      <c r="E16" s="29">
        <v>3.1123595505617976</v>
      </c>
      <c r="F16" s="29">
        <f>AVERAGE(U27:U143)</f>
        <v>4.441860465116279</v>
      </c>
      <c r="G16" s="29">
        <f>AVERAGE(V27:V143)</f>
        <v>3.1123595505617976</v>
      </c>
      <c r="I16" s="6"/>
      <c r="K16" s="63"/>
      <c r="L16" s="64"/>
      <c r="M16" s="63"/>
      <c r="V16" s="21"/>
      <c r="W16" s="21"/>
      <c r="X16" s="21"/>
    </row>
    <row r="17" spans="1:24">
      <c r="C17" s="70" t="s">
        <v>868</v>
      </c>
      <c r="D17" s="29">
        <v>2.518880208333333</v>
      </c>
      <c r="E17" s="29">
        <v>2.9183673469387754</v>
      </c>
      <c r="F17" s="29">
        <f>AVERAGE(U100:U168)</f>
        <v>4.3404255319148932</v>
      </c>
      <c r="G17" s="29">
        <f>AVERAGE(V100:V168)</f>
        <v>2.9183673469387754</v>
      </c>
      <c r="I17" s="6"/>
      <c r="K17" s="63"/>
      <c r="L17" s="64"/>
      <c r="M17" s="63"/>
      <c r="V17" s="21"/>
      <c r="W17" s="21"/>
      <c r="X17" s="21"/>
    </row>
    <row r="18" spans="1:24">
      <c r="C18" s="70" t="s">
        <v>869</v>
      </c>
      <c r="D18" s="29">
        <v>2.7109164420485174</v>
      </c>
      <c r="E18" s="29">
        <v>3.1132075471698113</v>
      </c>
      <c r="F18" s="29">
        <f>AVERAGE(U27:U168)</f>
        <v>4.3300970873786406</v>
      </c>
      <c r="G18" s="29">
        <f>AVERAGE(V27:V168)</f>
        <v>3.1132075471698113</v>
      </c>
      <c r="I18" s="6"/>
      <c r="K18" s="63"/>
      <c r="L18" s="64"/>
      <c r="M18" s="63"/>
      <c r="V18" s="21"/>
      <c r="W18" s="21"/>
      <c r="X18" s="21"/>
    </row>
    <row r="20" spans="1:24" ht="80">
      <c r="B20" s="8" t="s">
        <v>853</v>
      </c>
      <c r="C20" s="30" t="s">
        <v>1194</v>
      </c>
      <c r="E20" s="19" t="s">
        <v>1199</v>
      </c>
      <c r="F20" s="71"/>
      <c r="Q20" s="19" t="s">
        <v>1463</v>
      </c>
    </row>
    <row r="21" spans="1:24" ht="17">
      <c r="B21" s="7" t="s">
        <v>23</v>
      </c>
      <c r="C21" s="15" t="s">
        <v>864</v>
      </c>
    </row>
    <row r="22" spans="1:24" ht="17">
      <c r="B22" s="7" t="s">
        <v>24</v>
      </c>
      <c r="C22" s="15" t="s">
        <v>864</v>
      </c>
      <c r="E22" s="21"/>
    </row>
    <row r="23" spans="1:24" ht="17">
      <c r="B23" s="7" t="s">
        <v>25</v>
      </c>
      <c r="C23" s="15" t="s">
        <v>864</v>
      </c>
    </row>
    <row r="25" spans="1:24" ht="17">
      <c r="D25" s="31" t="s">
        <v>1200</v>
      </c>
      <c r="E25" s="21"/>
      <c r="F25" s="21"/>
      <c r="G25" s="31" t="s">
        <v>1200</v>
      </c>
      <c r="H25" s="31" t="s">
        <v>1191</v>
      </c>
      <c r="I25" s="72"/>
      <c r="J25" s="31" t="s">
        <v>1191</v>
      </c>
      <c r="K25" s="31" t="s">
        <v>1653</v>
      </c>
      <c r="V25" s="31" t="s">
        <v>1653</v>
      </c>
    </row>
    <row r="26" spans="1:24" s="18" customFormat="1" ht="120">
      <c r="A26" s="32" t="s">
        <v>861</v>
      </c>
      <c r="B26" s="73" t="s">
        <v>37</v>
      </c>
      <c r="C26" s="74" t="s">
        <v>126</v>
      </c>
      <c r="D26" s="75" t="s">
        <v>1189</v>
      </c>
      <c r="E26" s="75" t="s">
        <v>1190</v>
      </c>
      <c r="F26" s="76" t="s">
        <v>231</v>
      </c>
      <c r="G26" s="77" t="s">
        <v>265</v>
      </c>
      <c r="H26" s="75" t="s">
        <v>1189</v>
      </c>
      <c r="I26" s="78" t="s">
        <v>1190</v>
      </c>
      <c r="J26" s="77" t="s">
        <v>265</v>
      </c>
      <c r="K26" s="35" t="s">
        <v>127</v>
      </c>
      <c r="L26" s="35" t="s">
        <v>1654</v>
      </c>
      <c r="M26" s="35" t="s">
        <v>231</v>
      </c>
      <c r="N26" s="36" t="s">
        <v>265</v>
      </c>
      <c r="O26" s="36" t="s">
        <v>856</v>
      </c>
      <c r="P26" s="35" t="s">
        <v>717</v>
      </c>
      <c r="Q26" s="35" t="s">
        <v>1198</v>
      </c>
      <c r="R26" s="35" t="s">
        <v>231</v>
      </c>
      <c r="S26" s="36" t="s">
        <v>1188</v>
      </c>
      <c r="T26" s="36" t="s">
        <v>1469</v>
      </c>
      <c r="U26" s="37" t="s">
        <v>1655</v>
      </c>
      <c r="V26" s="74" t="s">
        <v>1187</v>
      </c>
    </row>
    <row r="27" spans="1:24" ht="144" customHeight="1">
      <c r="A27" s="17">
        <v>138</v>
      </c>
      <c r="B27" s="79" t="s">
        <v>233</v>
      </c>
      <c r="C27" s="79" t="s">
        <v>128</v>
      </c>
      <c r="D27" s="80">
        <v>5</v>
      </c>
      <c r="E27" s="79" t="s">
        <v>1362</v>
      </c>
      <c r="F27" s="79"/>
      <c r="G27" s="80">
        <v>4</v>
      </c>
      <c r="H27" s="80"/>
      <c r="I27" s="81"/>
      <c r="J27" s="80">
        <v>3</v>
      </c>
      <c r="K27" s="41"/>
      <c r="L27" s="42"/>
      <c r="M27" s="42"/>
      <c r="N27" s="16"/>
      <c r="O27" s="43"/>
      <c r="P27" s="41"/>
      <c r="Q27" s="42"/>
      <c r="R27" s="42"/>
      <c r="S27" s="16"/>
      <c r="T27" s="43"/>
      <c r="U27" s="44">
        <f t="shared" ref="U27:U38" si="0">IF(P27&lt;&gt;"",P27,IF(K27&lt;&gt;"",K27,IF(H27&lt;&gt;"",H27,IF(D27&lt;&gt;"",D27,""))))</f>
        <v>5</v>
      </c>
      <c r="V27" s="84">
        <f t="shared" ref="V27:V38" si="1">IF(S27&lt;&gt;"",S27,IF(N27&lt;&gt;"",N27,IF(J27&lt;&gt;"",J27,IF(G27&lt;&gt;"",G27,""))))</f>
        <v>3</v>
      </c>
    </row>
    <row r="28" spans="1:24" ht="409.6">
      <c r="A28" s="17">
        <v>139</v>
      </c>
      <c r="B28" s="85" t="s">
        <v>46</v>
      </c>
      <c r="C28" s="85" t="s">
        <v>129</v>
      </c>
      <c r="D28" s="86">
        <v>3</v>
      </c>
      <c r="E28" s="85" t="s">
        <v>1363</v>
      </c>
      <c r="F28" s="85"/>
      <c r="G28" s="86">
        <v>3</v>
      </c>
      <c r="H28" s="87"/>
      <c r="I28" s="21"/>
      <c r="J28" s="21" t="s">
        <v>486</v>
      </c>
      <c r="K28" s="41"/>
      <c r="L28" s="42"/>
      <c r="M28" s="42"/>
      <c r="N28" s="16"/>
      <c r="O28" s="43"/>
      <c r="P28" s="41"/>
      <c r="Q28" s="42"/>
      <c r="R28" s="42"/>
      <c r="S28" s="16"/>
      <c r="T28" s="43"/>
      <c r="U28" s="44">
        <f t="shared" si="0"/>
        <v>3</v>
      </c>
      <c r="V28" s="45">
        <f t="shared" si="1"/>
        <v>3</v>
      </c>
    </row>
    <row r="29" spans="1:24" ht="409.6">
      <c r="A29" s="17">
        <v>140</v>
      </c>
      <c r="B29" s="85" t="s">
        <v>235</v>
      </c>
      <c r="C29" s="85" t="s">
        <v>130</v>
      </c>
      <c r="D29" s="86">
        <v>3</v>
      </c>
      <c r="E29" s="85" t="s">
        <v>1364</v>
      </c>
      <c r="F29" s="85"/>
      <c r="G29" s="86">
        <v>3</v>
      </c>
      <c r="H29" s="87"/>
      <c r="I29" s="21"/>
      <c r="J29" s="21" t="s">
        <v>486</v>
      </c>
      <c r="K29" s="41"/>
      <c r="L29" s="42"/>
      <c r="M29" s="42"/>
      <c r="N29" s="16"/>
      <c r="O29" s="43"/>
      <c r="P29" s="41"/>
      <c r="Q29" s="42"/>
      <c r="R29" s="42"/>
      <c r="S29" s="16"/>
      <c r="T29" s="43"/>
      <c r="U29" s="44">
        <f t="shared" si="0"/>
        <v>3</v>
      </c>
      <c r="V29" s="45">
        <f t="shared" si="1"/>
        <v>3</v>
      </c>
    </row>
    <row r="30" spans="1:24" ht="153">
      <c r="A30" s="17">
        <v>141</v>
      </c>
      <c r="B30" s="85" t="s">
        <v>47</v>
      </c>
      <c r="C30" s="85" t="s">
        <v>131</v>
      </c>
      <c r="D30" s="86">
        <v>3</v>
      </c>
      <c r="E30" s="85" t="s">
        <v>1365</v>
      </c>
      <c r="F30" s="85"/>
      <c r="G30" s="86">
        <v>3</v>
      </c>
      <c r="H30" s="87"/>
      <c r="I30" s="21"/>
      <c r="J30" s="21" t="s">
        <v>486</v>
      </c>
      <c r="K30" s="41"/>
      <c r="L30" s="42"/>
      <c r="M30" s="42"/>
      <c r="N30" s="16"/>
      <c r="O30" s="43"/>
      <c r="P30" s="41"/>
      <c r="Q30" s="42"/>
      <c r="R30" s="42"/>
      <c r="S30" s="16"/>
      <c r="T30" s="43"/>
      <c r="U30" s="44">
        <f t="shared" si="0"/>
        <v>3</v>
      </c>
      <c r="V30" s="45">
        <f t="shared" si="1"/>
        <v>3</v>
      </c>
    </row>
    <row r="31" spans="1:24" ht="409.6">
      <c r="A31" s="17">
        <v>142</v>
      </c>
      <c r="B31" s="85" t="s">
        <v>234</v>
      </c>
      <c r="C31" s="85" t="s">
        <v>132</v>
      </c>
      <c r="D31" s="86">
        <v>5</v>
      </c>
      <c r="E31" s="85" t="s">
        <v>1366</v>
      </c>
      <c r="F31" s="85"/>
      <c r="G31" s="86">
        <v>4</v>
      </c>
      <c r="H31" s="87"/>
      <c r="I31" s="21"/>
      <c r="J31" s="21" t="s">
        <v>486</v>
      </c>
      <c r="K31" s="41"/>
      <c r="L31" s="42"/>
      <c r="M31" s="42"/>
      <c r="N31" s="16"/>
      <c r="O31" s="43"/>
      <c r="P31" s="41"/>
      <c r="Q31" s="42"/>
      <c r="R31" s="42"/>
      <c r="S31" s="16"/>
      <c r="T31" s="43"/>
      <c r="U31" s="44">
        <f t="shared" si="0"/>
        <v>5</v>
      </c>
      <c r="V31" s="45">
        <f t="shared" si="1"/>
        <v>4</v>
      </c>
    </row>
    <row r="32" spans="1:24" ht="85">
      <c r="A32" s="17">
        <v>143</v>
      </c>
      <c r="B32" s="85" t="s">
        <v>48</v>
      </c>
      <c r="C32" s="85" t="s">
        <v>133</v>
      </c>
      <c r="D32" s="86">
        <v>5</v>
      </c>
      <c r="E32" s="85" t="s">
        <v>1367</v>
      </c>
      <c r="F32" s="85"/>
      <c r="G32" s="86">
        <v>3</v>
      </c>
      <c r="H32" s="87"/>
      <c r="I32" s="21"/>
      <c r="J32" s="21" t="s">
        <v>486</v>
      </c>
      <c r="K32" s="41"/>
      <c r="L32" s="42"/>
      <c r="M32" s="42"/>
      <c r="N32" s="16"/>
      <c r="O32" s="43"/>
      <c r="P32" s="41"/>
      <c r="Q32" s="42"/>
      <c r="R32" s="42"/>
      <c r="S32" s="16"/>
      <c r="T32" s="43"/>
      <c r="U32" s="44">
        <f t="shared" si="0"/>
        <v>5</v>
      </c>
      <c r="V32" s="45">
        <f t="shared" si="1"/>
        <v>3</v>
      </c>
    </row>
    <row r="33" spans="1:22" ht="204">
      <c r="A33" s="17">
        <v>144</v>
      </c>
      <c r="B33" s="85" t="s">
        <v>49</v>
      </c>
      <c r="C33" s="85" t="s">
        <v>134</v>
      </c>
      <c r="D33" s="86">
        <v>5</v>
      </c>
      <c r="E33" s="85" t="s">
        <v>1368</v>
      </c>
      <c r="F33" s="85"/>
      <c r="G33" s="86">
        <v>4</v>
      </c>
      <c r="H33" s="87"/>
      <c r="I33" s="21"/>
      <c r="J33" s="21" t="s">
        <v>486</v>
      </c>
      <c r="K33" s="41"/>
      <c r="L33" s="42"/>
      <c r="M33" s="42"/>
      <c r="N33" s="16"/>
      <c r="O33" s="43"/>
      <c r="P33" s="41"/>
      <c r="Q33" s="42"/>
      <c r="R33" s="42"/>
      <c r="S33" s="16"/>
      <c r="T33" s="43"/>
      <c r="U33" s="44">
        <f t="shared" si="0"/>
        <v>5</v>
      </c>
      <c r="V33" s="45">
        <f t="shared" si="1"/>
        <v>4</v>
      </c>
    </row>
    <row r="34" spans="1:22" ht="238">
      <c r="A34" s="17">
        <v>145</v>
      </c>
      <c r="B34" s="85" t="s">
        <v>50</v>
      </c>
      <c r="C34" s="85" t="s">
        <v>135</v>
      </c>
      <c r="D34" s="86"/>
      <c r="E34" s="85" t="s">
        <v>1369</v>
      </c>
      <c r="F34" s="85"/>
      <c r="G34" s="86">
        <v>4</v>
      </c>
      <c r="H34" s="86"/>
      <c r="I34" s="88"/>
      <c r="J34" s="86">
        <v>3</v>
      </c>
      <c r="K34" s="41"/>
      <c r="L34" s="42"/>
      <c r="M34" s="42"/>
      <c r="N34" s="16"/>
      <c r="O34" s="43"/>
      <c r="P34" s="41"/>
      <c r="Q34" s="42"/>
      <c r="R34" s="42"/>
      <c r="S34" s="16"/>
      <c r="T34" s="43"/>
      <c r="U34" s="44" t="str">
        <f t="shared" si="0"/>
        <v/>
      </c>
      <c r="V34" s="45">
        <f t="shared" si="1"/>
        <v>3</v>
      </c>
    </row>
    <row r="35" spans="1:22" ht="409.6">
      <c r="A35" s="17">
        <v>146</v>
      </c>
      <c r="B35" s="85" t="s">
        <v>51</v>
      </c>
      <c r="C35" s="85" t="s">
        <v>136</v>
      </c>
      <c r="D35" s="86">
        <v>5</v>
      </c>
      <c r="E35" s="85" t="s">
        <v>1370</v>
      </c>
      <c r="F35" s="85"/>
      <c r="G35" s="86">
        <v>5</v>
      </c>
      <c r="H35" s="87"/>
      <c r="I35" s="21"/>
      <c r="J35" s="21" t="s">
        <v>486</v>
      </c>
      <c r="K35" s="41"/>
      <c r="L35" s="42"/>
      <c r="M35" s="42"/>
      <c r="N35" s="16"/>
      <c r="O35" s="43"/>
      <c r="P35" s="41"/>
      <c r="Q35" s="42"/>
      <c r="R35" s="42"/>
      <c r="S35" s="16"/>
      <c r="T35" s="43"/>
      <c r="U35" s="44">
        <f t="shared" si="0"/>
        <v>5</v>
      </c>
      <c r="V35" s="45">
        <f t="shared" si="1"/>
        <v>5</v>
      </c>
    </row>
    <row r="36" spans="1:22" ht="68">
      <c r="A36" s="17">
        <v>147</v>
      </c>
      <c r="B36" s="85" t="s">
        <v>52</v>
      </c>
      <c r="C36" s="85" t="s">
        <v>137</v>
      </c>
      <c r="D36" s="86">
        <v>5</v>
      </c>
      <c r="E36" s="85" t="s">
        <v>1371</v>
      </c>
      <c r="F36" s="85"/>
      <c r="G36" s="86">
        <v>0</v>
      </c>
      <c r="H36" s="87"/>
      <c r="I36" s="21"/>
      <c r="J36" s="21" t="s">
        <v>486</v>
      </c>
      <c r="K36" s="41"/>
      <c r="L36" s="42"/>
      <c r="M36" s="42"/>
      <c r="N36" s="16"/>
      <c r="O36" s="43"/>
      <c r="P36" s="41"/>
      <c r="Q36" s="42"/>
      <c r="R36" s="42"/>
      <c r="S36" s="16"/>
      <c r="T36" s="43"/>
      <c r="U36" s="44">
        <f t="shared" si="0"/>
        <v>5</v>
      </c>
      <c r="V36" s="45">
        <f t="shared" si="1"/>
        <v>0</v>
      </c>
    </row>
    <row r="37" spans="1:22" ht="272">
      <c r="A37" s="17">
        <v>148</v>
      </c>
      <c r="B37" s="85" t="s">
        <v>53</v>
      </c>
      <c r="C37" s="85" t="s">
        <v>138</v>
      </c>
      <c r="D37" s="86">
        <v>5</v>
      </c>
      <c r="E37" s="85" t="s">
        <v>1372</v>
      </c>
      <c r="F37" s="85"/>
      <c r="G37" s="86">
        <v>4</v>
      </c>
      <c r="H37" s="86">
        <v>5</v>
      </c>
      <c r="I37" s="88" t="s">
        <v>1464</v>
      </c>
      <c r="J37" s="86">
        <v>4</v>
      </c>
      <c r="K37" s="41"/>
      <c r="L37" s="42"/>
      <c r="M37" s="42"/>
      <c r="N37" s="16"/>
      <c r="O37" s="43"/>
      <c r="P37" s="41"/>
      <c r="Q37" s="42"/>
      <c r="R37" s="42"/>
      <c r="S37" s="16"/>
      <c r="T37" s="43"/>
      <c r="U37" s="44">
        <f t="shared" si="0"/>
        <v>5</v>
      </c>
      <c r="V37" s="45">
        <f t="shared" si="1"/>
        <v>4</v>
      </c>
    </row>
    <row r="38" spans="1:22" ht="323">
      <c r="A38" s="17">
        <v>149</v>
      </c>
      <c r="B38" s="85" t="s">
        <v>236</v>
      </c>
      <c r="C38" s="85" t="s">
        <v>139</v>
      </c>
      <c r="D38" s="86">
        <v>5</v>
      </c>
      <c r="E38" s="85" t="s">
        <v>1373</v>
      </c>
      <c r="F38" s="85"/>
      <c r="G38" s="86">
        <v>4</v>
      </c>
      <c r="H38" s="86"/>
      <c r="I38" s="88"/>
      <c r="J38" s="86">
        <v>3</v>
      </c>
      <c r="K38" s="41"/>
      <c r="L38" s="42"/>
      <c r="M38" s="42"/>
      <c r="N38" s="16"/>
      <c r="O38" s="43"/>
      <c r="P38" s="41"/>
      <c r="Q38" s="42"/>
      <c r="R38" s="42"/>
      <c r="S38" s="16"/>
      <c r="T38" s="43"/>
      <c r="U38" s="44">
        <f t="shared" si="0"/>
        <v>5</v>
      </c>
      <c r="V38" s="45">
        <f t="shared" si="1"/>
        <v>3</v>
      </c>
    </row>
    <row r="39" spans="1:22" s="71" customFormat="1">
      <c r="A39" s="89"/>
      <c r="D39" s="89"/>
      <c r="G39" s="89"/>
      <c r="H39" s="87"/>
      <c r="I39" s="21"/>
      <c r="J39" s="21"/>
      <c r="K39" s="14"/>
      <c r="L39" s="14"/>
      <c r="M39" s="14"/>
      <c r="N39" s="14"/>
      <c r="O39" s="14"/>
      <c r="P39" s="14"/>
      <c r="Q39" s="14"/>
      <c r="R39" s="14"/>
      <c r="S39" s="14"/>
      <c r="T39" s="14"/>
      <c r="U39" s="21"/>
    </row>
    <row r="40" spans="1:22" s="71" customFormat="1">
      <c r="A40" s="89"/>
      <c r="D40" s="89"/>
      <c r="G40" s="89"/>
      <c r="H40" s="87"/>
      <c r="I40" s="21"/>
      <c r="J40" s="21" t="s">
        <v>486</v>
      </c>
      <c r="K40" s="14"/>
      <c r="L40" s="14"/>
      <c r="M40" s="14"/>
      <c r="N40" s="14"/>
      <c r="O40" s="14"/>
      <c r="P40" s="14"/>
      <c r="Q40" s="14"/>
      <c r="R40" s="14"/>
      <c r="S40" s="14"/>
      <c r="T40" s="14"/>
      <c r="U40" s="21"/>
    </row>
    <row r="41" spans="1:22" s="71" customFormat="1">
      <c r="A41" s="89"/>
      <c r="D41" s="89"/>
      <c r="G41" s="89"/>
      <c r="H41" s="87"/>
      <c r="I41" s="21"/>
      <c r="J41" s="21" t="s">
        <v>486</v>
      </c>
      <c r="K41" s="14"/>
      <c r="L41" s="14"/>
      <c r="M41" s="14"/>
      <c r="N41" s="14"/>
      <c r="O41" s="14"/>
      <c r="P41" s="14"/>
      <c r="Q41" s="14"/>
      <c r="R41" s="14"/>
      <c r="S41" s="14"/>
      <c r="T41" s="14"/>
      <c r="U41" s="21"/>
    </row>
    <row r="42" spans="1:22" ht="50">
      <c r="B42" s="73" t="s">
        <v>38</v>
      </c>
      <c r="C42" s="71"/>
      <c r="D42" s="89"/>
      <c r="E42" s="71"/>
      <c r="F42" s="71"/>
      <c r="G42" s="89"/>
      <c r="H42" s="87"/>
      <c r="I42" s="21"/>
      <c r="J42" s="21" t="s">
        <v>486</v>
      </c>
      <c r="K42" s="14"/>
      <c r="L42" s="14"/>
      <c r="M42" s="14"/>
      <c r="N42" s="14"/>
      <c r="O42" s="14"/>
      <c r="P42" s="14"/>
      <c r="Q42" s="14"/>
      <c r="R42" s="14"/>
      <c r="S42" s="14"/>
      <c r="T42" s="14"/>
      <c r="V42" s="71"/>
    </row>
    <row r="43" spans="1:22" ht="221">
      <c r="A43" s="17">
        <v>150</v>
      </c>
      <c r="B43" s="85" t="s">
        <v>54</v>
      </c>
      <c r="C43" s="85" t="s">
        <v>140</v>
      </c>
      <c r="D43" s="86">
        <v>5</v>
      </c>
      <c r="E43" s="85" t="s">
        <v>1374</v>
      </c>
      <c r="F43" s="85"/>
      <c r="G43" s="86">
        <v>4</v>
      </c>
      <c r="H43" s="87"/>
      <c r="I43" s="21"/>
      <c r="J43" s="21" t="s">
        <v>486</v>
      </c>
      <c r="K43" s="41"/>
      <c r="L43" s="42"/>
      <c r="M43" s="42"/>
      <c r="N43" s="16"/>
      <c r="O43" s="43"/>
      <c r="P43" s="41"/>
      <c r="Q43" s="42"/>
      <c r="R43" s="42"/>
      <c r="S43" s="16"/>
      <c r="T43" s="43"/>
      <c r="U43" s="44">
        <f t="shared" ref="U43:U65" si="2">IF(P43&lt;&gt;"",P43,IF(K43&lt;&gt;"",K43,IF(H43&lt;&gt;"",H43,IF(D43&lt;&gt;"",D43,""))))</f>
        <v>5</v>
      </c>
      <c r="V43" s="45">
        <f t="shared" ref="V43:V65" si="3">IF(S43&lt;&gt;"",S43,IF(N43&lt;&gt;"",N43,IF(J43&lt;&gt;"",J43,IF(G43&lt;&gt;"",G43,""))))</f>
        <v>4</v>
      </c>
    </row>
    <row r="44" spans="1:22" ht="404">
      <c r="A44" s="17">
        <v>151</v>
      </c>
      <c r="B44" s="85" t="s">
        <v>55</v>
      </c>
      <c r="C44" s="85" t="s">
        <v>141</v>
      </c>
      <c r="D44" s="86">
        <v>5</v>
      </c>
      <c r="E44" s="85" t="s">
        <v>1375</v>
      </c>
      <c r="F44" s="85"/>
      <c r="G44" s="86">
        <v>4</v>
      </c>
      <c r="H44" s="87"/>
      <c r="I44" s="21"/>
      <c r="J44" s="21" t="s">
        <v>486</v>
      </c>
      <c r="K44" s="41"/>
      <c r="L44" s="42"/>
      <c r="M44" s="42"/>
      <c r="N44" s="16"/>
      <c r="O44" s="43"/>
      <c r="P44" s="41"/>
      <c r="Q44" s="42"/>
      <c r="R44" s="42"/>
      <c r="S44" s="16"/>
      <c r="T44" s="43"/>
      <c r="U44" s="44">
        <f t="shared" si="2"/>
        <v>5</v>
      </c>
      <c r="V44" s="45">
        <f t="shared" si="3"/>
        <v>4</v>
      </c>
    </row>
    <row r="45" spans="1:22" ht="255">
      <c r="A45" s="17">
        <v>152</v>
      </c>
      <c r="B45" s="85" t="s">
        <v>237</v>
      </c>
      <c r="C45" s="85" t="s">
        <v>142</v>
      </c>
      <c r="D45" s="86">
        <v>3</v>
      </c>
      <c r="E45" s="85" t="s">
        <v>1376</v>
      </c>
      <c r="F45" s="85"/>
      <c r="G45" s="86">
        <v>3</v>
      </c>
      <c r="H45" s="86"/>
      <c r="I45" s="88"/>
      <c r="J45" s="86">
        <v>4</v>
      </c>
      <c r="K45" s="41"/>
      <c r="L45" s="42"/>
      <c r="M45" s="42"/>
      <c r="N45" s="16"/>
      <c r="O45" s="43"/>
      <c r="P45" s="41"/>
      <c r="Q45" s="42"/>
      <c r="R45" s="42"/>
      <c r="S45" s="16"/>
      <c r="T45" s="43"/>
      <c r="U45" s="44">
        <f t="shared" si="2"/>
        <v>3</v>
      </c>
      <c r="V45" s="45">
        <f t="shared" si="3"/>
        <v>4</v>
      </c>
    </row>
    <row r="46" spans="1:22" ht="204">
      <c r="A46" s="17">
        <v>153</v>
      </c>
      <c r="B46" s="85" t="s">
        <v>56</v>
      </c>
      <c r="C46" s="85" t="s">
        <v>143</v>
      </c>
      <c r="D46" s="86">
        <v>4</v>
      </c>
      <c r="E46" s="85" t="s">
        <v>1377</v>
      </c>
      <c r="F46" s="85"/>
      <c r="G46" s="86">
        <v>3</v>
      </c>
      <c r="H46" s="87"/>
      <c r="I46" s="21"/>
      <c r="J46" s="21" t="s">
        <v>486</v>
      </c>
      <c r="K46" s="41"/>
      <c r="L46" s="42"/>
      <c r="M46" s="42"/>
      <c r="N46" s="16"/>
      <c r="O46" s="43"/>
      <c r="P46" s="41"/>
      <c r="Q46" s="42"/>
      <c r="R46" s="42"/>
      <c r="S46" s="16"/>
      <c r="T46" s="43"/>
      <c r="U46" s="44">
        <f t="shared" si="2"/>
        <v>4</v>
      </c>
      <c r="V46" s="45">
        <f t="shared" si="3"/>
        <v>3</v>
      </c>
    </row>
    <row r="47" spans="1:22" ht="409.6">
      <c r="A47" s="17">
        <v>154</v>
      </c>
      <c r="B47" s="85" t="s">
        <v>57</v>
      </c>
      <c r="C47" s="85" t="s">
        <v>144</v>
      </c>
      <c r="D47" s="86">
        <v>4</v>
      </c>
      <c r="E47" s="85" t="s">
        <v>1378</v>
      </c>
      <c r="F47" s="85"/>
      <c r="G47" s="86">
        <v>3</v>
      </c>
      <c r="H47" s="86"/>
      <c r="I47" s="88"/>
      <c r="J47" s="86">
        <v>4</v>
      </c>
      <c r="K47" s="41"/>
      <c r="L47" s="42"/>
      <c r="M47" s="42"/>
      <c r="N47" s="16"/>
      <c r="O47" s="43"/>
      <c r="P47" s="41"/>
      <c r="Q47" s="42"/>
      <c r="R47" s="42"/>
      <c r="S47" s="16"/>
      <c r="T47" s="43"/>
      <c r="U47" s="44">
        <f t="shared" si="2"/>
        <v>4</v>
      </c>
      <c r="V47" s="45">
        <f t="shared" si="3"/>
        <v>4</v>
      </c>
    </row>
    <row r="48" spans="1:22" ht="119">
      <c r="A48" s="17">
        <v>155</v>
      </c>
      <c r="B48" s="85" t="s">
        <v>58</v>
      </c>
      <c r="C48" s="85" t="s">
        <v>145</v>
      </c>
      <c r="D48" s="86">
        <v>5</v>
      </c>
      <c r="E48" s="85" t="s">
        <v>1379</v>
      </c>
      <c r="F48" s="85"/>
      <c r="G48" s="86">
        <v>4</v>
      </c>
      <c r="H48" s="86"/>
      <c r="I48" s="88"/>
      <c r="J48" s="86">
        <v>3</v>
      </c>
      <c r="K48" s="41"/>
      <c r="L48" s="42"/>
      <c r="M48" s="42"/>
      <c r="N48" s="16"/>
      <c r="O48" s="43"/>
      <c r="P48" s="41"/>
      <c r="Q48" s="42"/>
      <c r="R48" s="42"/>
      <c r="S48" s="16"/>
      <c r="T48" s="43"/>
      <c r="U48" s="44">
        <f t="shared" si="2"/>
        <v>5</v>
      </c>
      <c r="V48" s="45">
        <f t="shared" si="3"/>
        <v>3</v>
      </c>
    </row>
    <row r="49" spans="1:22" ht="409.6">
      <c r="A49" s="17">
        <v>156</v>
      </c>
      <c r="B49" s="85" t="s">
        <v>59</v>
      </c>
      <c r="C49" s="85" t="s">
        <v>146</v>
      </c>
      <c r="D49" s="86">
        <v>5</v>
      </c>
      <c r="E49" s="85" t="s">
        <v>1380</v>
      </c>
      <c r="F49" s="85"/>
      <c r="G49" s="86">
        <v>4</v>
      </c>
      <c r="H49" s="86"/>
      <c r="I49" s="88"/>
      <c r="J49" s="86">
        <v>3</v>
      </c>
      <c r="K49" s="41"/>
      <c r="L49" s="42"/>
      <c r="M49" s="42"/>
      <c r="N49" s="16"/>
      <c r="O49" s="43"/>
      <c r="P49" s="41"/>
      <c r="Q49" s="42"/>
      <c r="R49" s="42"/>
      <c r="S49" s="16"/>
      <c r="T49" s="43"/>
      <c r="U49" s="44">
        <f t="shared" si="2"/>
        <v>5</v>
      </c>
      <c r="V49" s="45">
        <f t="shared" si="3"/>
        <v>3</v>
      </c>
    </row>
    <row r="50" spans="1:22" ht="51">
      <c r="A50" s="17">
        <v>157</v>
      </c>
      <c r="B50" s="85" t="s">
        <v>60</v>
      </c>
      <c r="C50" s="85" t="s">
        <v>147</v>
      </c>
      <c r="D50" s="86">
        <v>4</v>
      </c>
      <c r="E50" s="85" t="s">
        <v>1381</v>
      </c>
      <c r="F50" s="85"/>
      <c r="G50" s="86">
        <v>3</v>
      </c>
      <c r="H50" s="87"/>
      <c r="I50" s="21"/>
      <c r="J50" s="21" t="s">
        <v>486</v>
      </c>
      <c r="K50" s="41"/>
      <c r="L50" s="42"/>
      <c r="M50" s="42"/>
      <c r="N50" s="16"/>
      <c r="O50" s="43"/>
      <c r="P50" s="41"/>
      <c r="Q50" s="42"/>
      <c r="R50" s="42"/>
      <c r="S50" s="16"/>
      <c r="T50" s="43"/>
      <c r="U50" s="44">
        <f t="shared" si="2"/>
        <v>4</v>
      </c>
      <c r="V50" s="45">
        <f t="shared" si="3"/>
        <v>3</v>
      </c>
    </row>
    <row r="51" spans="1:22" ht="409.6">
      <c r="A51" s="17">
        <v>158</v>
      </c>
      <c r="B51" s="85" t="s">
        <v>61</v>
      </c>
      <c r="C51" s="85" t="s">
        <v>148</v>
      </c>
      <c r="D51" s="86">
        <v>5</v>
      </c>
      <c r="E51" s="85" t="s">
        <v>1382</v>
      </c>
      <c r="F51" s="85"/>
      <c r="G51" s="86">
        <v>4</v>
      </c>
      <c r="H51" s="87"/>
      <c r="I51" s="21"/>
      <c r="J51" s="21" t="s">
        <v>486</v>
      </c>
      <c r="K51" s="41"/>
      <c r="L51" s="42"/>
      <c r="M51" s="42"/>
      <c r="N51" s="16"/>
      <c r="O51" s="43"/>
      <c r="P51" s="41"/>
      <c r="Q51" s="42"/>
      <c r="R51" s="42"/>
      <c r="S51" s="16"/>
      <c r="T51" s="43"/>
      <c r="U51" s="44">
        <f t="shared" si="2"/>
        <v>5</v>
      </c>
      <c r="V51" s="45">
        <f t="shared" si="3"/>
        <v>4</v>
      </c>
    </row>
    <row r="52" spans="1:22" ht="34">
      <c r="A52" s="17">
        <v>159</v>
      </c>
      <c r="B52" s="85" t="s">
        <v>62</v>
      </c>
      <c r="C52" s="85" t="s">
        <v>149</v>
      </c>
      <c r="D52" s="86">
        <v>4</v>
      </c>
      <c r="E52" s="85" t="s">
        <v>1383</v>
      </c>
      <c r="F52" s="85"/>
      <c r="G52" s="86">
        <v>3</v>
      </c>
      <c r="H52" s="87"/>
      <c r="I52" s="21"/>
      <c r="J52" s="21" t="s">
        <v>486</v>
      </c>
      <c r="K52" s="41"/>
      <c r="L52" s="42"/>
      <c r="M52" s="42"/>
      <c r="N52" s="16"/>
      <c r="O52" s="43"/>
      <c r="P52" s="41"/>
      <c r="Q52" s="42"/>
      <c r="R52" s="42"/>
      <c r="S52" s="16"/>
      <c r="T52" s="43"/>
      <c r="U52" s="44">
        <f t="shared" si="2"/>
        <v>4</v>
      </c>
      <c r="V52" s="45">
        <f t="shared" si="3"/>
        <v>3</v>
      </c>
    </row>
    <row r="53" spans="1:22" ht="356">
      <c r="A53" s="17">
        <v>160</v>
      </c>
      <c r="B53" s="85" t="s">
        <v>63</v>
      </c>
      <c r="C53" s="85" t="s">
        <v>150</v>
      </c>
      <c r="D53" s="86">
        <v>5</v>
      </c>
      <c r="E53" s="85" t="s">
        <v>1384</v>
      </c>
      <c r="F53" s="85"/>
      <c r="G53" s="86">
        <v>4</v>
      </c>
      <c r="H53" s="87"/>
      <c r="I53" s="21"/>
      <c r="J53" s="21" t="s">
        <v>486</v>
      </c>
      <c r="K53" s="41"/>
      <c r="L53" s="42"/>
      <c r="M53" s="42"/>
      <c r="N53" s="16"/>
      <c r="O53" s="43"/>
      <c r="P53" s="41"/>
      <c r="Q53" s="42"/>
      <c r="R53" s="42"/>
      <c r="S53" s="16"/>
      <c r="T53" s="43"/>
      <c r="U53" s="44">
        <f t="shared" si="2"/>
        <v>5</v>
      </c>
      <c r="V53" s="45">
        <f t="shared" si="3"/>
        <v>4</v>
      </c>
    </row>
    <row r="54" spans="1:22" ht="187">
      <c r="A54" s="17">
        <v>161</v>
      </c>
      <c r="B54" s="85" t="s">
        <v>238</v>
      </c>
      <c r="C54" s="85" t="s">
        <v>151</v>
      </c>
      <c r="D54" s="86">
        <v>3</v>
      </c>
      <c r="E54" s="85" t="s">
        <v>1385</v>
      </c>
      <c r="F54" s="85"/>
      <c r="G54" s="86">
        <v>3</v>
      </c>
      <c r="H54" s="87"/>
      <c r="I54" s="21"/>
      <c r="J54" s="21" t="s">
        <v>486</v>
      </c>
      <c r="K54" s="41"/>
      <c r="L54" s="42"/>
      <c r="M54" s="42"/>
      <c r="N54" s="16"/>
      <c r="O54" s="43"/>
      <c r="P54" s="41"/>
      <c r="Q54" s="42"/>
      <c r="R54" s="42"/>
      <c r="S54" s="16"/>
      <c r="T54" s="43"/>
      <c r="U54" s="44">
        <f t="shared" si="2"/>
        <v>3</v>
      </c>
      <c r="V54" s="45">
        <f t="shared" si="3"/>
        <v>3</v>
      </c>
    </row>
    <row r="55" spans="1:22" ht="255">
      <c r="A55" s="17">
        <v>162</v>
      </c>
      <c r="B55" s="85" t="s">
        <v>64</v>
      </c>
      <c r="C55" s="85" t="s">
        <v>152</v>
      </c>
      <c r="D55" s="86">
        <v>5</v>
      </c>
      <c r="E55" s="85" t="s">
        <v>1386</v>
      </c>
      <c r="F55" s="85"/>
      <c r="G55" s="86">
        <v>4</v>
      </c>
      <c r="H55" s="86"/>
      <c r="I55" s="88"/>
      <c r="J55" s="86">
        <v>3</v>
      </c>
      <c r="K55" s="41"/>
      <c r="L55" s="42"/>
      <c r="M55" s="42"/>
      <c r="N55" s="16"/>
      <c r="O55" s="43"/>
      <c r="P55" s="41"/>
      <c r="Q55" s="42"/>
      <c r="R55" s="42"/>
      <c r="S55" s="16"/>
      <c r="T55" s="43"/>
      <c r="U55" s="44">
        <f t="shared" si="2"/>
        <v>5</v>
      </c>
      <c r="V55" s="45">
        <f t="shared" si="3"/>
        <v>3</v>
      </c>
    </row>
    <row r="56" spans="1:22" ht="409.6">
      <c r="A56" s="17">
        <v>163</v>
      </c>
      <c r="B56" s="85" t="s">
        <v>65</v>
      </c>
      <c r="C56" s="85" t="s">
        <v>153</v>
      </c>
      <c r="D56" s="86">
        <v>5</v>
      </c>
      <c r="E56" s="85" t="s">
        <v>1387</v>
      </c>
      <c r="F56" s="85"/>
      <c r="G56" s="86">
        <v>4</v>
      </c>
      <c r="H56" s="87"/>
      <c r="I56" s="21"/>
      <c r="J56" s="21" t="s">
        <v>486</v>
      </c>
      <c r="K56" s="41"/>
      <c r="L56" s="42"/>
      <c r="M56" s="42"/>
      <c r="N56" s="16"/>
      <c r="O56" s="43"/>
      <c r="P56" s="41"/>
      <c r="Q56" s="42"/>
      <c r="R56" s="42"/>
      <c r="S56" s="16"/>
      <c r="T56" s="43"/>
      <c r="U56" s="44">
        <f t="shared" si="2"/>
        <v>5</v>
      </c>
      <c r="V56" s="45">
        <f t="shared" si="3"/>
        <v>4</v>
      </c>
    </row>
    <row r="57" spans="1:22" ht="409.6">
      <c r="A57" s="17">
        <v>164</v>
      </c>
      <c r="B57" s="85" t="s">
        <v>239</v>
      </c>
      <c r="C57" s="85" t="s">
        <v>154</v>
      </c>
      <c r="D57" s="86">
        <v>5</v>
      </c>
      <c r="E57" s="85" t="s">
        <v>1388</v>
      </c>
      <c r="F57" s="85"/>
      <c r="G57" s="86">
        <v>4</v>
      </c>
      <c r="H57" s="87"/>
      <c r="I57" s="21"/>
      <c r="J57" s="21" t="s">
        <v>486</v>
      </c>
      <c r="K57" s="41"/>
      <c r="L57" s="42"/>
      <c r="M57" s="42"/>
      <c r="N57" s="16"/>
      <c r="O57" s="43"/>
      <c r="P57" s="41"/>
      <c r="Q57" s="42"/>
      <c r="R57" s="42"/>
      <c r="S57" s="16"/>
      <c r="T57" s="43"/>
      <c r="U57" s="44">
        <f t="shared" si="2"/>
        <v>5</v>
      </c>
      <c r="V57" s="45">
        <f t="shared" si="3"/>
        <v>4</v>
      </c>
    </row>
    <row r="58" spans="1:22" ht="409.6">
      <c r="A58" s="17">
        <v>165</v>
      </c>
      <c r="B58" s="85" t="s">
        <v>66</v>
      </c>
      <c r="C58" s="85" t="s">
        <v>155</v>
      </c>
      <c r="D58" s="86">
        <v>5</v>
      </c>
      <c r="E58" s="85" t="s">
        <v>1389</v>
      </c>
      <c r="F58" s="85"/>
      <c r="G58" s="86">
        <v>3</v>
      </c>
      <c r="H58" s="87"/>
      <c r="I58" s="21"/>
      <c r="J58" s="21" t="s">
        <v>486</v>
      </c>
      <c r="K58" s="41"/>
      <c r="L58" s="42"/>
      <c r="M58" s="42"/>
      <c r="N58" s="16"/>
      <c r="O58" s="43"/>
      <c r="P58" s="41"/>
      <c r="Q58" s="42"/>
      <c r="R58" s="42"/>
      <c r="S58" s="16"/>
      <c r="T58" s="43"/>
      <c r="U58" s="44">
        <f t="shared" si="2"/>
        <v>5</v>
      </c>
      <c r="V58" s="45">
        <f t="shared" si="3"/>
        <v>3</v>
      </c>
    </row>
    <row r="59" spans="1:22" ht="409.6">
      <c r="A59" s="17">
        <v>166</v>
      </c>
      <c r="B59" s="85" t="s">
        <v>67</v>
      </c>
      <c r="C59" s="85" t="s">
        <v>156</v>
      </c>
      <c r="D59" s="86">
        <v>5</v>
      </c>
      <c r="E59" s="85" t="s">
        <v>1390</v>
      </c>
      <c r="F59" s="85"/>
      <c r="G59" s="86">
        <v>3</v>
      </c>
      <c r="H59" s="87"/>
      <c r="I59" s="21"/>
      <c r="J59" s="21" t="s">
        <v>486</v>
      </c>
      <c r="K59" s="41"/>
      <c r="L59" s="42"/>
      <c r="M59" s="42"/>
      <c r="N59" s="16"/>
      <c r="O59" s="43"/>
      <c r="P59" s="41"/>
      <c r="Q59" s="42"/>
      <c r="R59" s="42"/>
      <c r="S59" s="16"/>
      <c r="T59" s="43"/>
      <c r="U59" s="44">
        <f t="shared" si="2"/>
        <v>5</v>
      </c>
      <c r="V59" s="45">
        <f t="shared" si="3"/>
        <v>3</v>
      </c>
    </row>
    <row r="60" spans="1:22" ht="409.6">
      <c r="A60" s="17">
        <v>167</v>
      </c>
      <c r="B60" s="85" t="s">
        <v>68</v>
      </c>
      <c r="C60" s="85" t="s">
        <v>157</v>
      </c>
      <c r="D60" s="86">
        <v>5</v>
      </c>
      <c r="E60" s="85" t="s">
        <v>1391</v>
      </c>
      <c r="F60" s="85"/>
      <c r="G60" s="86">
        <v>4</v>
      </c>
      <c r="H60" s="87"/>
      <c r="I60" s="21"/>
      <c r="J60" s="21" t="s">
        <v>486</v>
      </c>
      <c r="K60" s="41"/>
      <c r="L60" s="42"/>
      <c r="M60" s="42"/>
      <c r="N60" s="16"/>
      <c r="O60" s="43"/>
      <c r="P60" s="41"/>
      <c r="Q60" s="42"/>
      <c r="R60" s="42"/>
      <c r="S60" s="16"/>
      <c r="T60" s="43"/>
      <c r="U60" s="44">
        <f t="shared" si="2"/>
        <v>5</v>
      </c>
      <c r="V60" s="45">
        <f t="shared" si="3"/>
        <v>4</v>
      </c>
    </row>
    <row r="61" spans="1:22" ht="356">
      <c r="A61" s="17">
        <v>168</v>
      </c>
      <c r="B61" s="85" t="s">
        <v>69</v>
      </c>
      <c r="C61" s="85" t="s">
        <v>158</v>
      </c>
      <c r="D61" s="86">
        <v>5</v>
      </c>
      <c r="E61" s="85" t="s">
        <v>1392</v>
      </c>
      <c r="F61" s="85"/>
      <c r="G61" s="86">
        <v>3</v>
      </c>
      <c r="H61" s="87"/>
      <c r="I61" s="21"/>
      <c r="J61" s="21" t="s">
        <v>486</v>
      </c>
      <c r="K61" s="41"/>
      <c r="L61" s="42"/>
      <c r="M61" s="42"/>
      <c r="N61" s="16"/>
      <c r="O61" s="43"/>
      <c r="P61" s="41"/>
      <c r="Q61" s="42"/>
      <c r="R61" s="42"/>
      <c r="S61" s="16"/>
      <c r="T61" s="43"/>
      <c r="U61" s="44">
        <f t="shared" si="2"/>
        <v>5</v>
      </c>
      <c r="V61" s="45">
        <f t="shared" si="3"/>
        <v>3</v>
      </c>
    </row>
    <row r="62" spans="1:22" ht="409.6">
      <c r="A62" s="17">
        <v>169</v>
      </c>
      <c r="B62" s="85" t="s">
        <v>70</v>
      </c>
      <c r="C62" s="85" t="s">
        <v>159</v>
      </c>
      <c r="D62" s="86">
        <v>5</v>
      </c>
      <c r="E62" s="85" t="s">
        <v>1396</v>
      </c>
      <c r="F62" s="85"/>
      <c r="G62" s="86">
        <v>4</v>
      </c>
      <c r="H62" s="86"/>
      <c r="I62" s="88"/>
      <c r="J62" s="86">
        <v>5</v>
      </c>
      <c r="K62" s="41"/>
      <c r="L62" s="42"/>
      <c r="M62" s="42"/>
      <c r="N62" s="16"/>
      <c r="O62" s="43"/>
      <c r="P62" s="41"/>
      <c r="Q62" s="42"/>
      <c r="R62" s="42"/>
      <c r="S62" s="16"/>
      <c r="T62" s="43"/>
      <c r="U62" s="44">
        <f t="shared" si="2"/>
        <v>5</v>
      </c>
      <c r="V62" s="45">
        <f t="shared" si="3"/>
        <v>5</v>
      </c>
    </row>
    <row r="63" spans="1:22" ht="255">
      <c r="A63" s="17">
        <v>170</v>
      </c>
      <c r="B63" s="85" t="s">
        <v>71</v>
      </c>
      <c r="C63" s="85" t="s">
        <v>160</v>
      </c>
      <c r="D63" s="86">
        <v>5</v>
      </c>
      <c r="E63" s="85" t="s">
        <v>1393</v>
      </c>
      <c r="F63" s="85"/>
      <c r="G63" s="86">
        <v>3</v>
      </c>
      <c r="H63" s="86"/>
      <c r="I63" s="88"/>
      <c r="J63" s="86">
        <v>4</v>
      </c>
      <c r="K63" s="41"/>
      <c r="L63" s="42"/>
      <c r="M63" s="42"/>
      <c r="N63" s="16"/>
      <c r="O63" s="43"/>
      <c r="P63" s="41"/>
      <c r="Q63" s="42"/>
      <c r="R63" s="42"/>
      <c r="S63" s="16"/>
      <c r="T63" s="43"/>
      <c r="U63" s="44">
        <f t="shared" si="2"/>
        <v>5</v>
      </c>
      <c r="V63" s="45">
        <f t="shared" si="3"/>
        <v>4</v>
      </c>
    </row>
    <row r="64" spans="1:22" ht="409.6">
      <c r="A64" s="17">
        <v>171</v>
      </c>
      <c r="B64" s="85" t="s">
        <v>72</v>
      </c>
      <c r="C64" s="85" t="s">
        <v>161</v>
      </c>
      <c r="D64" s="86">
        <v>5</v>
      </c>
      <c r="E64" s="85" t="s">
        <v>1394</v>
      </c>
      <c r="F64" s="85"/>
      <c r="G64" s="86">
        <v>4</v>
      </c>
      <c r="H64" s="87"/>
      <c r="I64" s="21"/>
      <c r="J64" s="21" t="s">
        <v>486</v>
      </c>
      <c r="K64" s="41"/>
      <c r="L64" s="42"/>
      <c r="M64" s="42"/>
      <c r="N64" s="16"/>
      <c r="O64" s="43"/>
      <c r="P64" s="41"/>
      <c r="Q64" s="42"/>
      <c r="R64" s="42"/>
      <c r="S64" s="16"/>
      <c r="T64" s="43"/>
      <c r="U64" s="44">
        <f t="shared" si="2"/>
        <v>5</v>
      </c>
      <c r="V64" s="45">
        <f t="shared" si="3"/>
        <v>4</v>
      </c>
    </row>
    <row r="65" spans="1:22" ht="51">
      <c r="A65" s="17">
        <v>172</v>
      </c>
      <c r="B65" s="85" t="s">
        <v>52</v>
      </c>
      <c r="C65" s="85" t="s">
        <v>137</v>
      </c>
      <c r="D65" s="86">
        <v>5</v>
      </c>
      <c r="E65" s="85" t="s">
        <v>1395</v>
      </c>
      <c r="F65" s="85"/>
      <c r="G65" s="86">
        <v>0</v>
      </c>
      <c r="H65" s="87"/>
      <c r="I65" s="21"/>
      <c r="J65" s="21" t="s">
        <v>486</v>
      </c>
      <c r="K65" s="41"/>
      <c r="L65" s="42"/>
      <c r="M65" s="42"/>
      <c r="N65" s="16"/>
      <c r="O65" s="43"/>
      <c r="P65" s="41"/>
      <c r="Q65" s="42"/>
      <c r="R65" s="42"/>
      <c r="S65" s="16"/>
      <c r="T65" s="43"/>
      <c r="U65" s="44">
        <f t="shared" si="2"/>
        <v>5</v>
      </c>
      <c r="V65" s="45">
        <f t="shared" si="3"/>
        <v>0</v>
      </c>
    </row>
    <row r="66" spans="1:22" s="71" customFormat="1">
      <c r="A66" s="89"/>
      <c r="D66" s="89"/>
      <c r="G66" s="89"/>
      <c r="H66" s="87"/>
      <c r="I66" s="21"/>
      <c r="J66" s="21"/>
      <c r="K66" s="14"/>
      <c r="L66" s="14"/>
      <c r="M66" s="14"/>
      <c r="N66" s="14"/>
      <c r="O66" s="14"/>
      <c r="P66" s="14"/>
      <c r="Q66" s="14"/>
      <c r="R66" s="14"/>
      <c r="S66" s="14"/>
      <c r="T66" s="14"/>
      <c r="U66" s="21"/>
    </row>
    <row r="67" spans="1:22" s="71" customFormat="1">
      <c r="A67" s="89"/>
      <c r="D67" s="89"/>
      <c r="G67" s="89"/>
      <c r="H67" s="87"/>
      <c r="I67" s="21"/>
      <c r="J67" s="21" t="s">
        <v>486</v>
      </c>
      <c r="K67" s="14"/>
      <c r="L67" s="14"/>
      <c r="M67" s="14"/>
      <c r="N67" s="14"/>
      <c r="O67" s="14"/>
      <c r="P67" s="14"/>
      <c r="Q67" s="14"/>
      <c r="R67" s="14"/>
      <c r="S67" s="14"/>
      <c r="T67" s="14"/>
      <c r="U67" s="21"/>
    </row>
    <row r="68" spans="1:22" s="71" customFormat="1">
      <c r="A68" s="89"/>
      <c r="D68" s="89"/>
      <c r="G68" s="89"/>
      <c r="H68" s="87"/>
      <c r="I68" s="21"/>
      <c r="J68" s="21" t="s">
        <v>486</v>
      </c>
      <c r="K68" s="14"/>
      <c r="L68" s="14"/>
      <c r="M68" s="14"/>
      <c r="N68" s="14"/>
      <c r="O68" s="14"/>
      <c r="P68" s="14"/>
      <c r="Q68" s="14"/>
      <c r="R68" s="14"/>
      <c r="S68" s="14"/>
      <c r="T68" s="14"/>
      <c r="U68" s="21"/>
    </row>
    <row r="69" spans="1:22" ht="25">
      <c r="B69" s="73" t="s">
        <v>39</v>
      </c>
      <c r="C69" s="71"/>
      <c r="D69" s="89"/>
      <c r="E69" s="71"/>
      <c r="F69" s="71"/>
      <c r="G69" s="89"/>
      <c r="H69" s="87"/>
      <c r="I69" s="21"/>
      <c r="J69" s="21" t="s">
        <v>486</v>
      </c>
      <c r="K69" s="14"/>
      <c r="L69" s="14"/>
      <c r="M69" s="14"/>
      <c r="N69" s="14"/>
      <c r="O69" s="14"/>
      <c r="P69" s="14"/>
      <c r="Q69" s="14"/>
      <c r="R69" s="14"/>
      <c r="S69" s="14"/>
      <c r="T69" s="14"/>
      <c r="V69" s="71"/>
    </row>
    <row r="70" spans="1:22" ht="323">
      <c r="A70" s="17">
        <v>173</v>
      </c>
      <c r="B70" s="85" t="s">
        <v>240</v>
      </c>
      <c r="C70" s="85" t="s">
        <v>162</v>
      </c>
      <c r="D70" s="86">
        <v>3</v>
      </c>
      <c r="E70" s="85" t="s">
        <v>1397</v>
      </c>
      <c r="F70" s="85"/>
      <c r="G70" s="86">
        <v>4</v>
      </c>
      <c r="H70" s="86"/>
      <c r="I70" s="88"/>
      <c r="J70" s="86">
        <v>3</v>
      </c>
      <c r="K70" s="41"/>
      <c r="L70" s="42"/>
      <c r="M70" s="42"/>
      <c r="N70" s="16"/>
      <c r="O70" s="43"/>
      <c r="P70" s="41"/>
      <c r="Q70" s="42"/>
      <c r="R70" s="42"/>
      <c r="S70" s="16"/>
      <c r="T70" s="43"/>
      <c r="U70" s="44">
        <f t="shared" ref="U70:U83" si="4">IF(P70&lt;&gt;"",P70,IF(K70&lt;&gt;"",K70,IF(H70&lt;&gt;"",H70,IF(D70&lt;&gt;"",D70,""))))</f>
        <v>3</v>
      </c>
      <c r="V70" s="45">
        <f t="shared" ref="V70:V83" si="5">IF(S70&lt;&gt;"",S70,IF(N70&lt;&gt;"",N70,IF(J70&lt;&gt;"",J70,IF(G70&lt;&gt;"",G70,""))))</f>
        <v>3</v>
      </c>
    </row>
    <row r="71" spans="1:22" ht="409.6">
      <c r="A71" s="17">
        <v>174</v>
      </c>
      <c r="B71" s="85" t="s">
        <v>241</v>
      </c>
      <c r="C71" s="85" t="s">
        <v>163</v>
      </c>
      <c r="D71" s="86">
        <v>4</v>
      </c>
      <c r="E71" s="85" t="s">
        <v>1398</v>
      </c>
      <c r="F71" s="85"/>
      <c r="G71" s="86">
        <v>4</v>
      </c>
      <c r="H71" s="86"/>
      <c r="I71" s="88"/>
      <c r="J71" s="86">
        <v>3</v>
      </c>
      <c r="K71" s="41"/>
      <c r="L71" s="42"/>
      <c r="M71" s="42"/>
      <c r="N71" s="16"/>
      <c r="O71" s="43"/>
      <c r="P71" s="41"/>
      <c r="Q71" s="42"/>
      <c r="R71" s="42"/>
      <c r="S71" s="16"/>
      <c r="T71" s="43"/>
      <c r="U71" s="44">
        <f t="shared" si="4"/>
        <v>4</v>
      </c>
      <c r="V71" s="45">
        <f t="shared" si="5"/>
        <v>3</v>
      </c>
    </row>
    <row r="72" spans="1:22" ht="409.6">
      <c r="A72" s="17">
        <v>175</v>
      </c>
      <c r="B72" s="85" t="s">
        <v>73</v>
      </c>
      <c r="C72" s="85" t="s">
        <v>164</v>
      </c>
      <c r="D72" s="86">
        <v>5</v>
      </c>
      <c r="E72" s="85" t="s">
        <v>1399</v>
      </c>
      <c r="F72" s="85"/>
      <c r="G72" s="86">
        <v>4</v>
      </c>
      <c r="H72" s="86"/>
      <c r="I72" s="88"/>
      <c r="J72" s="86">
        <v>3</v>
      </c>
      <c r="K72" s="41"/>
      <c r="L72" s="42"/>
      <c r="M72" s="42"/>
      <c r="N72" s="16"/>
      <c r="O72" s="43"/>
      <c r="P72" s="41"/>
      <c r="Q72" s="42"/>
      <c r="R72" s="42"/>
      <c r="S72" s="16"/>
      <c r="T72" s="43"/>
      <c r="U72" s="44">
        <f t="shared" si="4"/>
        <v>5</v>
      </c>
      <c r="V72" s="45">
        <f t="shared" si="5"/>
        <v>3</v>
      </c>
    </row>
    <row r="73" spans="1:22" ht="153">
      <c r="A73" s="17">
        <v>176</v>
      </c>
      <c r="B73" s="85" t="s">
        <v>74</v>
      </c>
      <c r="C73" s="85" t="s">
        <v>165</v>
      </c>
      <c r="D73" s="86">
        <v>3</v>
      </c>
      <c r="E73" s="85" t="s">
        <v>1400</v>
      </c>
      <c r="F73" s="85"/>
      <c r="G73" s="86">
        <v>3</v>
      </c>
      <c r="H73" s="87"/>
      <c r="I73" s="21"/>
      <c r="J73" s="21" t="s">
        <v>486</v>
      </c>
      <c r="K73" s="41"/>
      <c r="L73" s="42"/>
      <c r="M73" s="42"/>
      <c r="N73" s="16"/>
      <c r="O73" s="43"/>
      <c r="P73" s="41"/>
      <c r="Q73" s="42"/>
      <c r="R73" s="42"/>
      <c r="S73" s="16"/>
      <c r="T73" s="43"/>
      <c r="U73" s="44">
        <f t="shared" si="4"/>
        <v>3</v>
      </c>
      <c r="V73" s="45">
        <f t="shared" si="5"/>
        <v>3</v>
      </c>
    </row>
    <row r="74" spans="1:22" ht="409.6">
      <c r="A74" s="17">
        <v>177</v>
      </c>
      <c r="B74" s="85" t="s">
        <v>75</v>
      </c>
      <c r="C74" s="85" t="s">
        <v>166</v>
      </c>
      <c r="D74" s="86">
        <v>0</v>
      </c>
      <c r="E74" s="85" t="s">
        <v>1401</v>
      </c>
      <c r="F74" s="85"/>
      <c r="G74" s="86">
        <v>3</v>
      </c>
      <c r="H74" s="87"/>
      <c r="I74" s="21"/>
      <c r="J74" s="21" t="s">
        <v>486</v>
      </c>
      <c r="K74" s="41"/>
      <c r="L74" s="42"/>
      <c r="M74" s="42"/>
      <c r="N74" s="16"/>
      <c r="O74" s="43"/>
      <c r="P74" s="41"/>
      <c r="Q74" s="42"/>
      <c r="R74" s="42"/>
      <c r="S74" s="16"/>
      <c r="T74" s="43"/>
      <c r="U74" s="44">
        <f t="shared" si="4"/>
        <v>0</v>
      </c>
      <c r="V74" s="45">
        <f t="shared" si="5"/>
        <v>3</v>
      </c>
    </row>
    <row r="75" spans="1:22" ht="409.6">
      <c r="A75" s="17">
        <v>178</v>
      </c>
      <c r="B75" s="85" t="s">
        <v>76</v>
      </c>
      <c r="C75" s="85" t="s">
        <v>167</v>
      </c>
      <c r="D75" s="86">
        <v>5</v>
      </c>
      <c r="E75" s="85" t="s">
        <v>1402</v>
      </c>
      <c r="F75" s="85"/>
      <c r="G75" s="86">
        <v>4</v>
      </c>
      <c r="H75" s="87"/>
      <c r="I75" s="21"/>
      <c r="J75" s="21" t="s">
        <v>486</v>
      </c>
      <c r="K75" s="41"/>
      <c r="L75" s="42"/>
      <c r="M75" s="42"/>
      <c r="N75" s="16"/>
      <c r="O75" s="43"/>
      <c r="P75" s="41"/>
      <c r="Q75" s="42"/>
      <c r="R75" s="42"/>
      <c r="S75" s="16"/>
      <c r="T75" s="43"/>
      <c r="U75" s="44">
        <f t="shared" si="4"/>
        <v>5</v>
      </c>
      <c r="V75" s="45">
        <f t="shared" si="5"/>
        <v>4</v>
      </c>
    </row>
    <row r="76" spans="1:22" ht="272">
      <c r="A76" s="17">
        <v>179</v>
      </c>
      <c r="B76" s="85" t="s">
        <v>77</v>
      </c>
      <c r="C76" s="85" t="s">
        <v>168</v>
      </c>
      <c r="D76" s="86">
        <v>5</v>
      </c>
      <c r="E76" s="85" t="s">
        <v>1403</v>
      </c>
      <c r="F76" s="85"/>
      <c r="G76" s="86">
        <v>4</v>
      </c>
      <c r="H76" s="87"/>
      <c r="I76" s="21"/>
      <c r="J76" s="21" t="s">
        <v>486</v>
      </c>
      <c r="K76" s="41"/>
      <c r="L76" s="42"/>
      <c r="M76" s="42"/>
      <c r="N76" s="16"/>
      <c r="O76" s="43"/>
      <c r="P76" s="41"/>
      <c r="Q76" s="42"/>
      <c r="R76" s="42"/>
      <c r="S76" s="16"/>
      <c r="T76" s="43"/>
      <c r="U76" s="44">
        <f t="shared" si="4"/>
        <v>5</v>
      </c>
      <c r="V76" s="45">
        <f t="shared" si="5"/>
        <v>4</v>
      </c>
    </row>
    <row r="77" spans="1:22" ht="51">
      <c r="A77" s="17">
        <v>180</v>
      </c>
      <c r="B77" s="85" t="s">
        <v>78</v>
      </c>
      <c r="C77" s="85" t="s">
        <v>169</v>
      </c>
      <c r="D77" s="86">
        <v>3</v>
      </c>
      <c r="E77" s="85" t="s">
        <v>1404</v>
      </c>
      <c r="F77" s="85"/>
      <c r="G77" s="86">
        <v>3</v>
      </c>
      <c r="H77" s="87"/>
      <c r="I77" s="21"/>
      <c r="J77" s="21" t="s">
        <v>486</v>
      </c>
      <c r="K77" s="41"/>
      <c r="L77" s="42"/>
      <c r="M77" s="42"/>
      <c r="N77" s="16"/>
      <c r="O77" s="43"/>
      <c r="P77" s="41"/>
      <c r="Q77" s="42"/>
      <c r="R77" s="42"/>
      <c r="S77" s="16"/>
      <c r="T77" s="43"/>
      <c r="U77" s="44">
        <f t="shared" si="4"/>
        <v>3</v>
      </c>
      <c r="V77" s="45">
        <f t="shared" si="5"/>
        <v>3</v>
      </c>
    </row>
    <row r="78" spans="1:22" ht="409.6">
      <c r="A78" s="17">
        <v>181</v>
      </c>
      <c r="B78" s="85" t="s">
        <v>79</v>
      </c>
      <c r="C78" s="85" t="s">
        <v>170</v>
      </c>
      <c r="D78" s="86">
        <v>3</v>
      </c>
      <c r="E78" s="85" t="s">
        <v>1405</v>
      </c>
      <c r="F78" s="85"/>
      <c r="G78" s="86">
        <v>3</v>
      </c>
      <c r="H78" s="86"/>
      <c r="I78" s="88" t="s">
        <v>1465</v>
      </c>
      <c r="J78" s="86">
        <v>3</v>
      </c>
      <c r="K78" s="41"/>
      <c r="L78" s="42"/>
      <c r="M78" s="42"/>
      <c r="N78" s="16"/>
      <c r="O78" s="43"/>
      <c r="P78" s="41"/>
      <c r="Q78" s="42"/>
      <c r="R78" s="42"/>
      <c r="S78" s="16"/>
      <c r="T78" s="43"/>
      <c r="U78" s="44">
        <f t="shared" si="4"/>
        <v>3</v>
      </c>
      <c r="V78" s="45">
        <f t="shared" si="5"/>
        <v>3</v>
      </c>
    </row>
    <row r="79" spans="1:22" ht="85">
      <c r="A79" s="17">
        <v>182</v>
      </c>
      <c r="B79" s="85" t="s">
        <v>80</v>
      </c>
      <c r="C79" s="85" t="s">
        <v>171</v>
      </c>
      <c r="D79" s="86">
        <v>3</v>
      </c>
      <c r="E79" s="85" t="s">
        <v>1406</v>
      </c>
      <c r="F79" s="85"/>
      <c r="G79" s="86">
        <v>3</v>
      </c>
      <c r="H79" s="87"/>
      <c r="I79" s="21"/>
      <c r="J79" s="21" t="s">
        <v>486</v>
      </c>
      <c r="K79" s="41"/>
      <c r="L79" s="42"/>
      <c r="M79" s="42"/>
      <c r="N79" s="16"/>
      <c r="O79" s="43"/>
      <c r="P79" s="41"/>
      <c r="Q79" s="42"/>
      <c r="R79" s="42"/>
      <c r="S79" s="16"/>
      <c r="T79" s="43"/>
      <c r="U79" s="44">
        <f t="shared" si="4"/>
        <v>3</v>
      </c>
      <c r="V79" s="45">
        <f t="shared" si="5"/>
        <v>3</v>
      </c>
    </row>
    <row r="80" spans="1:22" ht="356">
      <c r="A80" s="17">
        <v>183</v>
      </c>
      <c r="B80" s="85" t="s">
        <v>81</v>
      </c>
      <c r="C80" s="85" t="s">
        <v>172</v>
      </c>
      <c r="D80" s="86">
        <v>5</v>
      </c>
      <c r="E80" s="85" t="s">
        <v>1407</v>
      </c>
      <c r="F80" s="85"/>
      <c r="G80" s="86">
        <v>3</v>
      </c>
      <c r="H80" s="87"/>
      <c r="I80" s="21"/>
      <c r="J80" s="21" t="s">
        <v>486</v>
      </c>
      <c r="K80" s="41"/>
      <c r="L80" s="42"/>
      <c r="M80" s="42"/>
      <c r="N80" s="16"/>
      <c r="O80" s="43"/>
      <c r="P80" s="41"/>
      <c r="Q80" s="42"/>
      <c r="R80" s="42"/>
      <c r="S80" s="16"/>
      <c r="T80" s="43"/>
      <c r="U80" s="44">
        <f t="shared" si="4"/>
        <v>5</v>
      </c>
      <c r="V80" s="45">
        <f t="shared" si="5"/>
        <v>3</v>
      </c>
    </row>
    <row r="81" spans="1:22" ht="409.6">
      <c r="A81" s="17">
        <v>184</v>
      </c>
      <c r="B81" s="85" t="s">
        <v>82</v>
      </c>
      <c r="C81" s="85" t="s">
        <v>173</v>
      </c>
      <c r="D81" s="86">
        <v>5</v>
      </c>
      <c r="E81" s="85" t="s">
        <v>1408</v>
      </c>
      <c r="F81" s="85"/>
      <c r="G81" s="86">
        <v>4</v>
      </c>
      <c r="H81" s="87"/>
      <c r="I81" s="21"/>
      <c r="J81" s="21" t="s">
        <v>486</v>
      </c>
      <c r="K81" s="41"/>
      <c r="L81" s="42"/>
      <c r="M81" s="42"/>
      <c r="N81" s="16"/>
      <c r="O81" s="43"/>
      <c r="P81" s="41"/>
      <c r="Q81" s="42"/>
      <c r="R81" s="42"/>
      <c r="S81" s="16"/>
      <c r="T81" s="43"/>
      <c r="U81" s="44">
        <f t="shared" si="4"/>
        <v>5</v>
      </c>
      <c r="V81" s="45">
        <f t="shared" si="5"/>
        <v>4</v>
      </c>
    </row>
    <row r="82" spans="1:22" ht="255">
      <c r="A82" s="17">
        <v>185</v>
      </c>
      <c r="B82" s="85" t="s">
        <v>71</v>
      </c>
      <c r="C82" s="85" t="s">
        <v>174</v>
      </c>
      <c r="D82" s="86">
        <v>5</v>
      </c>
      <c r="E82" s="85" t="s">
        <v>1393</v>
      </c>
      <c r="F82" s="85"/>
      <c r="G82" s="86">
        <v>3</v>
      </c>
      <c r="H82" s="87"/>
      <c r="I82" s="21"/>
      <c r="J82" s="21" t="s">
        <v>486</v>
      </c>
      <c r="K82" s="41"/>
      <c r="L82" s="42"/>
      <c r="M82" s="42"/>
      <c r="N82" s="16"/>
      <c r="O82" s="43"/>
      <c r="P82" s="41"/>
      <c r="Q82" s="42"/>
      <c r="R82" s="42"/>
      <c r="S82" s="16"/>
      <c r="T82" s="43"/>
      <c r="U82" s="44">
        <f t="shared" si="4"/>
        <v>5</v>
      </c>
      <c r="V82" s="45">
        <f t="shared" si="5"/>
        <v>3</v>
      </c>
    </row>
    <row r="83" spans="1:22" ht="409.6">
      <c r="A83" s="17">
        <v>186</v>
      </c>
      <c r="B83" s="85" t="s">
        <v>83</v>
      </c>
      <c r="C83" s="85" t="s">
        <v>175</v>
      </c>
      <c r="D83" s="86">
        <v>5</v>
      </c>
      <c r="E83" s="85" t="s">
        <v>1409</v>
      </c>
      <c r="F83" s="85"/>
      <c r="G83" s="86">
        <v>3</v>
      </c>
      <c r="H83" s="87"/>
      <c r="I83" s="21"/>
      <c r="J83" s="21" t="s">
        <v>486</v>
      </c>
      <c r="K83" s="41"/>
      <c r="L83" s="42"/>
      <c r="M83" s="42"/>
      <c r="N83" s="16"/>
      <c r="O83" s="43"/>
      <c r="P83" s="41"/>
      <c r="Q83" s="42"/>
      <c r="R83" s="42"/>
      <c r="S83" s="16"/>
      <c r="T83" s="43"/>
      <c r="U83" s="44">
        <f t="shared" si="4"/>
        <v>5</v>
      </c>
      <c r="V83" s="45">
        <f t="shared" si="5"/>
        <v>3</v>
      </c>
    </row>
    <row r="84" spans="1:22" s="71" customFormat="1">
      <c r="A84" s="89"/>
      <c r="D84" s="89"/>
      <c r="G84" s="89"/>
      <c r="H84" s="87"/>
      <c r="I84" s="21"/>
      <c r="J84" s="21"/>
      <c r="K84" s="14"/>
      <c r="L84" s="14"/>
      <c r="M84" s="14"/>
      <c r="N84" s="14"/>
      <c r="O84" s="14"/>
      <c r="P84" s="14"/>
      <c r="Q84" s="14"/>
      <c r="R84" s="14"/>
      <c r="S84" s="14"/>
      <c r="T84" s="14"/>
      <c r="U84" s="21"/>
    </row>
    <row r="85" spans="1:22" s="71" customFormat="1">
      <c r="A85" s="89"/>
      <c r="D85" s="89"/>
      <c r="G85" s="89"/>
      <c r="H85" s="87"/>
      <c r="I85" s="21"/>
      <c r="J85" s="21" t="s">
        <v>486</v>
      </c>
      <c r="K85" s="14"/>
      <c r="L85" s="14"/>
      <c r="M85" s="14"/>
      <c r="N85" s="14"/>
      <c r="O85" s="14"/>
      <c r="P85" s="14"/>
      <c r="Q85" s="14"/>
      <c r="R85" s="14"/>
      <c r="S85" s="14"/>
      <c r="T85" s="14"/>
      <c r="U85" s="21"/>
    </row>
    <row r="86" spans="1:22" s="71" customFormat="1">
      <c r="A86" s="89"/>
      <c r="D86" s="89"/>
      <c r="G86" s="89"/>
      <c r="H86" s="87"/>
      <c r="I86" s="21"/>
      <c r="J86" s="21" t="s">
        <v>486</v>
      </c>
      <c r="K86" s="14"/>
      <c r="L86" s="14"/>
      <c r="M86" s="14"/>
      <c r="N86" s="14"/>
      <c r="O86" s="14"/>
      <c r="P86" s="14"/>
      <c r="Q86" s="14"/>
      <c r="R86" s="14"/>
      <c r="S86" s="14"/>
      <c r="T86" s="14"/>
      <c r="U86" s="21"/>
    </row>
    <row r="87" spans="1:22" ht="25">
      <c r="B87" s="73" t="s">
        <v>40</v>
      </c>
      <c r="C87" s="71"/>
      <c r="D87" s="89"/>
      <c r="E87" s="71"/>
      <c r="F87" s="71"/>
      <c r="G87" s="89"/>
      <c r="H87" s="87"/>
      <c r="I87" s="21"/>
      <c r="J87" s="21" t="s">
        <v>486</v>
      </c>
      <c r="K87" s="14"/>
      <c r="L87" s="14"/>
      <c r="M87" s="14"/>
      <c r="N87" s="14"/>
      <c r="O87" s="14"/>
      <c r="P87" s="14"/>
      <c r="Q87" s="14"/>
      <c r="R87" s="14"/>
      <c r="S87" s="14"/>
      <c r="T87" s="14"/>
      <c r="V87" s="71"/>
    </row>
    <row r="88" spans="1:22" ht="306">
      <c r="A88" s="17">
        <v>187</v>
      </c>
      <c r="B88" s="85" t="s">
        <v>242</v>
      </c>
      <c r="C88" s="85" t="s">
        <v>176</v>
      </c>
      <c r="D88" s="86">
        <v>5</v>
      </c>
      <c r="E88" s="85" t="s">
        <v>1410</v>
      </c>
      <c r="F88" s="85"/>
      <c r="G88" s="86">
        <v>3</v>
      </c>
      <c r="H88" s="86"/>
      <c r="I88" s="88"/>
      <c r="J88" s="86">
        <v>4</v>
      </c>
      <c r="K88" s="41"/>
      <c r="L88" s="42"/>
      <c r="M88" s="42"/>
      <c r="N88" s="16"/>
      <c r="O88" s="43"/>
      <c r="P88" s="41"/>
      <c r="Q88" s="42"/>
      <c r="R88" s="42"/>
      <c r="S88" s="16"/>
      <c r="T88" s="43"/>
      <c r="U88" s="44">
        <f t="shared" ref="U88:U95" si="6">IF(P88&lt;&gt;"",P88,IF(K88&lt;&gt;"",K88,IF(H88&lt;&gt;"",H88,IF(D88&lt;&gt;"",D88,""))))</f>
        <v>5</v>
      </c>
      <c r="V88" s="45">
        <f t="shared" ref="V88:V95" si="7">IF(S88&lt;&gt;"",S88,IF(N88&lt;&gt;"",N88,IF(J88&lt;&gt;"",J88,IF(G88&lt;&gt;"",G88,""))))</f>
        <v>4</v>
      </c>
    </row>
    <row r="89" spans="1:22" ht="119">
      <c r="A89" s="17">
        <v>188</v>
      </c>
      <c r="B89" s="85" t="s">
        <v>243</v>
      </c>
      <c r="C89" s="85" t="s">
        <v>177</v>
      </c>
      <c r="D89" s="86">
        <v>3</v>
      </c>
      <c r="E89" s="85" t="s">
        <v>1411</v>
      </c>
      <c r="F89" s="85"/>
      <c r="G89" s="86">
        <v>3</v>
      </c>
      <c r="H89" s="87"/>
      <c r="I89" s="21"/>
      <c r="J89" s="21" t="s">
        <v>486</v>
      </c>
      <c r="K89" s="41"/>
      <c r="L89" s="42"/>
      <c r="M89" s="42"/>
      <c r="N89" s="16"/>
      <c r="O89" s="43"/>
      <c r="P89" s="41"/>
      <c r="Q89" s="42"/>
      <c r="R89" s="42"/>
      <c r="S89" s="16"/>
      <c r="T89" s="43"/>
      <c r="U89" s="44">
        <f t="shared" si="6"/>
        <v>3</v>
      </c>
      <c r="V89" s="45">
        <f t="shared" si="7"/>
        <v>3</v>
      </c>
    </row>
    <row r="90" spans="1:22" ht="409.6">
      <c r="A90" s="17">
        <v>189</v>
      </c>
      <c r="B90" s="85" t="s">
        <v>84</v>
      </c>
      <c r="C90" s="85" t="s">
        <v>178</v>
      </c>
      <c r="D90" s="86">
        <v>5</v>
      </c>
      <c r="E90" s="85" t="s">
        <v>1412</v>
      </c>
      <c r="F90" s="85"/>
      <c r="G90" s="86">
        <v>3</v>
      </c>
      <c r="H90" s="86"/>
      <c r="I90" s="88"/>
      <c r="J90" s="86">
        <v>4</v>
      </c>
      <c r="K90" s="41"/>
      <c r="L90" s="42"/>
      <c r="M90" s="42"/>
      <c r="N90" s="16"/>
      <c r="O90" s="43"/>
      <c r="P90" s="41"/>
      <c r="Q90" s="42"/>
      <c r="R90" s="42"/>
      <c r="S90" s="16"/>
      <c r="T90" s="43"/>
      <c r="U90" s="44">
        <f t="shared" si="6"/>
        <v>5</v>
      </c>
      <c r="V90" s="45">
        <f t="shared" si="7"/>
        <v>4</v>
      </c>
    </row>
    <row r="91" spans="1:22" ht="68">
      <c r="A91" s="17">
        <v>190</v>
      </c>
      <c r="B91" s="85" t="s">
        <v>244</v>
      </c>
      <c r="C91" s="85" t="s">
        <v>179</v>
      </c>
      <c r="D91" s="86">
        <v>3</v>
      </c>
      <c r="E91" s="85" t="s">
        <v>1413</v>
      </c>
      <c r="F91" s="85"/>
      <c r="G91" s="86">
        <v>2</v>
      </c>
      <c r="H91" s="86"/>
      <c r="I91" s="88"/>
      <c r="J91" s="86">
        <v>3</v>
      </c>
      <c r="K91" s="41"/>
      <c r="L91" s="42"/>
      <c r="M91" s="42"/>
      <c r="N91" s="16"/>
      <c r="O91" s="43"/>
      <c r="P91" s="41"/>
      <c r="Q91" s="42"/>
      <c r="R91" s="42"/>
      <c r="S91" s="16"/>
      <c r="T91" s="43"/>
      <c r="U91" s="44">
        <f t="shared" si="6"/>
        <v>3</v>
      </c>
      <c r="V91" s="45">
        <f t="shared" si="7"/>
        <v>3</v>
      </c>
    </row>
    <row r="92" spans="1:22" ht="85">
      <c r="A92" s="17">
        <v>191</v>
      </c>
      <c r="B92" s="85" t="s">
        <v>85</v>
      </c>
      <c r="C92" s="85" t="s">
        <v>180</v>
      </c>
      <c r="D92" s="86">
        <v>3</v>
      </c>
      <c r="E92" s="85" t="s">
        <v>1414</v>
      </c>
      <c r="F92" s="85"/>
      <c r="G92" s="86">
        <v>3</v>
      </c>
      <c r="H92" s="87"/>
      <c r="I92" s="21"/>
      <c r="J92" s="21" t="s">
        <v>486</v>
      </c>
      <c r="K92" s="41"/>
      <c r="L92" s="42"/>
      <c r="M92" s="42"/>
      <c r="N92" s="16"/>
      <c r="O92" s="43"/>
      <c r="P92" s="41"/>
      <c r="Q92" s="42"/>
      <c r="R92" s="42"/>
      <c r="S92" s="16"/>
      <c r="T92" s="43"/>
      <c r="U92" s="44">
        <f t="shared" si="6"/>
        <v>3</v>
      </c>
      <c r="V92" s="45">
        <f t="shared" si="7"/>
        <v>3</v>
      </c>
    </row>
    <row r="93" spans="1:22" ht="409.6">
      <c r="A93" s="17">
        <v>192</v>
      </c>
      <c r="B93" s="85" t="s">
        <v>86</v>
      </c>
      <c r="C93" s="85" t="s">
        <v>181</v>
      </c>
      <c r="D93" s="86">
        <v>5</v>
      </c>
      <c r="E93" s="85" t="s">
        <v>1415</v>
      </c>
      <c r="F93" s="85"/>
      <c r="G93" s="86">
        <v>4</v>
      </c>
      <c r="H93" s="87"/>
      <c r="I93" s="21"/>
      <c r="J93" s="21" t="s">
        <v>486</v>
      </c>
      <c r="K93" s="41"/>
      <c r="L93" s="42"/>
      <c r="M93" s="42"/>
      <c r="N93" s="16"/>
      <c r="O93" s="43"/>
      <c r="P93" s="41"/>
      <c r="Q93" s="42"/>
      <c r="R93" s="42"/>
      <c r="S93" s="16"/>
      <c r="T93" s="43"/>
      <c r="U93" s="44">
        <f t="shared" si="6"/>
        <v>5</v>
      </c>
      <c r="V93" s="45">
        <f t="shared" si="7"/>
        <v>4</v>
      </c>
    </row>
    <row r="94" spans="1:22" ht="409.6">
      <c r="A94" s="17">
        <v>193</v>
      </c>
      <c r="B94" s="85" t="s">
        <v>87</v>
      </c>
      <c r="C94" s="85" t="s">
        <v>182</v>
      </c>
      <c r="D94" s="86">
        <v>5</v>
      </c>
      <c r="E94" s="85" t="s">
        <v>1416</v>
      </c>
      <c r="F94" s="85"/>
      <c r="G94" s="86">
        <v>3</v>
      </c>
      <c r="H94" s="86"/>
      <c r="I94" s="88"/>
      <c r="J94" s="86">
        <v>2</v>
      </c>
      <c r="K94" s="41"/>
      <c r="L94" s="42"/>
      <c r="M94" s="42"/>
      <c r="N94" s="16"/>
      <c r="O94" s="43"/>
      <c r="P94" s="41"/>
      <c r="Q94" s="42"/>
      <c r="R94" s="42"/>
      <c r="S94" s="16"/>
      <c r="T94" s="43"/>
      <c r="U94" s="44">
        <f t="shared" si="6"/>
        <v>5</v>
      </c>
      <c r="V94" s="45">
        <f t="shared" si="7"/>
        <v>2</v>
      </c>
    </row>
    <row r="95" spans="1:22" ht="85">
      <c r="A95" s="17">
        <v>194</v>
      </c>
      <c r="B95" s="85" t="s">
        <v>80</v>
      </c>
      <c r="C95" s="85" t="s">
        <v>171</v>
      </c>
      <c r="D95" s="86">
        <v>3</v>
      </c>
      <c r="E95" s="85" t="s">
        <v>1406</v>
      </c>
      <c r="F95" s="85"/>
      <c r="G95" s="86">
        <v>3</v>
      </c>
      <c r="H95" s="86"/>
      <c r="I95" s="88"/>
      <c r="J95" s="86">
        <v>2</v>
      </c>
      <c r="K95" s="41"/>
      <c r="L95" s="42"/>
      <c r="M95" s="42"/>
      <c r="N95" s="16"/>
      <c r="O95" s="43"/>
      <c r="P95" s="41"/>
      <c r="Q95" s="42"/>
      <c r="R95" s="42"/>
      <c r="S95" s="16"/>
      <c r="T95" s="43"/>
      <c r="U95" s="44">
        <f t="shared" si="6"/>
        <v>3</v>
      </c>
      <c r="V95" s="45">
        <f t="shared" si="7"/>
        <v>2</v>
      </c>
    </row>
    <row r="96" spans="1:22" s="71" customFormat="1">
      <c r="A96" s="89"/>
      <c r="D96" s="89"/>
      <c r="G96" s="89"/>
      <c r="H96" s="87"/>
      <c r="I96" s="21"/>
      <c r="J96" s="21"/>
      <c r="K96" s="14"/>
      <c r="L96" s="14"/>
      <c r="M96" s="14"/>
      <c r="N96" s="14"/>
      <c r="O96" s="14"/>
      <c r="P96" s="14"/>
      <c r="Q96" s="14"/>
      <c r="R96" s="14"/>
      <c r="S96" s="14"/>
      <c r="T96" s="14"/>
      <c r="U96" s="21"/>
    </row>
    <row r="97" spans="1:22" s="71" customFormat="1">
      <c r="A97" s="89"/>
      <c r="D97" s="89"/>
      <c r="G97" s="89"/>
      <c r="H97" s="87"/>
      <c r="I97" s="21"/>
      <c r="J97" s="21" t="s">
        <v>486</v>
      </c>
      <c r="K97" s="14"/>
      <c r="L97" s="14"/>
      <c r="M97" s="14"/>
      <c r="N97" s="14"/>
      <c r="O97" s="14"/>
      <c r="P97" s="14"/>
      <c r="Q97" s="14"/>
      <c r="R97" s="14"/>
      <c r="S97" s="14"/>
      <c r="T97" s="14"/>
      <c r="U97" s="21"/>
    </row>
    <row r="98" spans="1:22" s="71" customFormat="1">
      <c r="A98" s="89"/>
      <c r="D98" s="89"/>
      <c r="G98" s="89"/>
      <c r="H98" s="87"/>
      <c r="I98" s="21"/>
      <c r="J98" s="21" t="s">
        <v>486</v>
      </c>
      <c r="K98" s="14"/>
      <c r="L98" s="14"/>
      <c r="M98" s="14"/>
      <c r="N98" s="14"/>
      <c r="O98" s="14"/>
      <c r="P98" s="14"/>
      <c r="Q98" s="14"/>
      <c r="R98" s="14"/>
      <c r="S98" s="14"/>
      <c r="T98" s="14"/>
      <c r="U98" s="21"/>
    </row>
    <row r="99" spans="1:22" ht="25">
      <c r="B99" s="90" t="s">
        <v>88</v>
      </c>
      <c r="C99" s="71"/>
      <c r="D99" s="89"/>
      <c r="E99" s="71"/>
      <c r="F99" s="71"/>
      <c r="G99" s="89"/>
      <c r="H99" s="87"/>
      <c r="I99" s="21"/>
      <c r="J99" s="21" t="s">
        <v>486</v>
      </c>
      <c r="K99" s="14"/>
      <c r="L99" s="14"/>
      <c r="M99" s="14"/>
      <c r="N99" s="14"/>
      <c r="O99" s="14"/>
      <c r="P99" s="14"/>
      <c r="Q99" s="14"/>
      <c r="R99" s="14"/>
      <c r="S99" s="14"/>
      <c r="T99" s="14"/>
      <c r="V99" s="71"/>
    </row>
    <row r="100" spans="1:22" ht="409.6">
      <c r="A100" s="17">
        <v>195</v>
      </c>
      <c r="B100" s="85" t="s">
        <v>89</v>
      </c>
      <c r="C100" s="85" t="s">
        <v>183</v>
      </c>
      <c r="D100" s="86">
        <v>5</v>
      </c>
      <c r="E100" s="85" t="s">
        <v>1454</v>
      </c>
      <c r="F100" s="85"/>
      <c r="G100" s="86">
        <v>4</v>
      </c>
      <c r="H100" s="87"/>
      <c r="I100" s="21"/>
      <c r="J100" s="21" t="s">
        <v>486</v>
      </c>
      <c r="K100" s="41"/>
      <c r="L100" s="42"/>
      <c r="M100" s="42"/>
      <c r="N100" s="16"/>
      <c r="O100" s="43"/>
      <c r="P100" s="41"/>
      <c r="Q100" s="42"/>
      <c r="R100" s="42"/>
      <c r="S100" s="16"/>
      <c r="T100" s="43"/>
      <c r="U100" s="44">
        <f t="shared" ref="U100:U108" si="8">IF(P100&lt;&gt;"",P100,IF(K100&lt;&gt;"",K100,IF(H100&lt;&gt;"",H100,IF(D100&lt;&gt;"",D100,""))))</f>
        <v>5</v>
      </c>
      <c r="V100" s="45">
        <f t="shared" ref="V100:V108" si="9">IF(S100&lt;&gt;"",S100,IF(N100&lt;&gt;"",N100,IF(J100&lt;&gt;"",J100,IF(G100&lt;&gt;"",G100,""))))</f>
        <v>4</v>
      </c>
    </row>
    <row r="101" spans="1:22" ht="289">
      <c r="A101" s="17">
        <v>196</v>
      </c>
      <c r="B101" s="91" t="s">
        <v>90</v>
      </c>
      <c r="C101" s="85" t="s">
        <v>184</v>
      </c>
      <c r="D101" s="86">
        <v>4</v>
      </c>
      <c r="E101" s="85" t="s">
        <v>1455</v>
      </c>
      <c r="F101" s="85"/>
      <c r="G101" s="86">
        <v>2</v>
      </c>
      <c r="H101" s="86"/>
      <c r="I101" s="88"/>
      <c r="J101" s="86">
        <v>3</v>
      </c>
      <c r="K101" s="41"/>
      <c r="L101" s="42"/>
      <c r="M101" s="42"/>
      <c r="N101" s="16"/>
      <c r="O101" s="43"/>
      <c r="P101" s="41"/>
      <c r="Q101" s="42"/>
      <c r="R101" s="42"/>
      <c r="S101" s="16"/>
      <c r="T101" s="43"/>
      <c r="U101" s="44">
        <f t="shared" si="8"/>
        <v>4</v>
      </c>
      <c r="V101" s="45">
        <f t="shared" si="9"/>
        <v>3</v>
      </c>
    </row>
    <row r="102" spans="1:22" ht="272">
      <c r="A102" s="17">
        <v>197</v>
      </c>
      <c r="B102" s="91" t="s">
        <v>91</v>
      </c>
      <c r="C102" s="85" t="s">
        <v>185</v>
      </c>
      <c r="D102" s="86">
        <v>1</v>
      </c>
      <c r="E102" s="85" t="s">
        <v>1456</v>
      </c>
      <c r="F102" s="85"/>
      <c r="G102" s="86">
        <v>1</v>
      </c>
      <c r="H102" s="86">
        <v>1</v>
      </c>
      <c r="I102" s="88" t="s">
        <v>1466</v>
      </c>
      <c r="J102" s="86">
        <v>2</v>
      </c>
      <c r="K102" s="41"/>
      <c r="L102" s="42"/>
      <c r="M102" s="42"/>
      <c r="N102" s="16"/>
      <c r="O102" s="43"/>
      <c r="P102" s="41"/>
      <c r="Q102" s="42"/>
      <c r="R102" s="42"/>
      <c r="S102" s="16"/>
      <c r="T102" s="43"/>
      <c r="U102" s="44">
        <f t="shared" si="8"/>
        <v>1</v>
      </c>
      <c r="V102" s="45">
        <f t="shared" si="9"/>
        <v>2</v>
      </c>
    </row>
    <row r="103" spans="1:22" ht="85">
      <c r="A103" s="17">
        <v>198</v>
      </c>
      <c r="B103" s="92" t="s">
        <v>232</v>
      </c>
      <c r="C103" s="85" t="s">
        <v>186</v>
      </c>
      <c r="D103" s="86">
        <v>4</v>
      </c>
      <c r="E103" s="85" t="s">
        <v>1457</v>
      </c>
      <c r="F103" s="85"/>
      <c r="G103" s="86">
        <v>3</v>
      </c>
      <c r="H103" s="87"/>
      <c r="I103" s="21"/>
      <c r="J103" s="21" t="s">
        <v>486</v>
      </c>
      <c r="K103" s="41"/>
      <c r="L103" s="42"/>
      <c r="M103" s="42"/>
      <c r="N103" s="16"/>
      <c r="O103" s="43"/>
      <c r="P103" s="41"/>
      <c r="Q103" s="42"/>
      <c r="R103" s="42"/>
      <c r="S103" s="16"/>
      <c r="T103" s="43"/>
      <c r="U103" s="44">
        <f t="shared" si="8"/>
        <v>4</v>
      </c>
      <c r="V103" s="45">
        <f t="shared" si="9"/>
        <v>3</v>
      </c>
    </row>
    <row r="104" spans="1:22" ht="221">
      <c r="A104" s="17">
        <v>199</v>
      </c>
      <c r="B104" s="91" t="s">
        <v>92</v>
      </c>
      <c r="C104" s="85" t="s">
        <v>187</v>
      </c>
      <c r="D104" s="86">
        <v>5</v>
      </c>
      <c r="E104" s="85" t="s">
        <v>1458</v>
      </c>
      <c r="F104" s="85"/>
      <c r="G104" s="86">
        <v>3</v>
      </c>
      <c r="H104" s="87"/>
      <c r="I104" s="21"/>
      <c r="J104" s="21" t="s">
        <v>486</v>
      </c>
      <c r="K104" s="41"/>
      <c r="L104" s="42"/>
      <c r="M104" s="42"/>
      <c r="N104" s="16"/>
      <c r="O104" s="43"/>
      <c r="P104" s="41"/>
      <c r="Q104" s="42"/>
      <c r="R104" s="42"/>
      <c r="S104" s="16"/>
      <c r="T104" s="43"/>
      <c r="U104" s="44">
        <f t="shared" si="8"/>
        <v>5</v>
      </c>
      <c r="V104" s="45">
        <f t="shared" si="9"/>
        <v>3</v>
      </c>
    </row>
    <row r="105" spans="1:22" ht="68">
      <c r="A105" s="17">
        <v>200</v>
      </c>
      <c r="B105" s="85" t="s">
        <v>44</v>
      </c>
      <c r="C105" s="85" t="s">
        <v>188</v>
      </c>
      <c r="D105" s="86">
        <v>5</v>
      </c>
      <c r="E105" s="85" t="s">
        <v>1459</v>
      </c>
      <c r="F105" s="85"/>
      <c r="G105" s="86">
        <v>4</v>
      </c>
      <c r="H105" s="87"/>
      <c r="I105" s="21"/>
      <c r="J105" s="21" t="s">
        <v>486</v>
      </c>
      <c r="K105" s="41"/>
      <c r="L105" s="42"/>
      <c r="M105" s="42"/>
      <c r="N105" s="16"/>
      <c r="O105" s="43"/>
      <c r="P105" s="41"/>
      <c r="Q105" s="42"/>
      <c r="R105" s="42"/>
      <c r="S105" s="16"/>
      <c r="T105" s="43"/>
      <c r="U105" s="44">
        <f t="shared" si="8"/>
        <v>5</v>
      </c>
      <c r="V105" s="45">
        <f t="shared" si="9"/>
        <v>4</v>
      </c>
    </row>
    <row r="106" spans="1:22" ht="409.6">
      <c r="A106" s="17">
        <v>201</v>
      </c>
      <c r="B106" s="91" t="s">
        <v>93</v>
      </c>
      <c r="C106" s="85" t="s">
        <v>189</v>
      </c>
      <c r="D106" s="86">
        <v>5</v>
      </c>
      <c r="E106" s="85" t="s">
        <v>1460</v>
      </c>
      <c r="F106" s="85"/>
      <c r="G106" s="86">
        <v>4</v>
      </c>
      <c r="H106" s="87"/>
      <c r="I106" s="21"/>
      <c r="J106" s="21" t="s">
        <v>486</v>
      </c>
      <c r="K106" s="41"/>
      <c r="L106" s="42"/>
      <c r="M106" s="42"/>
      <c r="N106" s="16"/>
      <c r="O106" s="43"/>
      <c r="P106" s="41"/>
      <c r="Q106" s="42"/>
      <c r="R106" s="42"/>
      <c r="S106" s="16"/>
      <c r="T106" s="43"/>
      <c r="U106" s="44">
        <f t="shared" si="8"/>
        <v>5</v>
      </c>
      <c r="V106" s="45">
        <f t="shared" si="9"/>
        <v>4</v>
      </c>
    </row>
    <row r="107" spans="1:22" ht="85">
      <c r="A107" s="17">
        <v>202</v>
      </c>
      <c r="B107" s="91" t="s">
        <v>94</v>
      </c>
      <c r="C107" s="85" t="s">
        <v>190</v>
      </c>
      <c r="D107" s="86">
        <v>4</v>
      </c>
      <c r="E107" s="85" t="s">
        <v>1461</v>
      </c>
      <c r="F107" s="85"/>
      <c r="G107" s="86">
        <v>2</v>
      </c>
      <c r="H107" s="87"/>
      <c r="I107" s="21"/>
      <c r="J107" s="21" t="s">
        <v>486</v>
      </c>
      <c r="K107" s="41"/>
      <c r="L107" s="42"/>
      <c r="M107" s="42"/>
      <c r="N107" s="16"/>
      <c r="O107" s="43"/>
      <c r="P107" s="41"/>
      <c r="Q107" s="42"/>
      <c r="R107" s="42"/>
      <c r="S107" s="16"/>
      <c r="T107" s="43"/>
      <c r="U107" s="44">
        <f t="shared" si="8"/>
        <v>4</v>
      </c>
      <c r="V107" s="45">
        <f t="shared" si="9"/>
        <v>2</v>
      </c>
    </row>
    <row r="108" spans="1:22" ht="409.6">
      <c r="A108" s="17">
        <v>203</v>
      </c>
      <c r="B108" s="91" t="s">
        <v>95</v>
      </c>
      <c r="C108" s="85" t="s">
        <v>191</v>
      </c>
      <c r="D108" s="86">
        <v>5</v>
      </c>
      <c r="E108" s="85" t="s">
        <v>1462</v>
      </c>
      <c r="F108" s="85"/>
      <c r="G108" s="86">
        <v>3</v>
      </c>
      <c r="H108" s="87"/>
      <c r="I108" s="21"/>
      <c r="J108" s="21" t="s">
        <v>486</v>
      </c>
      <c r="K108" s="41"/>
      <c r="L108" s="42"/>
      <c r="M108" s="42"/>
      <c r="N108" s="16"/>
      <c r="O108" s="43"/>
      <c r="P108" s="41"/>
      <c r="Q108" s="42"/>
      <c r="R108" s="42"/>
      <c r="S108" s="16"/>
      <c r="T108" s="43"/>
      <c r="U108" s="44">
        <f t="shared" si="8"/>
        <v>5</v>
      </c>
      <c r="V108" s="45">
        <f t="shared" si="9"/>
        <v>3</v>
      </c>
    </row>
    <row r="109" spans="1:22" s="71" customFormat="1">
      <c r="A109" s="89"/>
      <c r="D109" s="89"/>
      <c r="G109" s="89"/>
      <c r="H109" s="87"/>
      <c r="I109" s="21"/>
      <c r="J109" s="21"/>
      <c r="K109" s="14"/>
      <c r="L109" s="14"/>
      <c r="M109" s="14"/>
      <c r="N109" s="14"/>
      <c r="O109" s="14"/>
      <c r="P109" s="14"/>
      <c r="Q109" s="14"/>
      <c r="R109" s="14"/>
      <c r="S109" s="14"/>
      <c r="T109" s="14"/>
      <c r="U109" s="21"/>
    </row>
    <row r="110" spans="1:22" s="71" customFormat="1">
      <c r="A110" s="89"/>
      <c r="D110" s="89"/>
      <c r="G110" s="89"/>
      <c r="H110" s="87"/>
      <c r="I110" s="21"/>
      <c r="J110" s="21" t="s">
        <v>486</v>
      </c>
      <c r="K110" s="14"/>
      <c r="L110" s="14"/>
      <c r="M110" s="14"/>
      <c r="N110" s="14"/>
      <c r="O110" s="14"/>
      <c r="P110" s="14"/>
      <c r="Q110" s="14"/>
      <c r="R110" s="14"/>
      <c r="S110" s="14"/>
      <c r="T110" s="14"/>
      <c r="U110" s="21"/>
    </row>
    <row r="111" spans="1:22" s="71" customFormat="1">
      <c r="A111" s="89"/>
      <c r="D111" s="89"/>
      <c r="G111" s="89"/>
      <c r="H111" s="87"/>
      <c r="I111" s="21"/>
      <c r="J111" s="21" t="s">
        <v>486</v>
      </c>
      <c r="K111" s="14"/>
      <c r="L111" s="14"/>
      <c r="M111" s="14"/>
      <c r="N111" s="14"/>
      <c r="O111" s="14"/>
      <c r="P111" s="14"/>
      <c r="Q111" s="14"/>
      <c r="R111" s="14"/>
      <c r="S111" s="14"/>
      <c r="T111" s="14"/>
      <c r="U111" s="21"/>
    </row>
    <row r="112" spans="1:22" ht="25">
      <c r="B112" s="90" t="s">
        <v>41</v>
      </c>
      <c r="C112" s="71"/>
      <c r="D112" s="89"/>
      <c r="E112" s="71"/>
      <c r="F112" s="71"/>
      <c r="G112" s="89"/>
      <c r="H112" s="87"/>
      <c r="I112" s="21"/>
      <c r="J112" s="21" t="s">
        <v>486</v>
      </c>
      <c r="K112" s="14"/>
      <c r="L112" s="14"/>
      <c r="M112" s="14"/>
      <c r="N112" s="14"/>
      <c r="O112" s="14"/>
      <c r="P112" s="14"/>
      <c r="Q112" s="14"/>
      <c r="R112" s="14"/>
      <c r="S112" s="14"/>
      <c r="T112" s="14"/>
      <c r="V112" s="71"/>
    </row>
    <row r="113" spans="1:23" ht="409.6">
      <c r="A113" s="17">
        <v>204</v>
      </c>
      <c r="B113" s="85" t="s">
        <v>96</v>
      </c>
      <c r="C113" s="85" t="s">
        <v>192</v>
      </c>
      <c r="D113" s="86">
        <v>5</v>
      </c>
      <c r="E113" s="85" t="s">
        <v>1453</v>
      </c>
      <c r="F113" s="85"/>
      <c r="G113" s="86">
        <v>4</v>
      </c>
      <c r="H113" s="86"/>
      <c r="I113" s="88"/>
      <c r="J113" s="86">
        <v>3</v>
      </c>
      <c r="K113" s="41"/>
      <c r="L113" s="42"/>
      <c r="M113" s="42"/>
      <c r="N113" s="16"/>
      <c r="O113" s="43"/>
      <c r="P113" s="41"/>
      <c r="Q113" s="42"/>
      <c r="R113" s="42"/>
      <c r="S113" s="16"/>
      <c r="T113" s="43"/>
      <c r="U113" s="44">
        <f t="shared" ref="U113:U119" si="10">IF(P113&lt;&gt;"",P113,IF(K113&lt;&gt;"",K113,IF(H113&lt;&gt;"",H113,IF(D113&lt;&gt;"",D113,""))))</f>
        <v>5</v>
      </c>
      <c r="V113" s="45">
        <f t="shared" ref="V113:V119" si="11">IF(S113&lt;&gt;"",S113,IF(N113&lt;&gt;"",N113,IF(J113&lt;&gt;"",J113,IF(G113&lt;&gt;"",G113,""))))</f>
        <v>3</v>
      </c>
    </row>
    <row r="114" spans="1:23" ht="102">
      <c r="A114" s="17">
        <v>205</v>
      </c>
      <c r="B114" s="85" t="s">
        <v>245</v>
      </c>
      <c r="C114" s="85" t="s">
        <v>193</v>
      </c>
      <c r="D114" s="86">
        <v>5</v>
      </c>
      <c r="E114" s="85" t="s">
        <v>1447</v>
      </c>
      <c r="F114" s="85"/>
      <c r="G114" s="86">
        <v>4</v>
      </c>
      <c r="H114" s="86"/>
      <c r="I114" s="88"/>
      <c r="J114" s="86">
        <v>3</v>
      </c>
      <c r="K114" s="41"/>
      <c r="L114" s="42"/>
      <c r="M114" s="42"/>
      <c r="N114" s="16"/>
      <c r="O114" s="43"/>
      <c r="P114" s="41"/>
      <c r="Q114" s="42"/>
      <c r="R114" s="42"/>
      <c r="S114" s="16"/>
      <c r="T114" s="43"/>
      <c r="U114" s="44">
        <f t="shared" si="10"/>
        <v>5</v>
      </c>
      <c r="V114" s="45">
        <f t="shared" si="11"/>
        <v>3</v>
      </c>
    </row>
    <row r="115" spans="1:23" ht="85">
      <c r="A115" s="17">
        <v>206</v>
      </c>
      <c r="B115" s="85" t="s">
        <v>246</v>
      </c>
      <c r="C115" s="85" t="s">
        <v>194</v>
      </c>
      <c r="D115" s="86">
        <v>4</v>
      </c>
      <c r="E115" s="85" t="s">
        <v>1448</v>
      </c>
      <c r="F115" s="85"/>
      <c r="G115" s="86">
        <v>3</v>
      </c>
      <c r="H115" s="87"/>
      <c r="I115" s="21"/>
      <c r="J115" s="21" t="s">
        <v>486</v>
      </c>
      <c r="K115" s="41"/>
      <c r="L115" s="42"/>
      <c r="M115" s="42"/>
      <c r="N115" s="16"/>
      <c r="O115" s="43"/>
      <c r="P115" s="41"/>
      <c r="Q115" s="42"/>
      <c r="R115" s="42"/>
      <c r="S115" s="16"/>
      <c r="T115" s="43"/>
      <c r="U115" s="44">
        <f t="shared" si="10"/>
        <v>4</v>
      </c>
      <c r="V115" s="45">
        <f t="shared" si="11"/>
        <v>3</v>
      </c>
    </row>
    <row r="116" spans="1:23" ht="409.6">
      <c r="A116" s="17">
        <v>207</v>
      </c>
      <c r="B116" s="85" t="s">
        <v>253</v>
      </c>
      <c r="C116" s="85" t="s">
        <v>195</v>
      </c>
      <c r="D116" s="86">
        <v>5</v>
      </c>
      <c r="E116" s="85" t="s">
        <v>1449</v>
      </c>
      <c r="F116" s="85"/>
      <c r="G116" s="86">
        <v>3</v>
      </c>
      <c r="H116" s="86"/>
      <c r="I116" s="88"/>
      <c r="J116" s="86">
        <v>4</v>
      </c>
      <c r="K116" s="41"/>
      <c r="L116" s="42"/>
      <c r="M116" s="42"/>
      <c r="N116" s="16"/>
      <c r="O116" s="43"/>
      <c r="P116" s="41"/>
      <c r="Q116" s="42"/>
      <c r="R116" s="42"/>
      <c r="S116" s="16"/>
      <c r="T116" s="43"/>
      <c r="U116" s="44">
        <f t="shared" si="10"/>
        <v>5</v>
      </c>
      <c r="V116" s="45">
        <f t="shared" si="11"/>
        <v>4</v>
      </c>
    </row>
    <row r="117" spans="1:23" ht="289">
      <c r="A117" s="17">
        <v>208</v>
      </c>
      <c r="B117" s="85" t="s">
        <v>97</v>
      </c>
      <c r="C117" s="85" t="s">
        <v>196</v>
      </c>
      <c r="D117" s="86">
        <v>5</v>
      </c>
      <c r="E117" s="85" t="s">
        <v>1450</v>
      </c>
      <c r="F117" s="85"/>
      <c r="G117" s="86">
        <v>3</v>
      </c>
      <c r="H117" s="87"/>
      <c r="I117" s="21"/>
      <c r="J117" s="21" t="s">
        <v>486</v>
      </c>
      <c r="K117" s="41"/>
      <c r="L117" s="42"/>
      <c r="M117" s="42"/>
      <c r="N117" s="16"/>
      <c r="O117" s="43"/>
      <c r="P117" s="41"/>
      <c r="Q117" s="42"/>
      <c r="R117" s="42"/>
      <c r="S117" s="16"/>
      <c r="T117" s="43"/>
      <c r="U117" s="44">
        <f t="shared" si="10"/>
        <v>5</v>
      </c>
      <c r="V117" s="45">
        <f t="shared" si="11"/>
        <v>3</v>
      </c>
    </row>
    <row r="118" spans="1:23" ht="51">
      <c r="A118" s="17">
        <v>209</v>
      </c>
      <c r="B118" s="85" t="s">
        <v>98</v>
      </c>
      <c r="C118" s="85" t="s">
        <v>197</v>
      </c>
      <c r="D118" s="86">
        <v>5</v>
      </c>
      <c r="E118" s="85" t="s">
        <v>1451</v>
      </c>
      <c r="F118" s="85"/>
      <c r="G118" s="86">
        <v>3</v>
      </c>
      <c r="H118" s="87"/>
      <c r="I118" s="21"/>
      <c r="J118" s="21" t="s">
        <v>486</v>
      </c>
      <c r="K118" s="41"/>
      <c r="L118" s="42"/>
      <c r="M118" s="42"/>
      <c r="N118" s="16"/>
      <c r="O118" s="43"/>
      <c r="P118" s="41"/>
      <c r="Q118" s="42"/>
      <c r="R118" s="42"/>
      <c r="S118" s="16"/>
      <c r="T118" s="43"/>
      <c r="U118" s="44">
        <f t="shared" si="10"/>
        <v>5</v>
      </c>
      <c r="V118" s="45">
        <f t="shared" si="11"/>
        <v>3</v>
      </c>
    </row>
    <row r="119" spans="1:23" ht="34">
      <c r="A119" s="17">
        <v>210</v>
      </c>
      <c r="B119" s="85" t="s">
        <v>99</v>
      </c>
      <c r="C119" s="85" t="s">
        <v>198</v>
      </c>
      <c r="D119" s="86">
        <v>5</v>
      </c>
      <c r="E119" s="85" t="s">
        <v>1452</v>
      </c>
      <c r="F119" s="85"/>
      <c r="G119" s="86">
        <v>0</v>
      </c>
      <c r="H119" s="87"/>
      <c r="I119" s="21"/>
      <c r="J119" s="21" t="s">
        <v>486</v>
      </c>
      <c r="K119" s="41"/>
      <c r="L119" s="42"/>
      <c r="M119" s="42"/>
      <c r="N119" s="16"/>
      <c r="O119" s="43"/>
      <c r="P119" s="41"/>
      <c r="Q119" s="42"/>
      <c r="R119" s="42"/>
      <c r="S119" s="16"/>
      <c r="T119" s="43"/>
      <c r="U119" s="44">
        <f t="shared" si="10"/>
        <v>5</v>
      </c>
      <c r="V119" s="45">
        <f t="shared" si="11"/>
        <v>0</v>
      </c>
    </row>
    <row r="120" spans="1:23" s="71" customFormat="1">
      <c r="A120" s="89"/>
      <c r="D120" s="89"/>
      <c r="G120" s="89"/>
      <c r="H120" s="87"/>
      <c r="I120" s="21"/>
      <c r="J120" s="21"/>
      <c r="K120" s="14"/>
      <c r="L120" s="14"/>
      <c r="M120" s="14"/>
      <c r="N120" s="14"/>
      <c r="O120" s="14"/>
      <c r="P120" s="14"/>
      <c r="Q120" s="14"/>
      <c r="R120" s="14"/>
      <c r="S120" s="14"/>
      <c r="T120" s="14"/>
      <c r="U120" s="21"/>
    </row>
    <row r="121" spans="1:23" s="71" customFormat="1">
      <c r="A121" s="89"/>
      <c r="D121" s="89"/>
      <c r="G121" s="89"/>
      <c r="H121" s="87"/>
      <c r="I121" s="21"/>
      <c r="J121" s="21" t="s">
        <v>486</v>
      </c>
      <c r="K121" s="14"/>
      <c r="L121" s="14"/>
      <c r="M121" s="14"/>
      <c r="N121" s="14"/>
      <c r="O121" s="14"/>
      <c r="P121" s="14"/>
      <c r="Q121" s="14"/>
      <c r="R121" s="14"/>
      <c r="S121" s="14"/>
      <c r="T121" s="14"/>
      <c r="U121" s="21"/>
    </row>
    <row r="122" spans="1:23" s="71" customFormat="1">
      <c r="A122" s="89"/>
      <c r="D122" s="89"/>
      <c r="G122" s="89"/>
      <c r="H122" s="87"/>
      <c r="I122" s="21"/>
      <c r="J122" s="21" t="s">
        <v>486</v>
      </c>
      <c r="K122" s="14"/>
      <c r="L122" s="14"/>
      <c r="M122" s="14"/>
      <c r="N122" s="14"/>
      <c r="O122" s="14"/>
      <c r="P122" s="14"/>
      <c r="Q122" s="14"/>
      <c r="R122" s="14"/>
      <c r="S122" s="14"/>
      <c r="T122" s="14"/>
      <c r="U122" s="21"/>
    </row>
    <row r="123" spans="1:23" ht="25">
      <c r="B123" s="90" t="s">
        <v>42</v>
      </c>
      <c r="C123" s="71"/>
      <c r="D123" s="89"/>
      <c r="E123" s="71"/>
      <c r="F123" s="71"/>
      <c r="G123" s="89"/>
      <c r="H123" s="87"/>
      <c r="I123" s="21"/>
      <c r="J123" s="21" t="s">
        <v>486</v>
      </c>
      <c r="K123" s="14"/>
      <c r="L123" s="14"/>
      <c r="M123" s="14"/>
      <c r="N123" s="14"/>
      <c r="O123" s="14"/>
      <c r="P123" s="14"/>
      <c r="Q123" s="14"/>
      <c r="R123" s="14"/>
      <c r="S123" s="14"/>
      <c r="T123" s="14"/>
      <c r="V123" s="71"/>
      <c r="W123" s="71"/>
    </row>
    <row r="124" spans="1:23" ht="409.6">
      <c r="A124" s="17">
        <v>211</v>
      </c>
      <c r="B124" s="91" t="s">
        <v>247</v>
      </c>
      <c r="C124" s="85" t="s">
        <v>199</v>
      </c>
      <c r="D124" s="86">
        <v>5</v>
      </c>
      <c r="E124" s="85" t="s">
        <v>1434</v>
      </c>
      <c r="F124" s="85"/>
      <c r="G124" s="86">
        <v>4</v>
      </c>
      <c r="H124" s="87"/>
      <c r="I124" s="21"/>
      <c r="J124" s="21" t="s">
        <v>486</v>
      </c>
      <c r="K124" s="41"/>
      <c r="L124" s="42"/>
      <c r="M124" s="42"/>
      <c r="N124" s="16"/>
      <c r="O124" s="43"/>
      <c r="P124" s="41"/>
      <c r="Q124" s="42"/>
      <c r="R124" s="42"/>
      <c r="S124" s="16"/>
      <c r="T124" s="43"/>
      <c r="U124" s="44">
        <f t="shared" ref="U124:U136" si="12">IF(P124&lt;&gt;"",P124,IF(K124&lt;&gt;"",K124,IF(H124&lt;&gt;"",H124,IF(D124&lt;&gt;"",D124,""))))</f>
        <v>5</v>
      </c>
      <c r="V124" s="45">
        <f t="shared" ref="V124:V136" si="13">IF(S124&lt;&gt;"",S124,IF(N124&lt;&gt;"",N124,IF(J124&lt;&gt;"",J124,IF(G124&lt;&gt;"",G124,""))))</f>
        <v>4</v>
      </c>
    </row>
    <row r="125" spans="1:23" ht="51">
      <c r="A125" s="17">
        <v>212</v>
      </c>
      <c r="B125" s="91" t="s">
        <v>52</v>
      </c>
      <c r="C125" s="85" t="s">
        <v>137</v>
      </c>
      <c r="D125" s="86"/>
      <c r="E125" s="85" t="s">
        <v>1435</v>
      </c>
      <c r="F125" s="85"/>
      <c r="G125" s="86">
        <v>0</v>
      </c>
      <c r="H125" s="87"/>
      <c r="I125" s="21"/>
      <c r="J125" s="21" t="s">
        <v>486</v>
      </c>
      <c r="K125" s="41"/>
      <c r="L125" s="42"/>
      <c r="M125" s="42"/>
      <c r="N125" s="16"/>
      <c r="O125" s="43"/>
      <c r="P125" s="41"/>
      <c r="Q125" s="42"/>
      <c r="R125" s="42"/>
      <c r="S125" s="16"/>
      <c r="T125" s="43"/>
      <c r="U125" s="44" t="str">
        <f t="shared" si="12"/>
        <v/>
      </c>
      <c r="V125" s="45">
        <f t="shared" si="13"/>
        <v>0</v>
      </c>
    </row>
    <row r="126" spans="1:23" ht="409.6">
      <c r="A126" s="17">
        <v>213</v>
      </c>
      <c r="B126" s="91" t="s">
        <v>100</v>
      </c>
      <c r="C126" s="85" t="s">
        <v>200</v>
      </c>
      <c r="D126" s="86">
        <v>5</v>
      </c>
      <c r="E126" s="85" t="s">
        <v>1436</v>
      </c>
      <c r="F126" s="85"/>
      <c r="G126" s="86">
        <v>3</v>
      </c>
      <c r="H126" s="86"/>
      <c r="I126" s="88"/>
      <c r="J126" s="86">
        <v>4</v>
      </c>
      <c r="K126" s="41"/>
      <c r="L126" s="42"/>
      <c r="M126" s="42"/>
      <c r="N126" s="16"/>
      <c r="O126" s="43"/>
      <c r="P126" s="41"/>
      <c r="Q126" s="42"/>
      <c r="R126" s="42"/>
      <c r="S126" s="16"/>
      <c r="T126" s="43"/>
      <c r="U126" s="44">
        <f t="shared" si="12"/>
        <v>5</v>
      </c>
      <c r="V126" s="45">
        <f t="shared" si="13"/>
        <v>4</v>
      </c>
    </row>
    <row r="127" spans="1:23" ht="409.6">
      <c r="A127" s="17">
        <v>214</v>
      </c>
      <c r="B127" s="85" t="s">
        <v>248</v>
      </c>
      <c r="C127" s="85" t="s">
        <v>201</v>
      </c>
      <c r="D127" s="86">
        <v>5</v>
      </c>
      <c r="E127" s="85" t="s">
        <v>1437</v>
      </c>
      <c r="F127" s="85"/>
      <c r="G127" s="86">
        <v>3</v>
      </c>
      <c r="H127" s="87"/>
      <c r="I127" s="21"/>
      <c r="J127" s="21" t="s">
        <v>486</v>
      </c>
      <c r="K127" s="41"/>
      <c r="L127" s="42"/>
      <c r="M127" s="42"/>
      <c r="N127" s="16"/>
      <c r="O127" s="43"/>
      <c r="P127" s="41"/>
      <c r="Q127" s="42"/>
      <c r="R127" s="42"/>
      <c r="S127" s="16"/>
      <c r="T127" s="43"/>
      <c r="U127" s="44">
        <f t="shared" si="12"/>
        <v>5</v>
      </c>
      <c r="V127" s="45">
        <f t="shared" si="13"/>
        <v>3</v>
      </c>
    </row>
    <row r="128" spans="1:23" ht="85">
      <c r="A128" s="17">
        <v>215</v>
      </c>
      <c r="B128" s="85" t="s">
        <v>101</v>
      </c>
      <c r="C128" s="85" t="s">
        <v>202</v>
      </c>
      <c r="D128" s="86"/>
      <c r="E128" s="85" t="s">
        <v>1438</v>
      </c>
      <c r="F128" s="85"/>
      <c r="G128" s="86">
        <v>0</v>
      </c>
      <c r="H128" s="86"/>
      <c r="I128" s="88"/>
      <c r="J128" s="86">
        <v>1</v>
      </c>
      <c r="K128" s="41"/>
      <c r="L128" s="42"/>
      <c r="M128" s="42"/>
      <c r="N128" s="16"/>
      <c r="O128" s="43"/>
      <c r="P128" s="41"/>
      <c r="Q128" s="42"/>
      <c r="R128" s="42"/>
      <c r="S128" s="16"/>
      <c r="T128" s="43"/>
      <c r="U128" s="44" t="str">
        <f t="shared" si="12"/>
        <v/>
      </c>
      <c r="V128" s="45">
        <f t="shared" si="13"/>
        <v>1</v>
      </c>
    </row>
    <row r="129" spans="1:23" ht="409.6">
      <c r="A129" s="17">
        <v>216</v>
      </c>
      <c r="B129" s="85" t="s">
        <v>249</v>
      </c>
      <c r="C129" s="85" t="s">
        <v>203</v>
      </c>
      <c r="D129" s="86">
        <v>5</v>
      </c>
      <c r="E129" s="85" t="s">
        <v>1439</v>
      </c>
      <c r="F129" s="85"/>
      <c r="G129" s="86">
        <v>3</v>
      </c>
      <c r="H129" s="86"/>
      <c r="I129" s="88"/>
      <c r="J129" s="86">
        <v>4</v>
      </c>
      <c r="K129" s="41"/>
      <c r="L129" s="42"/>
      <c r="M129" s="42"/>
      <c r="N129" s="16"/>
      <c r="O129" s="43"/>
      <c r="P129" s="41"/>
      <c r="Q129" s="42"/>
      <c r="R129" s="42"/>
      <c r="S129" s="16"/>
      <c r="T129" s="43"/>
      <c r="U129" s="44">
        <f t="shared" si="12"/>
        <v>5</v>
      </c>
      <c r="V129" s="45">
        <f t="shared" si="13"/>
        <v>4</v>
      </c>
    </row>
    <row r="130" spans="1:23" ht="119">
      <c r="A130" s="17">
        <v>217</v>
      </c>
      <c r="B130" s="85" t="s">
        <v>102</v>
      </c>
      <c r="C130" s="85" t="s">
        <v>204</v>
      </c>
      <c r="D130" s="86">
        <v>5</v>
      </c>
      <c r="E130" s="85" t="s">
        <v>1440</v>
      </c>
      <c r="F130" s="85"/>
      <c r="G130" s="86">
        <v>2</v>
      </c>
      <c r="H130" s="86"/>
      <c r="I130" s="88"/>
      <c r="J130" s="86">
        <v>1</v>
      </c>
      <c r="K130" s="41"/>
      <c r="L130" s="42"/>
      <c r="M130" s="42"/>
      <c r="N130" s="16"/>
      <c r="O130" s="43"/>
      <c r="P130" s="41"/>
      <c r="Q130" s="42"/>
      <c r="R130" s="42"/>
      <c r="S130" s="16"/>
      <c r="T130" s="43"/>
      <c r="U130" s="44">
        <f t="shared" si="12"/>
        <v>5</v>
      </c>
      <c r="V130" s="45">
        <f t="shared" si="13"/>
        <v>1</v>
      </c>
    </row>
    <row r="131" spans="1:23" ht="409.6">
      <c r="A131" s="17">
        <v>218</v>
      </c>
      <c r="B131" s="85" t="s">
        <v>103</v>
      </c>
      <c r="C131" s="85" t="s">
        <v>205</v>
      </c>
      <c r="D131" s="86">
        <v>5</v>
      </c>
      <c r="E131" s="85" t="s">
        <v>1441</v>
      </c>
      <c r="F131" s="85"/>
      <c r="G131" s="86">
        <v>4</v>
      </c>
      <c r="H131" s="87"/>
      <c r="I131" s="21"/>
      <c r="J131" s="21" t="s">
        <v>486</v>
      </c>
      <c r="K131" s="41"/>
      <c r="L131" s="42"/>
      <c r="M131" s="42"/>
      <c r="N131" s="16"/>
      <c r="O131" s="43"/>
      <c r="P131" s="41"/>
      <c r="Q131" s="42"/>
      <c r="R131" s="42"/>
      <c r="S131" s="16"/>
      <c r="T131" s="43"/>
      <c r="U131" s="44">
        <f t="shared" si="12"/>
        <v>5</v>
      </c>
      <c r="V131" s="45">
        <f t="shared" si="13"/>
        <v>4</v>
      </c>
    </row>
    <row r="132" spans="1:23" ht="289">
      <c r="A132" s="17">
        <v>219</v>
      </c>
      <c r="B132" s="85" t="s">
        <v>104</v>
      </c>
      <c r="C132" s="85" t="s">
        <v>206</v>
      </c>
      <c r="D132" s="86">
        <v>5</v>
      </c>
      <c r="E132" s="85" t="s">
        <v>1442</v>
      </c>
      <c r="F132" s="85"/>
      <c r="G132" s="86">
        <v>3</v>
      </c>
      <c r="H132" s="86"/>
      <c r="I132" s="88"/>
      <c r="J132" s="86">
        <v>2</v>
      </c>
      <c r="K132" s="41"/>
      <c r="L132" s="42"/>
      <c r="M132" s="42"/>
      <c r="N132" s="16"/>
      <c r="O132" s="43"/>
      <c r="P132" s="41"/>
      <c r="Q132" s="42"/>
      <c r="R132" s="42"/>
      <c r="S132" s="16"/>
      <c r="T132" s="43"/>
      <c r="U132" s="44">
        <f t="shared" si="12"/>
        <v>5</v>
      </c>
      <c r="V132" s="45">
        <f t="shared" si="13"/>
        <v>2</v>
      </c>
    </row>
    <row r="133" spans="1:23" ht="153">
      <c r="A133" s="17">
        <v>220</v>
      </c>
      <c r="B133" s="85" t="s">
        <v>105</v>
      </c>
      <c r="C133" s="85" t="s">
        <v>207</v>
      </c>
      <c r="D133" s="86">
        <v>5</v>
      </c>
      <c r="E133" s="85" t="s">
        <v>1443</v>
      </c>
      <c r="F133" s="85"/>
      <c r="G133" s="86">
        <v>3</v>
      </c>
      <c r="H133" s="87"/>
      <c r="I133" s="21"/>
      <c r="J133" s="21" t="s">
        <v>486</v>
      </c>
      <c r="K133" s="41"/>
      <c r="L133" s="42"/>
      <c r="M133" s="42"/>
      <c r="N133" s="16"/>
      <c r="O133" s="43"/>
      <c r="P133" s="41"/>
      <c r="Q133" s="42"/>
      <c r="R133" s="42"/>
      <c r="S133" s="16"/>
      <c r="T133" s="43"/>
      <c r="U133" s="44">
        <f t="shared" si="12"/>
        <v>5</v>
      </c>
      <c r="V133" s="45">
        <f t="shared" si="13"/>
        <v>3</v>
      </c>
    </row>
    <row r="134" spans="1:23" ht="306">
      <c r="A134" s="17">
        <v>221</v>
      </c>
      <c r="B134" s="85" t="s">
        <v>106</v>
      </c>
      <c r="C134" s="85" t="s">
        <v>208</v>
      </c>
      <c r="D134" s="86">
        <v>5</v>
      </c>
      <c r="E134" s="85" t="s">
        <v>1444</v>
      </c>
      <c r="F134" s="85"/>
      <c r="G134" s="86">
        <v>3</v>
      </c>
      <c r="H134" s="87"/>
      <c r="I134" s="21"/>
      <c r="J134" s="21" t="s">
        <v>486</v>
      </c>
      <c r="K134" s="41"/>
      <c r="L134" s="42"/>
      <c r="M134" s="42"/>
      <c r="N134" s="16"/>
      <c r="O134" s="43"/>
      <c r="P134" s="41"/>
      <c r="Q134" s="42"/>
      <c r="R134" s="42"/>
      <c r="S134" s="16"/>
      <c r="T134" s="43"/>
      <c r="U134" s="44">
        <f t="shared" si="12"/>
        <v>5</v>
      </c>
      <c r="V134" s="45">
        <f t="shared" si="13"/>
        <v>3</v>
      </c>
    </row>
    <row r="135" spans="1:23" ht="136">
      <c r="A135" s="17">
        <v>222</v>
      </c>
      <c r="B135" s="85" t="s">
        <v>107</v>
      </c>
      <c r="C135" s="85" t="s">
        <v>209</v>
      </c>
      <c r="D135" s="86">
        <v>5</v>
      </c>
      <c r="E135" s="85" t="s">
        <v>1445</v>
      </c>
      <c r="F135" s="85"/>
      <c r="G135" s="86">
        <v>2</v>
      </c>
      <c r="H135" s="86"/>
      <c r="I135" s="88"/>
      <c r="J135" s="86">
        <v>3</v>
      </c>
      <c r="K135" s="41"/>
      <c r="L135" s="42"/>
      <c r="M135" s="42"/>
      <c r="N135" s="16"/>
      <c r="O135" s="43"/>
      <c r="P135" s="41"/>
      <c r="Q135" s="42"/>
      <c r="R135" s="42"/>
      <c r="S135" s="16"/>
      <c r="T135" s="43"/>
      <c r="U135" s="44">
        <f t="shared" si="12"/>
        <v>5</v>
      </c>
      <c r="V135" s="45">
        <f t="shared" si="13"/>
        <v>3</v>
      </c>
    </row>
    <row r="136" spans="1:23" ht="306">
      <c r="A136" s="17">
        <v>223</v>
      </c>
      <c r="B136" s="85" t="s">
        <v>108</v>
      </c>
      <c r="C136" s="85" t="s">
        <v>210</v>
      </c>
      <c r="D136" s="86">
        <v>5</v>
      </c>
      <c r="E136" s="85" t="s">
        <v>1446</v>
      </c>
      <c r="F136" s="85"/>
      <c r="G136" s="86">
        <v>3</v>
      </c>
      <c r="H136" s="86"/>
      <c r="I136" s="88"/>
      <c r="J136" s="86">
        <v>4</v>
      </c>
      <c r="K136" s="41"/>
      <c r="L136" s="42"/>
      <c r="M136" s="42"/>
      <c r="N136" s="16"/>
      <c r="O136" s="43"/>
      <c r="P136" s="41"/>
      <c r="Q136" s="42"/>
      <c r="R136" s="42"/>
      <c r="S136" s="16"/>
      <c r="T136" s="43"/>
      <c r="U136" s="44">
        <f t="shared" si="12"/>
        <v>5</v>
      </c>
      <c r="V136" s="45">
        <f t="shared" si="13"/>
        <v>4</v>
      </c>
    </row>
    <row r="137" spans="1:23" s="71" customFormat="1">
      <c r="A137" s="89"/>
      <c r="D137" s="89"/>
      <c r="G137" s="89"/>
      <c r="H137" s="87"/>
      <c r="I137" s="21"/>
      <c r="J137" s="21"/>
      <c r="K137" s="14"/>
      <c r="L137" s="14"/>
      <c r="M137" s="14"/>
      <c r="N137" s="14"/>
      <c r="O137" s="14"/>
      <c r="P137" s="14"/>
      <c r="Q137" s="14"/>
      <c r="R137" s="14"/>
      <c r="S137" s="14"/>
      <c r="T137" s="14"/>
      <c r="U137" s="21"/>
    </row>
    <row r="138" spans="1:23" s="71" customFormat="1">
      <c r="A138" s="89"/>
      <c r="D138" s="89"/>
      <c r="G138" s="89"/>
      <c r="H138" s="87"/>
      <c r="I138" s="21"/>
      <c r="J138" s="21" t="s">
        <v>486</v>
      </c>
      <c r="K138" s="14"/>
      <c r="L138" s="14"/>
      <c r="M138" s="14"/>
      <c r="N138" s="14"/>
      <c r="O138" s="14"/>
      <c r="P138" s="14"/>
      <c r="Q138" s="14"/>
      <c r="R138" s="14"/>
      <c r="S138" s="14"/>
      <c r="T138" s="14"/>
      <c r="U138" s="21"/>
    </row>
    <row r="139" spans="1:23" s="71" customFormat="1">
      <c r="A139" s="89"/>
      <c r="D139" s="89"/>
      <c r="G139" s="89"/>
      <c r="H139" s="87"/>
      <c r="I139" s="21"/>
      <c r="J139" s="21" t="s">
        <v>486</v>
      </c>
      <c r="K139" s="14"/>
      <c r="L139" s="14"/>
      <c r="M139" s="14"/>
      <c r="N139" s="14"/>
      <c r="O139" s="14"/>
      <c r="P139" s="14"/>
      <c r="Q139" s="14"/>
      <c r="R139" s="14"/>
      <c r="S139" s="14"/>
      <c r="T139" s="14"/>
      <c r="U139" s="21"/>
    </row>
    <row r="140" spans="1:23" ht="25">
      <c r="B140" s="90" t="s">
        <v>43</v>
      </c>
      <c r="C140" s="71"/>
      <c r="D140" s="89"/>
      <c r="E140" s="71"/>
      <c r="F140" s="71"/>
      <c r="G140" s="89"/>
      <c r="H140" s="87"/>
      <c r="I140" s="21"/>
      <c r="J140" s="21" t="s">
        <v>486</v>
      </c>
      <c r="K140" s="14"/>
      <c r="L140" s="14"/>
      <c r="M140" s="14"/>
      <c r="N140" s="14"/>
      <c r="O140" s="14"/>
      <c r="P140" s="14"/>
      <c r="Q140" s="14"/>
      <c r="R140" s="14"/>
      <c r="S140" s="14"/>
      <c r="T140" s="14"/>
      <c r="V140" s="71"/>
      <c r="W140" s="71"/>
    </row>
    <row r="141" spans="1:23" ht="306">
      <c r="A141" s="17">
        <v>224</v>
      </c>
      <c r="B141" s="85" t="s">
        <v>109</v>
      </c>
      <c r="C141" s="85" t="s">
        <v>211</v>
      </c>
      <c r="D141" s="86">
        <v>5</v>
      </c>
      <c r="E141" s="85" t="s">
        <v>1467</v>
      </c>
      <c r="F141" s="85"/>
      <c r="G141" s="86">
        <v>3</v>
      </c>
      <c r="H141" s="87"/>
      <c r="I141" s="21"/>
      <c r="J141" s="21" t="s">
        <v>486</v>
      </c>
      <c r="K141" s="41"/>
      <c r="L141" s="42"/>
      <c r="M141" s="42"/>
      <c r="N141" s="16"/>
      <c r="O141" s="43"/>
      <c r="P141" s="41"/>
      <c r="Q141" s="42"/>
      <c r="R141" s="42"/>
      <c r="S141" s="16"/>
      <c r="T141" s="43"/>
      <c r="U141" s="44">
        <f>IF(P141&lt;&gt;"",P141,IF(K141&lt;&gt;"",K141,IF(H141&lt;&gt;"",H141,IF(D141&lt;&gt;"",D141,""))))</f>
        <v>5</v>
      </c>
      <c r="V141" s="45">
        <f>IF(S141&lt;&gt;"",S141,IF(N141&lt;&gt;"",N141,IF(J141&lt;&gt;"",J141,IF(G141&lt;&gt;"",G141,""))))</f>
        <v>3</v>
      </c>
    </row>
    <row r="142" spans="1:23" ht="255">
      <c r="A142" s="17">
        <v>225</v>
      </c>
      <c r="B142" s="91" t="s">
        <v>110</v>
      </c>
      <c r="C142" s="85" t="s">
        <v>212</v>
      </c>
      <c r="D142" s="86">
        <v>3</v>
      </c>
      <c r="E142" s="85" t="s">
        <v>1468</v>
      </c>
      <c r="F142" s="85"/>
      <c r="G142" s="86">
        <v>2</v>
      </c>
      <c r="H142" s="87"/>
      <c r="I142" s="21"/>
      <c r="J142" s="21" t="s">
        <v>486</v>
      </c>
      <c r="K142" s="41"/>
      <c r="L142" s="42"/>
      <c r="M142" s="42"/>
      <c r="N142" s="16"/>
      <c r="O142" s="43"/>
      <c r="P142" s="41"/>
      <c r="Q142" s="42"/>
      <c r="R142" s="42"/>
      <c r="S142" s="16"/>
      <c r="T142" s="43"/>
      <c r="U142" s="44">
        <f>IF(P142&lt;&gt;"",P142,IF(K142&lt;&gt;"",K142,IF(H142&lt;&gt;"",H142,IF(D142&lt;&gt;"",D142,""))))</f>
        <v>3</v>
      </c>
      <c r="V142" s="45">
        <f>IF(S142&lt;&gt;"",S142,IF(N142&lt;&gt;"",N142,IF(J142&lt;&gt;"",J142,IF(G142&lt;&gt;"",G142,""))))</f>
        <v>2</v>
      </c>
    </row>
    <row r="143" spans="1:23" ht="272">
      <c r="A143" s="17">
        <v>226</v>
      </c>
      <c r="B143" s="91" t="s">
        <v>111</v>
      </c>
      <c r="C143" s="85" t="s">
        <v>213</v>
      </c>
      <c r="D143" s="86">
        <v>5</v>
      </c>
      <c r="E143" s="85" t="s">
        <v>1433</v>
      </c>
      <c r="F143" s="85"/>
      <c r="G143" s="86">
        <v>3</v>
      </c>
      <c r="H143" s="86"/>
      <c r="I143" s="88"/>
      <c r="J143" s="86">
        <v>2</v>
      </c>
      <c r="K143" s="41"/>
      <c r="L143" s="42"/>
      <c r="M143" s="42"/>
      <c r="N143" s="16"/>
      <c r="O143" s="43"/>
      <c r="P143" s="41"/>
      <c r="Q143" s="42"/>
      <c r="R143" s="42"/>
      <c r="S143" s="16"/>
      <c r="T143" s="43"/>
      <c r="U143" s="44">
        <f>IF(P143&lt;&gt;"",P143,IF(K143&lt;&gt;"",K143,IF(H143&lt;&gt;"",H143,IF(D143&lt;&gt;"",D143,""))))</f>
        <v>5</v>
      </c>
      <c r="V143" s="45">
        <f>IF(S143&lt;&gt;"",S143,IF(N143&lt;&gt;"",N143,IF(J143&lt;&gt;"",J143,IF(G143&lt;&gt;"",G143,""))))</f>
        <v>2</v>
      </c>
    </row>
    <row r="144" spans="1:23" s="71" customFormat="1">
      <c r="A144" s="89"/>
      <c r="D144" s="89"/>
      <c r="G144" s="89"/>
      <c r="H144" s="87"/>
      <c r="I144" s="21"/>
      <c r="J144" s="21"/>
      <c r="K144" s="14"/>
      <c r="L144" s="14"/>
      <c r="M144" s="14"/>
      <c r="N144" s="14"/>
      <c r="O144" s="14"/>
      <c r="P144" s="14"/>
      <c r="Q144" s="14"/>
      <c r="R144" s="14"/>
      <c r="S144" s="14"/>
      <c r="T144" s="14"/>
      <c r="U144" s="21"/>
    </row>
    <row r="145" spans="1:22" s="71" customFormat="1">
      <c r="A145" s="89"/>
      <c r="D145" s="89"/>
      <c r="G145" s="89"/>
      <c r="H145" s="87"/>
      <c r="I145" s="21"/>
      <c r="J145" s="21" t="s">
        <v>486</v>
      </c>
      <c r="K145" s="14"/>
      <c r="L145" s="14"/>
      <c r="M145" s="14"/>
      <c r="N145" s="14"/>
      <c r="O145" s="14"/>
      <c r="P145" s="14"/>
      <c r="Q145" s="14"/>
      <c r="R145" s="14"/>
      <c r="S145" s="14"/>
      <c r="T145" s="14"/>
      <c r="U145" s="21"/>
    </row>
    <row r="146" spans="1:22" s="71" customFormat="1">
      <c r="A146" s="89"/>
      <c r="D146" s="89"/>
      <c r="G146" s="89"/>
      <c r="H146" s="87"/>
      <c r="I146" s="21"/>
      <c r="J146" s="21" t="s">
        <v>486</v>
      </c>
      <c r="K146" s="14"/>
      <c r="L146" s="14"/>
      <c r="M146" s="14"/>
      <c r="N146" s="14"/>
      <c r="O146" s="14"/>
      <c r="P146" s="14"/>
      <c r="Q146" s="14"/>
      <c r="R146" s="14"/>
      <c r="S146" s="14"/>
      <c r="T146" s="14"/>
      <c r="U146" s="21"/>
    </row>
    <row r="147" spans="1:22" ht="25">
      <c r="B147" s="93" t="s">
        <v>44</v>
      </c>
      <c r="C147" s="71"/>
      <c r="D147" s="89"/>
      <c r="E147" s="71"/>
      <c r="F147" s="71"/>
      <c r="G147" s="89"/>
      <c r="H147" s="87"/>
      <c r="I147" s="21"/>
      <c r="J147" s="21" t="s">
        <v>486</v>
      </c>
      <c r="K147" s="14"/>
      <c r="L147" s="14"/>
      <c r="M147" s="14"/>
      <c r="N147" s="14"/>
      <c r="O147" s="14"/>
      <c r="P147" s="14"/>
      <c r="Q147" s="14"/>
      <c r="R147" s="14"/>
      <c r="S147" s="14"/>
      <c r="T147" s="14"/>
      <c r="V147" s="71"/>
    </row>
    <row r="148" spans="1:22" ht="356">
      <c r="A148" s="17">
        <v>227</v>
      </c>
      <c r="B148" s="85" t="s">
        <v>250</v>
      </c>
      <c r="C148" s="85" t="s">
        <v>214</v>
      </c>
      <c r="D148" s="86">
        <v>5</v>
      </c>
      <c r="E148" s="85" t="s">
        <v>1417</v>
      </c>
      <c r="F148" s="85"/>
      <c r="G148" s="86">
        <v>4</v>
      </c>
      <c r="H148" s="86"/>
      <c r="I148" s="88"/>
      <c r="J148" s="86">
        <v>3</v>
      </c>
      <c r="K148" s="41"/>
      <c r="L148" s="42"/>
      <c r="M148" s="42"/>
      <c r="N148" s="16"/>
      <c r="O148" s="43"/>
      <c r="P148" s="41"/>
      <c r="Q148" s="42"/>
      <c r="R148" s="42"/>
      <c r="S148" s="16"/>
      <c r="T148" s="43"/>
      <c r="U148" s="44">
        <f t="shared" ref="U148:U157" si="14">IF(P148&lt;&gt;"",P148,IF(K148&lt;&gt;"",K148,IF(H148&lt;&gt;"",H148,IF(D148&lt;&gt;"",D148,""))))</f>
        <v>5</v>
      </c>
      <c r="V148" s="45">
        <f t="shared" ref="V148:V157" si="15">IF(S148&lt;&gt;"",S148,IF(N148&lt;&gt;"",N148,IF(J148&lt;&gt;"",J148,IF(G148&lt;&gt;"",G148,""))))</f>
        <v>3</v>
      </c>
    </row>
    <row r="149" spans="1:22" ht="409.6">
      <c r="A149" s="17">
        <v>228</v>
      </c>
      <c r="B149" s="85" t="s">
        <v>112</v>
      </c>
      <c r="C149" s="85" t="s">
        <v>215</v>
      </c>
      <c r="D149" s="86">
        <v>5</v>
      </c>
      <c r="E149" s="85" t="s">
        <v>1418</v>
      </c>
      <c r="F149" s="85"/>
      <c r="G149" s="86">
        <v>4</v>
      </c>
      <c r="H149" s="87"/>
      <c r="I149" s="21"/>
      <c r="J149" s="21" t="s">
        <v>486</v>
      </c>
      <c r="K149" s="41"/>
      <c r="L149" s="42"/>
      <c r="M149" s="42"/>
      <c r="N149" s="16"/>
      <c r="O149" s="43"/>
      <c r="P149" s="41"/>
      <c r="Q149" s="42"/>
      <c r="R149" s="42"/>
      <c r="S149" s="16"/>
      <c r="T149" s="43"/>
      <c r="U149" s="44">
        <f t="shared" si="14"/>
        <v>5</v>
      </c>
      <c r="V149" s="45">
        <f t="shared" si="15"/>
        <v>4</v>
      </c>
    </row>
    <row r="150" spans="1:22" ht="272">
      <c r="A150" s="17">
        <v>229</v>
      </c>
      <c r="B150" s="85" t="s">
        <v>113</v>
      </c>
      <c r="C150" s="85" t="s">
        <v>216</v>
      </c>
      <c r="D150" s="86">
        <v>4</v>
      </c>
      <c r="E150" s="85" t="s">
        <v>1419</v>
      </c>
      <c r="F150" s="85"/>
      <c r="G150" s="86">
        <v>2</v>
      </c>
      <c r="H150" s="86"/>
      <c r="I150" s="88"/>
      <c r="J150" s="86">
        <v>3</v>
      </c>
      <c r="K150" s="41"/>
      <c r="L150" s="42"/>
      <c r="M150" s="42"/>
      <c r="N150" s="16"/>
      <c r="O150" s="43"/>
      <c r="P150" s="41"/>
      <c r="Q150" s="42"/>
      <c r="R150" s="42"/>
      <c r="S150" s="16"/>
      <c r="T150" s="43"/>
      <c r="U150" s="44">
        <f t="shared" si="14"/>
        <v>4</v>
      </c>
      <c r="V150" s="45">
        <f t="shared" si="15"/>
        <v>3</v>
      </c>
    </row>
    <row r="151" spans="1:22" ht="306">
      <c r="A151" s="17">
        <v>230</v>
      </c>
      <c r="B151" s="85" t="s">
        <v>114</v>
      </c>
      <c r="C151" s="85" t="s">
        <v>217</v>
      </c>
      <c r="D151" s="86">
        <v>5</v>
      </c>
      <c r="E151" s="85" t="s">
        <v>1420</v>
      </c>
      <c r="F151" s="85"/>
      <c r="G151" s="86">
        <v>4</v>
      </c>
      <c r="H151" s="86"/>
      <c r="I151" s="88"/>
      <c r="J151" s="86">
        <v>3</v>
      </c>
      <c r="K151" s="41"/>
      <c r="L151" s="42"/>
      <c r="M151" s="42"/>
      <c r="N151" s="16"/>
      <c r="O151" s="43"/>
      <c r="P151" s="41"/>
      <c r="Q151" s="42"/>
      <c r="R151" s="42"/>
      <c r="S151" s="16"/>
      <c r="T151" s="43"/>
      <c r="U151" s="44">
        <f t="shared" si="14"/>
        <v>5</v>
      </c>
      <c r="V151" s="45">
        <f t="shared" si="15"/>
        <v>3</v>
      </c>
    </row>
    <row r="152" spans="1:22" ht="409.6">
      <c r="A152" s="17">
        <v>231</v>
      </c>
      <c r="B152" s="85" t="s">
        <v>115</v>
      </c>
      <c r="C152" s="85" t="s">
        <v>218</v>
      </c>
      <c r="D152" s="86">
        <v>4</v>
      </c>
      <c r="E152" s="85" t="s">
        <v>1421</v>
      </c>
      <c r="F152" s="85"/>
      <c r="G152" s="86">
        <v>3</v>
      </c>
      <c r="H152" s="86"/>
      <c r="I152" s="88"/>
      <c r="J152" s="86">
        <v>4</v>
      </c>
      <c r="K152" s="41"/>
      <c r="L152" s="42"/>
      <c r="M152" s="42"/>
      <c r="N152" s="16"/>
      <c r="O152" s="43"/>
      <c r="P152" s="41"/>
      <c r="Q152" s="42"/>
      <c r="R152" s="42"/>
      <c r="S152" s="16"/>
      <c r="T152" s="43"/>
      <c r="U152" s="44">
        <f t="shared" si="14"/>
        <v>4</v>
      </c>
      <c r="V152" s="45">
        <f t="shared" si="15"/>
        <v>4</v>
      </c>
    </row>
    <row r="153" spans="1:22" ht="409.6">
      <c r="A153" s="17">
        <v>232</v>
      </c>
      <c r="B153" s="85" t="s">
        <v>251</v>
      </c>
      <c r="C153" s="85" t="s">
        <v>219</v>
      </c>
      <c r="D153" s="86">
        <v>5</v>
      </c>
      <c r="E153" s="85" t="s">
        <v>1422</v>
      </c>
      <c r="F153" s="85"/>
      <c r="G153" s="86">
        <v>4</v>
      </c>
      <c r="H153" s="87"/>
      <c r="I153" s="21"/>
      <c r="J153" s="21" t="s">
        <v>486</v>
      </c>
      <c r="K153" s="41"/>
      <c r="L153" s="42"/>
      <c r="M153" s="42"/>
      <c r="N153" s="16"/>
      <c r="O153" s="43"/>
      <c r="P153" s="41"/>
      <c r="Q153" s="42"/>
      <c r="R153" s="42"/>
      <c r="S153" s="16"/>
      <c r="T153" s="43"/>
      <c r="U153" s="44">
        <f t="shared" si="14"/>
        <v>5</v>
      </c>
      <c r="V153" s="45">
        <f t="shared" si="15"/>
        <v>4</v>
      </c>
    </row>
    <row r="154" spans="1:22" ht="409.6">
      <c r="A154" s="17">
        <v>233</v>
      </c>
      <c r="B154" s="85" t="s">
        <v>116</v>
      </c>
      <c r="C154" s="85" t="s">
        <v>220</v>
      </c>
      <c r="D154" s="86">
        <v>4</v>
      </c>
      <c r="E154" s="85" t="s">
        <v>1423</v>
      </c>
      <c r="F154" s="85"/>
      <c r="G154" s="86">
        <v>4</v>
      </c>
      <c r="H154" s="87"/>
      <c r="I154" s="21"/>
      <c r="J154" s="21" t="s">
        <v>486</v>
      </c>
      <c r="K154" s="41"/>
      <c r="L154" s="42"/>
      <c r="M154" s="42"/>
      <c r="N154" s="16"/>
      <c r="O154" s="43"/>
      <c r="P154" s="41"/>
      <c r="Q154" s="42"/>
      <c r="R154" s="42"/>
      <c r="S154" s="16"/>
      <c r="T154" s="43"/>
      <c r="U154" s="44">
        <f t="shared" si="14"/>
        <v>4</v>
      </c>
      <c r="V154" s="45">
        <f t="shared" si="15"/>
        <v>4</v>
      </c>
    </row>
    <row r="155" spans="1:22" ht="221">
      <c r="A155" s="17">
        <v>234</v>
      </c>
      <c r="B155" s="85" t="s">
        <v>117</v>
      </c>
      <c r="C155" s="85" t="s">
        <v>221</v>
      </c>
      <c r="D155" s="86">
        <v>5</v>
      </c>
      <c r="E155" s="85" t="s">
        <v>1424</v>
      </c>
      <c r="F155" s="85"/>
      <c r="G155" s="86">
        <v>3</v>
      </c>
      <c r="H155" s="87"/>
      <c r="I155" s="21"/>
      <c r="J155" s="21" t="s">
        <v>486</v>
      </c>
      <c r="K155" s="41"/>
      <c r="L155" s="42"/>
      <c r="M155" s="42"/>
      <c r="N155" s="16"/>
      <c r="O155" s="43"/>
      <c r="P155" s="41"/>
      <c r="Q155" s="42"/>
      <c r="R155" s="42"/>
      <c r="S155" s="16"/>
      <c r="T155" s="43"/>
      <c r="U155" s="44">
        <f t="shared" si="14"/>
        <v>5</v>
      </c>
      <c r="V155" s="45">
        <f t="shared" si="15"/>
        <v>3</v>
      </c>
    </row>
    <row r="156" spans="1:22" ht="409.6">
      <c r="A156" s="17">
        <v>235</v>
      </c>
      <c r="B156" s="85" t="s">
        <v>118</v>
      </c>
      <c r="C156" s="85" t="s">
        <v>222</v>
      </c>
      <c r="D156" s="86">
        <v>5</v>
      </c>
      <c r="E156" s="85" t="s">
        <v>1425</v>
      </c>
      <c r="F156" s="85"/>
      <c r="G156" s="86">
        <v>4</v>
      </c>
      <c r="H156" s="87"/>
      <c r="I156" s="21"/>
      <c r="J156" s="21" t="s">
        <v>486</v>
      </c>
      <c r="K156" s="41"/>
      <c r="L156" s="42"/>
      <c r="M156" s="42"/>
      <c r="N156" s="16"/>
      <c r="O156" s="43"/>
      <c r="P156" s="41"/>
      <c r="Q156" s="42"/>
      <c r="R156" s="42"/>
      <c r="S156" s="16"/>
      <c r="T156" s="43"/>
      <c r="U156" s="44">
        <f t="shared" si="14"/>
        <v>5</v>
      </c>
      <c r="V156" s="45">
        <f t="shared" si="15"/>
        <v>4</v>
      </c>
    </row>
    <row r="157" spans="1:22" ht="409.6">
      <c r="A157" s="17">
        <v>236</v>
      </c>
      <c r="B157" s="85" t="s">
        <v>119</v>
      </c>
      <c r="C157" s="85" t="s">
        <v>223</v>
      </c>
      <c r="D157" s="86">
        <v>5</v>
      </c>
      <c r="E157" s="85" t="s">
        <v>1426</v>
      </c>
      <c r="F157" s="85"/>
      <c r="G157" s="86">
        <v>3</v>
      </c>
      <c r="H157" s="87"/>
      <c r="I157" s="21"/>
      <c r="J157" s="21" t="s">
        <v>486</v>
      </c>
      <c r="K157" s="41"/>
      <c r="L157" s="42"/>
      <c r="M157" s="42"/>
      <c r="N157" s="16"/>
      <c r="O157" s="43"/>
      <c r="P157" s="41"/>
      <c r="Q157" s="42"/>
      <c r="R157" s="42"/>
      <c r="S157" s="16"/>
      <c r="T157" s="43"/>
      <c r="U157" s="44">
        <f t="shared" si="14"/>
        <v>5</v>
      </c>
      <c r="V157" s="45">
        <f t="shared" si="15"/>
        <v>3</v>
      </c>
    </row>
    <row r="158" spans="1:22" s="71" customFormat="1">
      <c r="A158" s="89"/>
      <c r="D158" s="89"/>
      <c r="G158" s="89"/>
      <c r="H158" s="87"/>
      <c r="I158" s="21"/>
      <c r="J158" s="21"/>
      <c r="K158" s="14"/>
      <c r="L158" s="14"/>
      <c r="M158" s="14"/>
      <c r="N158" s="14"/>
      <c r="O158" s="14"/>
      <c r="P158" s="14"/>
      <c r="Q158" s="14"/>
      <c r="R158" s="14"/>
      <c r="S158" s="14"/>
      <c r="T158" s="14"/>
      <c r="U158" s="21"/>
    </row>
    <row r="159" spans="1:22" s="71" customFormat="1">
      <c r="A159" s="89"/>
      <c r="D159" s="89"/>
      <c r="G159" s="89"/>
      <c r="H159" s="87"/>
      <c r="I159" s="21"/>
      <c r="J159" s="21" t="s">
        <v>486</v>
      </c>
      <c r="K159" s="14"/>
      <c r="L159" s="14"/>
      <c r="M159" s="14"/>
      <c r="N159" s="14"/>
      <c r="O159" s="14"/>
      <c r="P159" s="14"/>
      <c r="Q159" s="14"/>
      <c r="R159" s="14"/>
      <c r="S159" s="14"/>
      <c r="T159" s="14"/>
      <c r="U159" s="21"/>
    </row>
    <row r="160" spans="1:22" s="71" customFormat="1">
      <c r="A160" s="89"/>
      <c r="D160" s="89"/>
      <c r="G160" s="89"/>
      <c r="H160" s="87"/>
      <c r="I160" s="21"/>
      <c r="J160" s="21" t="s">
        <v>486</v>
      </c>
      <c r="K160" s="14"/>
      <c r="L160" s="14"/>
      <c r="M160" s="14"/>
      <c r="N160" s="14"/>
      <c r="O160" s="14"/>
      <c r="P160" s="14"/>
      <c r="Q160" s="14"/>
      <c r="R160" s="14"/>
      <c r="S160" s="14"/>
      <c r="T160" s="14"/>
      <c r="U160" s="21"/>
    </row>
    <row r="161" spans="1:23" ht="25">
      <c r="B161" s="93" t="s">
        <v>45</v>
      </c>
      <c r="C161" s="71"/>
      <c r="D161" s="89"/>
      <c r="E161" s="71"/>
      <c r="F161" s="71"/>
      <c r="G161" s="89"/>
      <c r="H161" s="87"/>
      <c r="I161" s="21"/>
      <c r="J161" s="21" t="s">
        <v>486</v>
      </c>
      <c r="K161" s="14"/>
      <c r="L161" s="14"/>
      <c r="M161" s="14"/>
      <c r="N161" s="14"/>
      <c r="O161" s="14"/>
      <c r="P161" s="14"/>
      <c r="Q161" s="14"/>
      <c r="R161" s="14"/>
      <c r="S161" s="14"/>
      <c r="T161" s="14"/>
      <c r="V161" s="71"/>
      <c r="W161" s="71"/>
    </row>
    <row r="162" spans="1:23" ht="102">
      <c r="A162" s="17">
        <v>237</v>
      </c>
      <c r="B162" s="85" t="s">
        <v>252</v>
      </c>
      <c r="C162" s="85" t="s">
        <v>224</v>
      </c>
      <c r="D162" s="86">
        <v>5</v>
      </c>
      <c r="E162" s="85" t="s">
        <v>1427</v>
      </c>
      <c r="F162" s="85"/>
      <c r="G162" s="86">
        <v>2</v>
      </c>
      <c r="H162" s="86"/>
      <c r="I162" s="88"/>
      <c r="J162" s="86">
        <v>3</v>
      </c>
      <c r="K162" s="41"/>
      <c r="L162" s="42"/>
      <c r="M162" s="42"/>
      <c r="N162" s="16"/>
      <c r="O162" s="43"/>
      <c r="P162" s="41"/>
      <c r="Q162" s="42"/>
      <c r="R162" s="42"/>
      <c r="S162" s="16"/>
      <c r="T162" s="43"/>
      <c r="U162" s="44">
        <f t="shared" ref="U162:U168" si="16">IF(P162&lt;&gt;"",P162,IF(K162&lt;&gt;"",K162,IF(H162&lt;&gt;"",H162,IF(D162&lt;&gt;"",D162,""))))</f>
        <v>5</v>
      </c>
      <c r="V162" s="45">
        <f t="shared" ref="V162:V168" si="17">IF(S162&lt;&gt;"",S162,IF(N162&lt;&gt;"",N162,IF(J162&lt;&gt;"",J162,IF(G162&lt;&gt;"",G162,""))))</f>
        <v>3</v>
      </c>
    </row>
    <row r="163" spans="1:23" ht="170">
      <c r="A163" s="17">
        <v>238</v>
      </c>
      <c r="B163" s="85" t="s">
        <v>120</v>
      </c>
      <c r="C163" s="85" t="s">
        <v>225</v>
      </c>
      <c r="D163" s="86">
        <v>3</v>
      </c>
      <c r="E163" s="85" t="s">
        <v>1428</v>
      </c>
      <c r="F163" s="85"/>
      <c r="G163" s="86">
        <v>2</v>
      </c>
      <c r="H163" s="86"/>
      <c r="I163" s="88"/>
      <c r="J163" s="86">
        <v>4</v>
      </c>
      <c r="K163" s="41"/>
      <c r="L163" s="42"/>
      <c r="M163" s="42"/>
      <c r="N163" s="16"/>
      <c r="O163" s="43"/>
      <c r="P163" s="41"/>
      <c r="Q163" s="42"/>
      <c r="R163" s="42"/>
      <c r="S163" s="16"/>
      <c r="T163" s="43"/>
      <c r="U163" s="44">
        <f t="shared" si="16"/>
        <v>3</v>
      </c>
      <c r="V163" s="45">
        <f t="shared" si="17"/>
        <v>4</v>
      </c>
    </row>
    <row r="164" spans="1:23" ht="136">
      <c r="A164" s="17">
        <v>239</v>
      </c>
      <c r="B164" s="85" t="s">
        <v>121</v>
      </c>
      <c r="C164" s="85" t="s">
        <v>226</v>
      </c>
      <c r="D164" s="86">
        <v>3</v>
      </c>
      <c r="E164" s="85" t="s">
        <v>1429</v>
      </c>
      <c r="F164" s="85"/>
      <c r="G164" s="86">
        <v>3</v>
      </c>
      <c r="H164" s="87"/>
      <c r="I164" s="21"/>
      <c r="J164" s="21" t="s">
        <v>486</v>
      </c>
      <c r="K164" s="41"/>
      <c r="L164" s="42"/>
      <c r="M164" s="42"/>
      <c r="N164" s="16"/>
      <c r="O164" s="43"/>
      <c r="P164" s="41"/>
      <c r="Q164" s="42"/>
      <c r="R164" s="42"/>
      <c r="S164" s="16"/>
      <c r="T164" s="43"/>
      <c r="U164" s="44">
        <f t="shared" si="16"/>
        <v>3</v>
      </c>
      <c r="V164" s="45">
        <f t="shared" si="17"/>
        <v>3</v>
      </c>
    </row>
    <row r="165" spans="1:23" ht="34">
      <c r="A165" s="17">
        <v>240</v>
      </c>
      <c r="B165" s="85" t="s">
        <v>122</v>
      </c>
      <c r="C165" s="85" t="s">
        <v>227</v>
      </c>
      <c r="D165" s="86">
        <v>1</v>
      </c>
      <c r="E165" s="85" t="s">
        <v>1430</v>
      </c>
      <c r="F165" s="85"/>
      <c r="G165" s="86">
        <v>1</v>
      </c>
      <c r="H165" s="86"/>
      <c r="I165" s="88"/>
      <c r="J165" s="86">
        <v>2</v>
      </c>
      <c r="K165" s="41"/>
      <c r="L165" s="42"/>
      <c r="M165" s="42"/>
      <c r="N165" s="16"/>
      <c r="O165" s="43"/>
      <c r="P165" s="41"/>
      <c r="Q165" s="42"/>
      <c r="R165" s="42"/>
      <c r="S165" s="16"/>
      <c r="T165" s="43"/>
      <c r="U165" s="44">
        <f t="shared" si="16"/>
        <v>1</v>
      </c>
      <c r="V165" s="45">
        <f t="shared" si="17"/>
        <v>2</v>
      </c>
    </row>
    <row r="166" spans="1:23" ht="255">
      <c r="A166" s="17">
        <v>241</v>
      </c>
      <c r="B166" s="85" t="s">
        <v>254</v>
      </c>
      <c r="C166" s="85" t="s">
        <v>228</v>
      </c>
      <c r="D166" s="86">
        <v>1</v>
      </c>
      <c r="E166" s="85" t="s">
        <v>1430</v>
      </c>
      <c r="F166" s="85"/>
      <c r="G166" s="86">
        <v>1</v>
      </c>
      <c r="H166" s="86"/>
      <c r="I166" s="88"/>
      <c r="J166" s="86">
        <v>2</v>
      </c>
      <c r="K166" s="41"/>
      <c r="L166" s="42"/>
      <c r="M166" s="42"/>
      <c r="N166" s="16"/>
      <c r="O166" s="43"/>
      <c r="P166" s="41"/>
      <c r="Q166" s="42"/>
      <c r="R166" s="42"/>
      <c r="S166" s="16"/>
      <c r="T166" s="43"/>
      <c r="U166" s="44">
        <f t="shared" si="16"/>
        <v>1</v>
      </c>
      <c r="V166" s="45">
        <f t="shared" si="17"/>
        <v>2</v>
      </c>
    </row>
    <row r="167" spans="1:23" ht="51">
      <c r="A167" s="17">
        <v>242</v>
      </c>
      <c r="B167" s="85" t="s">
        <v>123</v>
      </c>
      <c r="C167" s="85" t="s">
        <v>229</v>
      </c>
      <c r="D167" s="86">
        <v>2</v>
      </c>
      <c r="E167" s="85" t="s">
        <v>1431</v>
      </c>
      <c r="F167" s="85"/>
      <c r="G167" s="86">
        <v>2</v>
      </c>
      <c r="H167" s="87"/>
      <c r="I167" s="21"/>
      <c r="J167" s="21" t="s">
        <v>486</v>
      </c>
      <c r="K167" s="41"/>
      <c r="L167" s="42"/>
      <c r="M167" s="42"/>
      <c r="N167" s="16"/>
      <c r="O167" s="43"/>
      <c r="P167" s="41"/>
      <c r="Q167" s="42"/>
      <c r="R167" s="42"/>
      <c r="S167" s="16"/>
      <c r="T167" s="43"/>
      <c r="U167" s="44">
        <f t="shared" si="16"/>
        <v>2</v>
      </c>
      <c r="V167" s="45">
        <f t="shared" si="17"/>
        <v>2</v>
      </c>
    </row>
    <row r="168" spans="1:23" ht="51">
      <c r="A168" s="17">
        <v>243</v>
      </c>
      <c r="B168" s="85" t="s">
        <v>124</v>
      </c>
      <c r="C168" s="85" t="s">
        <v>230</v>
      </c>
      <c r="D168" s="86">
        <v>2</v>
      </c>
      <c r="E168" s="85" t="s">
        <v>1432</v>
      </c>
      <c r="F168" s="85"/>
      <c r="G168" s="86">
        <v>2</v>
      </c>
      <c r="H168" s="87"/>
      <c r="I168" s="21"/>
      <c r="J168" s="21" t="s">
        <v>486</v>
      </c>
      <c r="K168" s="41"/>
      <c r="L168" s="42"/>
      <c r="M168" s="42"/>
      <c r="N168" s="16"/>
      <c r="O168" s="43"/>
      <c r="P168" s="41"/>
      <c r="Q168" s="42"/>
      <c r="R168" s="42"/>
      <c r="S168" s="16"/>
      <c r="T168" s="43"/>
      <c r="U168" s="44">
        <f t="shared" si="16"/>
        <v>2</v>
      </c>
      <c r="V168" s="45">
        <f t="shared" si="17"/>
        <v>2</v>
      </c>
    </row>
    <row r="169" spans="1:23">
      <c r="K169" s="14"/>
      <c r="L169" s="14"/>
      <c r="M169" s="14"/>
      <c r="N169" s="14"/>
      <c r="O169" s="14"/>
      <c r="P169" s="14"/>
      <c r="Q169" s="14"/>
      <c r="R169" s="14"/>
      <c r="S169" s="14"/>
      <c r="T169" s="14"/>
    </row>
    <row r="170" spans="1:23">
      <c r="K170" s="14"/>
      <c r="L170" s="14"/>
      <c r="M170" s="14"/>
      <c r="N170" s="14"/>
      <c r="O170" s="14"/>
      <c r="P170" s="14"/>
      <c r="Q170" s="14"/>
      <c r="R170" s="14"/>
      <c r="S170" s="14"/>
      <c r="T170" s="14"/>
    </row>
    <row r="171" spans="1:23">
      <c r="B171" s="94"/>
      <c r="K171" s="14"/>
      <c r="L171" s="14"/>
      <c r="M171" s="14"/>
      <c r="N171" s="14"/>
      <c r="O171" s="14"/>
      <c r="P171" s="14"/>
      <c r="Q171" s="14"/>
      <c r="R171" s="14"/>
      <c r="S171" s="14"/>
      <c r="T171" s="14"/>
    </row>
    <row r="172" spans="1:23">
      <c r="K172" s="14"/>
      <c r="L172" s="14"/>
      <c r="M172" s="14"/>
      <c r="N172" s="14"/>
      <c r="O172" s="14"/>
      <c r="P172" s="14"/>
      <c r="Q172" s="14"/>
      <c r="R172" s="14"/>
      <c r="S172" s="14"/>
      <c r="T172" s="14"/>
    </row>
    <row r="173" spans="1:23">
      <c r="K173" s="14"/>
      <c r="L173" s="14"/>
      <c r="M173" s="14"/>
      <c r="N173" s="14"/>
      <c r="O173" s="14"/>
      <c r="P173" s="14"/>
      <c r="Q173" s="14"/>
      <c r="R173" s="14"/>
      <c r="S173" s="14"/>
      <c r="T173" s="14"/>
    </row>
    <row r="174" spans="1:23">
      <c r="K174" s="14"/>
      <c r="L174" s="14"/>
      <c r="M174" s="14"/>
      <c r="N174" s="14"/>
      <c r="O174" s="14"/>
      <c r="P174" s="14"/>
      <c r="Q174" s="14"/>
      <c r="R174" s="14"/>
      <c r="S174" s="14"/>
      <c r="T174" s="14"/>
    </row>
    <row r="175" spans="1:23">
      <c r="K175" s="14"/>
      <c r="L175" s="14"/>
      <c r="M175" s="14"/>
      <c r="N175" s="14"/>
      <c r="O175" s="14"/>
      <c r="P175" s="14"/>
      <c r="Q175" s="14"/>
      <c r="R175" s="14"/>
      <c r="S175" s="14"/>
      <c r="T175" s="14"/>
    </row>
    <row r="176" spans="1:23">
      <c r="K176" s="14"/>
      <c r="L176" s="14"/>
      <c r="M176" s="14"/>
      <c r="N176" s="14"/>
      <c r="O176" s="14"/>
      <c r="P176" s="14"/>
      <c r="Q176" s="14"/>
      <c r="R176" s="14"/>
      <c r="S176" s="14"/>
      <c r="T176" s="14"/>
    </row>
    <row r="177" spans="11:20">
      <c r="K177" s="14"/>
      <c r="L177" s="14"/>
      <c r="M177" s="14"/>
      <c r="N177" s="14"/>
      <c r="O177" s="14"/>
      <c r="P177" s="14"/>
      <c r="Q177" s="14"/>
      <c r="R177" s="14"/>
      <c r="S177" s="14"/>
      <c r="T177" s="14"/>
    </row>
    <row r="178" spans="11:20">
      <c r="K178" s="14"/>
      <c r="L178" s="14"/>
      <c r="M178" s="14"/>
      <c r="N178" s="14"/>
      <c r="O178" s="14"/>
      <c r="P178" s="14"/>
      <c r="Q178" s="14"/>
      <c r="R178" s="14"/>
      <c r="S178" s="14"/>
      <c r="T178" s="14"/>
    </row>
    <row r="179" spans="11:20">
      <c r="K179" s="14"/>
      <c r="L179" s="14"/>
      <c r="M179" s="14"/>
      <c r="N179" s="14"/>
      <c r="O179" s="14"/>
      <c r="P179" s="14"/>
      <c r="Q179" s="14"/>
      <c r="R179" s="14"/>
      <c r="S179" s="14"/>
      <c r="T179" s="14"/>
    </row>
    <row r="180" spans="11:20">
      <c r="K180" s="14"/>
      <c r="L180" s="14"/>
      <c r="M180" s="14"/>
      <c r="N180" s="14"/>
      <c r="O180" s="14"/>
      <c r="P180" s="14"/>
      <c r="Q180" s="14"/>
      <c r="R180" s="14"/>
      <c r="S180" s="14"/>
      <c r="T180" s="14"/>
    </row>
    <row r="181" spans="11:20">
      <c r="K181" s="14"/>
      <c r="L181" s="14"/>
      <c r="M181" s="14"/>
      <c r="N181" s="14"/>
      <c r="O181" s="14"/>
      <c r="P181" s="14"/>
      <c r="Q181" s="14"/>
      <c r="R181" s="14"/>
      <c r="S181" s="14"/>
      <c r="T181" s="14"/>
    </row>
    <row r="182" spans="11:20">
      <c r="K182" s="14"/>
      <c r="L182" s="14"/>
      <c r="M182" s="14"/>
      <c r="N182" s="14"/>
      <c r="O182" s="14"/>
      <c r="P182" s="14"/>
      <c r="Q182" s="14"/>
      <c r="R182" s="14"/>
      <c r="S182" s="14"/>
      <c r="T182" s="14"/>
    </row>
    <row r="183" spans="11:20">
      <c r="K183" s="14"/>
      <c r="L183" s="14"/>
      <c r="M183" s="14"/>
      <c r="N183" s="14"/>
      <c r="O183" s="14"/>
      <c r="P183" s="14"/>
      <c r="Q183" s="14"/>
      <c r="R183" s="14"/>
      <c r="S183" s="14"/>
      <c r="T183" s="14"/>
    </row>
    <row r="184" spans="11:20">
      <c r="K184" s="14"/>
      <c r="L184" s="14"/>
      <c r="M184" s="14"/>
      <c r="N184" s="14"/>
      <c r="O184" s="14"/>
      <c r="P184" s="14"/>
      <c r="Q184" s="14"/>
      <c r="R184" s="14"/>
      <c r="S184" s="14"/>
      <c r="T184" s="14"/>
    </row>
    <row r="185" spans="11:20">
      <c r="K185" s="14"/>
      <c r="L185" s="14"/>
      <c r="M185" s="14"/>
      <c r="N185" s="14"/>
      <c r="O185" s="14"/>
      <c r="P185" s="14"/>
      <c r="Q185" s="14"/>
      <c r="R185" s="14"/>
      <c r="S185" s="14"/>
      <c r="T185" s="14"/>
    </row>
    <row r="186" spans="11:20">
      <c r="K186" s="14"/>
      <c r="L186" s="14"/>
      <c r="M186" s="14"/>
      <c r="N186" s="14"/>
      <c r="O186" s="14"/>
      <c r="P186" s="14"/>
      <c r="Q186" s="14"/>
      <c r="R186" s="14"/>
      <c r="S186" s="14"/>
      <c r="T186" s="14"/>
    </row>
    <row r="187" spans="11:20">
      <c r="K187" s="14"/>
      <c r="L187" s="14"/>
      <c r="M187" s="14"/>
      <c r="N187" s="14"/>
      <c r="O187" s="14"/>
      <c r="P187" s="14"/>
      <c r="Q187" s="14"/>
      <c r="R187" s="14"/>
      <c r="S187" s="14"/>
      <c r="T187" s="14"/>
    </row>
    <row r="188" spans="11:20">
      <c r="K188" s="14"/>
      <c r="L188" s="14"/>
      <c r="M188" s="14"/>
      <c r="N188" s="14"/>
      <c r="O188" s="14"/>
      <c r="P188" s="14"/>
      <c r="Q188" s="14"/>
      <c r="R188" s="14"/>
      <c r="S188" s="14"/>
      <c r="T188" s="14"/>
    </row>
    <row r="189" spans="11:20">
      <c r="K189" s="14"/>
      <c r="L189" s="14"/>
      <c r="M189" s="14"/>
      <c r="N189" s="14"/>
      <c r="O189" s="14"/>
      <c r="P189" s="14"/>
      <c r="Q189" s="14"/>
      <c r="R189" s="14"/>
      <c r="S189" s="14"/>
      <c r="T189" s="14"/>
    </row>
    <row r="190" spans="11:20">
      <c r="K190" s="14"/>
      <c r="L190" s="14"/>
      <c r="M190" s="14"/>
      <c r="N190" s="14"/>
      <c r="O190" s="14"/>
      <c r="P190" s="14"/>
      <c r="Q190" s="14"/>
      <c r="R190" s="14"/>
      <c r="S190" s="14"/>
      <c r="T190" s="14"/>
    </row>
    <row r="191" spans="11:20">
      <c r="K191" s="14"/>
      <c r="L191" s="14"/>
      <c r="M191" s="14"/>
      <c r="N191" s="14"/>
      <c r="O191" s="14"/>
      <c r="P191" s="14"/>
      <c r="Q191" s="14"/>
      <c r="R191" s="14"/>
      <c r="S191" s="14"/>
      <c r="T191" s="14"/>
    </row>
    <row r="192" spans="11:20">
      <c r="K192" s="14"/>
      <c r="L192" s="14"/>
      <c r="M192" s="14"/>
      <c r="N192" s="14"/>
      <c r="O192" s="14"/>
      <c r="P192" s="14"/>
      <c r="Q192" s="14"/>
      <c r="R192" s="14"/>
      <c r="S192" s="14"/>
      <c r="T192" s="14"/>
    </row>
    <row r="193" spans="11:20">
      <c r="K193" s="14"/>
      <c r="L193" s="14"/>
      <c r="M193" s="14"/>
      <c r="N193" s="14"/>
      <c r="O193" s="14"/>
      <c r="P193" s="14"/>
      <c r="Q193" s="14"/>
      <c r="R193" s="14"/>
      <c r="S193" s="14"/>
      <c r="T193" s="14"/>
    </row>
    <row r="194" spans="11:20">
      <c r="K194" s="14"/>
      <c r="L194" s="14"/>
      <c r="M194" s="14"/>
      <c r="N194" s="14"/>
      <c r="O194" s="14"/>
      <c r="P194" s="14"/>
      <c r="Q194" s="14"/>
      <c r="R194" s="14"/>
      <c r="S194" s="14"/>
      <c r="T194" s="14"/>
    </row>
    <row r="195" spans="11:20">
      <c r="K195" s="14"/>
      <c r="L195" s="14"/>
      <c r="M195" s="14"/>
      <c r="N195" s="14"/>
      <c r="O195" s="14"/>
      <c r="P195" s="14"/>
      <c r="Q195" s="14"/>
      <c r="R195" s="14"/>
      <c r="S195" s="14"/>
      <c r="T195" s="14"/>
    </row>
    <row r="196" spans="11:20">
      <c r="K196" s="14"/>
      <c r="L196" s="14"/>
      <c r="M196" s="14"/>
      <c r="N196" s="14"/>
      <c r="O196" s="14"/>
      <c r="P196" s="14"/>
      <c r="Q196" s="14"/>
      <c r="R196" s="14"/>
      <c r="S196" s="14"/>
      <c r="T196" s="14"/>
    </row>
    <row r="197" spans="11:20">
      <c r="K197" s="14"/>
      <c r="L197" s="14"/>
      <c r="M197" s="14"/>
      <c r="N197" s="14"/>
      <c r="O197" s="14"/>
      <c r="P197" s="14"/>
      <c r="Q197" s="14"/>
      <c r="R197" s="14"/>
      <c r="S197" s="14"/>
      <c r="T197" s="14"/>
    </row>
    <row r="198" spans="11:20">
      <c r="K198" s="14"/>
      <c r="L198" s="14"/>
      <c r="M198" s="14"/>
      <c r="N198" s="14"/>
      <c r="O198" s="14"/>
      <c r="P198" s="14"/>
      <c r="Q198" s="14"/>
      <c r="R198" s="14"/>
      <c r="S198" s="14"/>
      <c r="T198" s="14"/>
    </row>
    <row r="199" spans="11:20">
      <c r="K199" s="14"/>
      <c r="L199" s="14"/>
      <c r="M199" s="14"/>
      <c r="N199" s="14"/>
      <c r="O199" s="14"/>
      <c r="P199" s="14"/>
      <c r="Q199" s="14"/>
      <c r="R199" s="14"/>
      <c r="S199" s="14"/>
      <c r="T199" s="14"/>
    </row>
    <row r="200" spans="11:20">
      <c r="K200" s="14"/>
      <c r="L200" s="14"/>
      <c r="M200" s="14"/>
      <c r="N200" s="14"/>
      <c r="O200" s="14"/>
      <c r="P200" s="14"/>
      <c r="Q200" s="14"/>
      <c r="R200" s="14"/>
      <c r="S200" s="14"/>
      <c r="T200" s="14"/>
    </row>
    <row r="201" spans="11:20">
      <c r="K201" s="14"/>
      <c r="L201" s="14"/>
      <c r="M201" s="14"/>
      <c r="N201" s="14"/>
      <c r="O201" s="14"/>
      <c r="P201" s="14"/>
      <c r="Q201" s="14"/>
      <c r="R201" s="14"/>
      <c r="S201" s="14"/>
      <c r="T201" s="14"/>
    </row>
    <row r="202" spans="11:20">
      <c r="K202" s="14"/>
      <c r="L202" s="14"/>
      <c r="M202" s="14"/>
      <c r="N202" s="14"/>
      <c r="O202" s="14"/>
      <c r="P202" s="14"/>
      <c r="Q202" s="14"/>
      <c r="R202" s="14"/>
      <c r="S202" s="14"/>
      <c r="T202" s="14"/>
    </row>
    <row r="203" spans="11:20">
      <c r="K203" s="14"/>
      <c r="L203" s="14"/>
      <c r="M203" s="14"/>
      <c r="N203" s="14"/>
      <c r="O203" s="14"/>
      <c r="P203" s="14"/>
      <c r="Q203" s="14"/>
      <c r="R203" s="14"/>
      <c r="S203" s="14"/>
      <c r="T203" s="14"/>
    </row>
    <row r="204" spans="11:20">
      <c r="K204" s="14"/>
      <c r="L204" s="14"/>
      <c r="M204" s="14"/>
      <c r="N204" s="14"/>
      <c r="O204" s="14"/>
      <c r="P204" s="14"/>
      <c r="Q204" s="14"/>
      <c r="R204" s="14"/>
      <c r="S204" s="14"/>
      <c r="T204" s="14"/>
    </row>
    <row r="205" spans="11:20">
      <c r="K205" s="14"/>
      <c r="L205" s="14"/>
      <c r="M205" s="14"/>
      <c r="N205" s="14"/>
      <c r="O205" s="14"/>
      <c r="P205" s="14"/>
      <c r="Q205" s="14"/>
      <c r="R205" s="14"/>
      <c r="S205" s="14"/>
      <c r="T205" s="14"/>
    </row>
    <row r="206" spans="11:20">
      <c r="K206" s="14"/>
      <c r="L206" s="14"/>
      <c r="M206" s="14"/>
      <c r="N206" s="14"/>
      <c r="O206" s="14"/>
      <c r="P206" s="14"/>
      <c r="Q206" s="14"/>
      <c r="R206" s="14"/>
      <c r="S206" s="14"/>
      <c r="T206" s="14"/>
    </row>
    <row r="207" spans="11:20">
      <c r="K207" s="14"/>
      <c r="L207" s="14"/>
      <c r="M207" s="14"/>
      <c r="N207" s="14"/>
      <c r="O207" s="14"/>
      <c r="P207" s="14"/>
      <c r="Q207" s="14"/>
      <c r="R207" s="14"/>
      <c r="S207" s="14"/>
      <c r="T207" s="14"/>
    </row>
    <row r="208" spans="11:20">
      <c r="K208" s="14"/>
      <c r="L208" s="14"/>
      <c r="M208" s="14"/>
      <c r="N208" s="14"/>
      <c r="O208" s="14"/>
      <c r="P208" s="14"/>
      <c r="Q208" s="14"/>
      <c r="R208" s="14"/>
      <c r="S208" s="14"/>
      <c r="T208" s="14"/>
    </row>
    <row r="209" spans="11:20">
      <c r="K209" s="14"/>
      <c r="L209" s="14"/>
      <c r="M209" s="14"/>
      <c r="N209" s="14"/>
      <c r="O209" s="14"/>
      <c r="P209" s="14"/>
      <c r="Q209" s="14"/>
      <c r="R209" s="14"/>
      <c r="S209" s="14"/>
      <c r="T209" s="14"/>
    </row>
    <row r="210" spans="11:20">
      <c r="K210" s="14"/>
      <c r="L210" s="14"/>
      <c r="M210" s="14"/>
      <c r="N210" s="14"/>
      <c r="O210" s="14"/>
      <c r="P210" s="14"/>
      <c r="Q210" s="14"/>
      <c r="R210" s="14"/>
      <c r="S210" s="14"/>
      <c r="T210" s="14"/>
    </row>
    <row r="211" spans="11:20">
      <c r="K211" s="14"/>
      <c r="L211" s="14"/>
      <c r="M211" s="14"/>
      <c r="N211" s="14"/>
      <c r="O211" s="14"/>
      <c r="P211" s="14"/>
      <c r="Q211" s="14"/>
      <c r="R211" s="14"/>
      <c r="S211" s="14"/>
      <c r="T211" s="14"/>
    </row>
    <row r="212" spans="11:20">
      <c r="K212" s="14"/>
      <c r="L212" s="14"/>
      <c r="M212" s="14"/>
      <c r="N212" s="14"/>
      <c r="O212" s="14"/>
      <c r="P212" s="14"/>
      <c r="Q212" s="14"/>
      <c r="R212" s="14"/>
      <c r="S212" s="14"/>
      <c r="T212" s="14"/>
    </row>
    <row r="213" spans="11:20">
      <c r="K213" s="14"/>
      <c r="L213" s="14"/>
      <c r="M213" s="14"/>
      <c r="N213" s="14"/>
      <c r="O213" s="14"/>
      <c r="P213" s="14"/>
      <c r="Q213" s="14"/>
      <c r="R213" s="14"/>
      <c r="S213" s="14"/>
      <c r="T213" s="14"/>
    </row>
    <row r="214" spans="11:20">
      <c r="K214" s="14"/>
      <c r="L214" s="14"/>
      <c r="M214" s="14"/>
      <c r="N214" s="14"/>
      <c r="O214" s="14"/>
      <c r="P214" s="14"/>
      <c r="Q214" s="14"/>
      <c r="R214" s="14"/>
      <c r="S214" s="14"/>
      <c r="T214" s="14"/>
    </row>
    <row r="215" spans="11:20">
      <c r="K215" s="14"/>
      <c r="L215" s="14"/>
      <c r="M215" s="14"/>
      <c r="N215" s="14"/>
      <c r="O215" s="14"/>
      <c r="P215" s="14"/>
      <c r="Q215" s="14"/>
      <c r="R215" s="14"/>
      <c r="S215" s="14"/>
      <c r="T215" s="14"/>
    </row>
    <row r="216" spans="11:20">
      <c r="K216" s="14"/>
      <c r="L216" s="14"/>
      <c r="M216" s="14"/>
      <c r="N216" s="14"/>
      <c r="O216" s="14"/>
      <c r="P216" s="14"/>
      <c r="Q216" s="14"/>
      <c r="R216" s="14"/>
      <c r="S216" s="14"/>
      <c r="T216" s="14"/>
    </row>
    <row r="217" spans="11:20">
      <c r="K217" s="14"/>
      <c r="L217" s="14"/>
      <c r="M217" s="14"/>
      <c r="N217" s="14"/>
      <c r="O217" s="14"/>
      <c r="P217" s="14"/>
      <c r="Q217" s="14"/>
      <c r="R217" s="14"/>
      <c r="S217" s="14"/>
      <c r="T217" s="14"/>
    </row>
    <row r="218" spans="11:20">
      <c r="K218" s="14"/>
      <c r="L218" s="14"/>
      <c r="M218" s="14"/>
      <c r="N218" s="14"/>
      <c r="O218" s="14"/>
      <c r="P218" s="14"/>
      <c r="Q218" s="14"/>
      <c r="R218" s="14"/>
      <c r="S218" s="14"/>
      <c r="T218" s="14"/>
    </row>
    <row r="219" spans="11:20">
      <c r="K219" s="14"/>
      <c r="L219" s="14"/>
      <c r="M219" s="14"/>
      <c r="N219" s="14"/>
      <c r="O219" s="14"/>
      <c r="P219" s="14"/>
      <c r="Q219" s="14"/>
      <c r="R219" s="14"/>
      <c r="S219" s="14"/>
      <c r="T219" s="14"/>
    </row>
    <row r="220" spans="11:20">
      <c r="K220" s="14"/>
      <c r="L220" s="14"/>
      <c r="M220" s="14"/>
      <c r="N220" s="14"/>
      <c r="O220" s="14"/>
      <c r="P220" s="14"/>
      <c r="Q220" s="14"/>
      <c r="R220" s="14"/>
      <c r="S220" s="14"/>
      <c r="T220" s="14"/>
    </row>
    <row r="221" spans="11:20">
      <c r="K221" s="14"/>
      <c r="L221" s="14"/>
      <c r="M221" s="14"/>
      <c r="N221" s="14"/>
      <c r="O221" s="14"/>
      <c r="P221" s="14"/>
      <c r="Q221" s="14"/>
      <c r="R221" s="14"/>
      <c r="S221" s="14"/>
      <c r="T221" s="14"/>
    </row>
    <row r="222" spans="11:20">
      <c r="K222" s="14"/>
      <c r="L222" s="14"/>
      <c r="M222" s="14"/>
      <c r="N222" s="14"/>
      <c r="O222" s="14"/>
      <c r="P222" s="14"/>
      <c r="Q222" s="14"/>
      <c r="R222" s="14"/>
      <c r="S222" s="14"/>
      <c r="T222" s="14"/>
    </row>
    <row r="223" spans="11:20">
      <c r="K223" s="14"/>
      <c r="L223" s="14"/>
      <c r="M223" s="14"/>
      <c r="N223" s="14"/>
      <c r="O223" s="14"/>
      <c r="P223" s="14"/>
      <c r="Q223" s="14"/>
      <c r="R223" s="14"/>
      <c r="S223" s="14"/>
      <c r="T223" s="14"/>
    </row>
    <row r="224" spans="11:20">
      <c r="K224" s="14"/>
      <c r="L224" s="14"/>
      <c r="M224" s="14"/>
      <c r="N224" s="14"/>
      <c r="O224" s="14"/>
      <c r="P224" s="14"/>
      <c r="Q224" s="14"/>
      <c r="R224" s="14"/>
      <c r="S224" s="14"/>
      <c r="T224" s="14"/>
    </row>
    <row r="225" spans="11:20">
      <c r="K225" s="14"/>
      <c r="L225" s="14"/>
      <c r="M225" s="14"/>
      <c r="N225" s="14"/>
      <c r="O225" s="14"/>
      <c r="P225" s="14"/>
      <c r="Q225" s="14"/>
      <c r="R225" s="14"/>
      <c r="S225" s="14"/>
      <c r="T225" s="14"/>
    </row>
    <row r="226" spans="11:20">
      <c r="K226" s="14"/>
      <c r="L226" s="14"/>
      <c r="M226" s="14"/>
      <c r="N226" s="14"/>
      <c r="O226" s="14"/>
      <c r="P226" s="14"/>
      <c r="Q226" s="14"/>
      <c r="R226" s="14"/>
      <c r="S226" s="14"/>
      <c r="T226" s="14"/>
    </row>
    <row r="227" spans="11:20">
      <c r="K227" s="14"/>
      <c r="L227" s="14"/>
      <c r="M227" s="14"/>
      <c r="N227" s="14"/>
      <c r="O227" s="14"/>
      <c r="P227" s="14"/>
      <c r="Q227" s="14"/>
      <c r="R227" s="14"/>
      <c r="S227" s="14"/>
      <c r="T227" s="14"/>
    </row>
    <row r="228" spans="11:20">
      <c r="K228" s="14"/>
      <c r="L228" s="14"/>
      <c r="M228" s="14"/>
      <c r="N228" s="14"/>
      <c r="O228" s="14"/>
      <c r="P228" s="14"/>
      <c r="Q228" s="14"/>
      <c r="R228" s="14"/>
      <c r="S228" s="14"/>
      <c r="T228" s="14"/>
    </row>
    <row r="229" spans="11:20">
      <c r="K229" s="14"/>
      <c r="L229" s="14"/>
      <c r="M229" s="14"/>
      <c r="N229" s="14"/>
      <c r="O229" s="14"/>
      <c r="P229" s="14"/>
      <c r="Q229" s="14"/>
      <c r="R229" s="14"/>
      <c r="S229" s="14"/>
      <c r="T229" s="14"/>
    </row>
    <row r="230" spans="11:20">
      <c r="K230" s="14"/>
      <c r="L230" s="14"/>
      <c r="M230" s="14"/>
      <c r="N230" s="14"/>
      <c r="O230" s="14"/>
      <c r="P230" s="14"/>
      <c r="Q230" s="14"/>
      <c r="R230" s="14"/>
      <c r="S230" s="14"/>
      <c r="T230" s="14"/>
    </row>
    <row r="231" spans="11:20">
      <c r="K231" s="14"/>
      <c r="L231" s="14"/>
      <c r="M231" s="14"/>
      <c r="N231" s="14"/>
      <c r="O231" s="14"/>
      <c r="P231" s="14"/>
      <c r="Q231" s="14"/>
      <c r="R231" s="14"/>
      <c r="S231" s="14"/>
      <c r="T231" s="14"/>
    </row>
    <row r="232" spans="11:20">
      <c r="K232" s="14"/>
      <c r="L232" s="14"/>
      <c r="M232" s="14"/>
      <c r="N232" s="14"/>
      <c r="O232" s="14"/>
      <c r="P232" s="14"/>
      <c r="Q232" s="14"/>
      <c r="R232" s="14"/>
      <c r="S232" s="14"/>
      <c r="T232" s="14"/>
    </row>
    <row r="233" spans="11:20">
      <c r="K233" s="14"/>
      <c r="L233" s="14"/>
      <c r="M233" s="14"/>
      <c r="N233" s="14"/>
      <c r="O233" s="14"/>
      <c r="P233" s="14"/>
      <c r="Q233" s="14"/>
      <c r="R233" s="14"/>
      <c r="S233" s="14"/>
      <c r="T233" s="14"/>
    </row>
    <row r="234" spans="11:20">
      <c r="K234" s="14"/>
      <c r="L234" s="14"/>
      <c r="M234" s="14"/>
      <c r="N234" s="14"/>
      <c r="O234" s="14"/>
      <c r="P234" s="14"/>
      <c r="Q234" s="14"/>
      <c r="R234" s="14"/>
      <c r="S234" s="14"/>
      <c r="T234" s="14"/>
    </row>
    <row r="235" spans="11:20">
      <c r="K235" s="14"/>
      <c r="L235" s="14"/>
      <c r="M235" s="14"/>
      <c r="N235" s="14"/>
      <c r="O235" s="14"/>
      <c r="P235" s="14"/>
      <c r="Q235" s="14"/>
      <c r="R235" s="14"/>
      <c r="S235" s="14"/>
      <c r="T235" s="14"/>
    </row>
    <row r="236" spans="11:20">
      <c r="K236" s="14"/>
      <c r="L236" s="14"/>
      <c r="M236" s="14"/>
      <c r="N236" s="14"/>
      <c r="O236" s="14"/>
      <c r="P236" s="14"/>
      <c r="Q236" s="14"/>
      <c r="R236" s="14"/>
      <c r="S236" s="14"/>
      <c r="T236" s="14"/>
    </row>
    <row r="237" spans="11:20">
      <c r="K237" s="14"/>
      <c r="L237" s="14"/>
      <c r="M237" s="14"/>
      <c r="N237" s="14"/>
      <c r="O237" s="14"/>
      <c r="P237" s="14"/>
      <c r="Q237" s="14"/>
      <c r="R237" s="14"/>
      <c r="S237" s="14"/>
      <c r="T237" s="14"/>
    </row>
    <row r="238" spans="11:20">
      <c r="K238" s="14"/>
      <c r="L238" s="14"/>
      <c r="M238" s="14"/>
      <c r="N238" s="14"/>
      <c r="O238" s="14"/>
      <c r="P238" s="14"/>
      <c r="Q238" s="14"/>
      <c r="R238" s="14"/>
      <c r="S238" s="14"/>
      <c r="T238" s="14"/>
    </row>
    <row r="239" spans="11:20">
      <c r="K239" s="14"/>
      <c r="L239" s="14"/>
      <c r="M239" s="14"/>
      <c r="N239" s="14"/>
      <c r="O239" s="14"/>
      <c r="P239" s="14"/>
      <c r="Q239" s="14"/>
      <c r="R239" s="14"/>
      <c r="S239" s="14"/>
      <c r="T239" s="14"/>
    </row>
    <row r="240" spans="11:20">
      <c r="K240" s="14"/>
      <c r="L240" s="14"/>
      <c r="M240" s="14"/>
      <c r="N240" s="14"/>
      <c r="O240" s="14"/>
      <c r="P240" s="14"/>
      <c r="Q240" s="14"/>
      <c r="R240" s="14"/>
      <c r="S240" s="14"/>
      <c r="T240" s="14"/>
    </row>
    <row r="241" spans="11:20">
      <c r="K241" s="14"/>
      <c r="L241" s="14"/>
      <c r="M241" s="14"/>
      <c r="N241" s="14"/>
      <c r="O241" s="14"/>
      <c r="P241" s="14"/>
      <c r="Q241" s="14"/>
      <c r="R241" s="14"/>
      <c r="S241" s="14"/>
      <c r="T241" s="14"/>
    </row>
    <row r="242" spans="11:20">
      <c r="K242" s="14"/>
      <c r="L242" s="14"/>
      <c r="M242" s="14"/>
      <c r="N242" s="14"/>
      <c r="O242" s="14"/>
      <c r="P242" s="14"/>
      <c r="Q242" s="14"/>
      <c r="R242" s="14"/>
      <c r="S242" s="14"/>
      <c r="T242" s="14"/>
    </row>
    <row r="243" spans="11:20">
      <c r="K243" s="14"/>
      <c r="L243" s="14"/>
      <c r="M243" s="14"/>
      <c r="N243" s="14"/>
      <c r="O243" s="14"/>
      <c r="P243" s="14"/>
      <c r="Q243" s="14"/>
      <c r="R243" s="14"/>
      <c r="S243" s="14"/>
      <c r="T243" s="14"/>
    </row>
    <row r="244" spans="11:20">
      <c r="K244" s="14"/>
      <c r="L244" s="14"/>
      <c r="M244" s="14"/>
      <c r="N244" s="14"/>
      <c r="O244" s="14"/>
      <c r="P244" s="14"/>
      <c r="Q244" s="14"/>
      <c r="R244" s="14"/>
      <c r="S244" s="14"/>
      <c r="T244" s="14"/>
    </row>
    <row r="245" spans="11:20">
      <c r="K245" s="14"/>
      <c r="L245" s="14"/>
      <c r="M245" s="14"/>
      <c r="N245" s="14"/>
      <c r="O245" s="14"/>
      <c r="P245" s="14"/>
      <c r="Q245" s="14"/>
      <c r="R245" s="14"/>
      <c r="S245" s="14"/>
      <c r="T245" s="14"/>
    </row>
    <row r="246" spans="11:20">
      <c r="K246" s="14"/>
      <c r="L246" s="14"/>
      <c r="M246" s="14"/>
      <c r="N246" s="14"/>
      <c r="O246" s="14"/>
      <c r="P246" s="14"/>
      <c r="Q246" s="14"/>
      <c r="R246" s="14"/>
      <c r="S246" s="14"/>
      <c r="T246" s="14"/>
    </row>
    <row r="247" spans="11:20">
      <c r="K247" s="14"/>
      <c r="L247" s="14"/>
      <c r="M247" s="14"/>
      <c r="N247" s="14"/>
      <c r="O247" s="14"/>
      <c r="P247" s="14"/>
      <c r="Q247" s="14"/>
      <c r="R247" s="14"/>
      <c r="S247" s="14"/>
      <c r="T247" s="14"/>
    </row>
    <row r="248" spans="11:20">
      <c r="K248" s="14"/>
      <c r="L248" s="14"/>
      <c r="M248" s="14"/>
      <c r="N248" s="14"/>
      <c r="O248" s="14"/>
      <c r="P248" s="14"/>
      <c r="Q248" s="14"/>
      <c r="R248" s="14"/>
      <c r="S248" s="14"/>
      <c r="T248" s="14"/>
    </row>
    <row r="249" spans="11:20">
      <c r="K249" s="14"/>
      <c r="L249" s="14"/>
      <c r="M249" s="14"/>
      <c r="N249" s="14"/>
      <c r="O249" s="14"/>
      <c r="P249" s="14"/>
      <c r="Q249" s="14"/>
      <c r="R249" s="14"/>
      <c r="S249" s="14"/>
      <c r="T249" s="14"/>
    </row>
    <row r="250" spans="11:20">
      <c r="K250" s="14"/>
      <c r="L250" s="14"/>
      <c r="M250" s="14"/>
      <c r="N250" s="14"/>
      <c r="O250" s="14"/>
      <c r="P250" s="14"/>
      <c r="Q250" s="14"/>
      <c r="R250" s="14"/>
      <c r="S250" s="14"/>
      <c r="T250" s="14"/>
    </row>
    <row r="251" spans="11:20">
      <c r="K251" s="14"/>
      <c r="L251" s="14"/>
      <c r="M251" s="14"/>
      <c r="N251" s="14"/>
      <c r="O251" s="14"/>
      <c r="P251" s="14"/>
      <c r="Q251" s="14"/>
      <c r="R251" s="14"/>
      <c r="S251" s="14"/>
      <c r="T251" s="14"/>
    </row>
    <row r="252" spans="11:20">
      <c r="K252" s="14"/>
      <c r="L252" s="14"/>
      <c r="M252" s="14"/>
      <c r="N252" s="14"/>
      <c r="O252" s="14"/>
      <c r="P252" s="14"/>
      <c r="Q252" s="14"/>
      <c r="R252" s="14"/>
      <c r="S252" s="14"/>
      <c r="T252" s="14"/>
    </row>
    <row r="253" spans="11:20">
      <c r="K253" s="14"/>
      <c r="L253" s="14"/>
      <c r="M253" s="14"/>
      <c r="N253" s="14"/>
      <c r="O253" s="14"/>
      <c r="P253" s="14"/>
      <c r="Q253" s="14"/>
      <c r="R253" s="14"/>
      <c r="S253" s="14"/>
      <c r="T253" s="14"/>
    </row>
    <row r="254" spans="11:20">
      <c r="K254" s="14"/>
      <c r="L254" s="14"/>
      <c r="M254" s="14"/>
      <c r="N254" s="14"/>
      <c r="O254" s="14"/>
      <c r="P254" s="14"/>
      <c r="Q254" s="14"/>
      <c r="R254" s="14"/>
      <c r="S254" s="14"/>
      <c r="T254" s="14"/>
    </row>
    <row r="255" spans="11:20">
      <c r="K255" s="14"/>
      <c r="L255" s="14"/>
      <c r="M255" s="14"/>
      <c r="N255" s="14"/>
      <c r="O255" s="14"/>
      <c r="P255" s="14"/>
      <c r="Q255" s="14"/>
      <c r="R255" s="14"/>
      <c r="S255" s="14"/>
      <c r="T255" s="14"/>
    </row>
    <row r="256" spans="11:20">
      <c r="K256" s="14"/>
      <c r="L256" s="14"/>
      <c r="M256" s="14"/>
      <c r="N256" s="14"/>
      <c r="O256" s="14"/>
      <c r="P256" s="14"/>
      <c r="Q256" s="14"/>
      <c r="R256" s="14"/>
      <c r="S256" s="14"/>
      <c r="T256" s="14"/>
    </row>
    <row r="257" spans="11:20">
      <c r="K257" s="14"/>
      <c r="L257" s="14"/>
      <c r="M257" s="14"/>
      <c r="N257" s="14"/>
      <c r="O257" s="14"/>
      <c r="P257" s="14"/>
      <c r="Q257" s="14"/>
      <c r="R257" s="14"/>
      <c r="S257" s="14"/>
      <c r="T257" s="14"/>
    </row>
    <row r="258" spans="11:20">
      <c r="K258" s="14"/>
      <c r="L258" s="14"/>
      <c r="M258" s="14"/>
      <c r="N258" s="14"/>
      <c r="O258" s="14"/>
      <c r="P258" s="14"/>
      <c r="Q258" s="14"/>
      <c r="R258" s="14"/>
      <c r="S258" s="14"/>
      <c r="T258" s="14"/>
    </row>
    <row r="259" spans="11:20">
      <c r="K259" s="14"/>
      <c r="L259" s="14"/>
      <c r="M259" s="14"/>
      <c r="N259" s="14"/>
      <c r="O259" s="14"/>
      <c r="P259" s="14"/>
      <c r="Q259" s="14"/>
      <c r="R259" s="14"/>
      <c r="S259" s="14"/>
      <c r="T259" s="14"/>
    </row>
    <row r="260" spans="11:20">
      <c r="K260" s="14"/>
      <c r="L260" s="14"/>
      <c r="M260" s="14"/>
      <c r="N260" s="14"/>
      <c r="O260" s="14"/>
      <c r="P260" s="14"/>
      <c r="Q260" s="14"/>
      <c r="R260" s="14"/>
      <c r="S260" s="14"/>
      <c r="T260" s="14"/>
    </row>
    <row r="261" spans="11:20">
      <c r="K261" s="14"/>
      <c r="L261" s="14"/>
      <c r="M261" s="14"/>
      <c r="N261" s="14"/>
      <c r="O261" s="14"/>
      <c r="P261" s="14"/>
      <c r="Q261" s="14"/>
      <c r="R261" s="14"/>
      <c r="S261" s="14"/>
      <c r="T261" s="14"/>
    </row>
    <row r="262" spans="11:20">
      <c r="K262" s="14"/>
      <c r="L262" s="14"/>
      <c r="M262" s="14"/>
      <c r="N262" s="14"/>
      <c r="O262" s="14"/>
      <c r="P262" s="14"/>
      <c r="Q262" s="14"/>
      <c r="R262" s="14"/>
      <c r="S262" s="14"/>
      <c r="T262" s="14"/>
    </row>
    <row r="263" spans="11:20">
      <c r="K263" s="14"/>
      <c r="L263" s="14"/>
      <c r="M263" s="14"/>
      <c r="N263" s="14"/>
      <c r="O263" s="14"/>
      <c r="P263" s="14"/>
      <c r="Q263" s="14"/>
      <c r="R263" s="14"/>
      <c r="S263" s="14"/>
      <c r="T263" s="14"/>
    </row>
    <row r="264" spans="11:20">
      <c r="K264" s="14"/>
      <c r="L264" s="14"/>
      <c r="M264" s="14"/>
      <c r="N264" s="14"/>
      <c r="O264" s="14"/>
      <c r="P264" s="14"/>
      <c r="Q264" s="14"/>
      <c r="R264" s="14"/>
      <c r="S264" s="14"/>
      <c r="T264" s="14"/>
    </row>
    <row r="265" spans="11:20">
      <c r="K265" s="14"/>
      <c r="L265" s="14"/>
      <c r="M265" s="14"/>
      <c r="N265" s="14"/>
      <c r="O265" s="14"/>
      <c r="P265" s="14"/>
      <c r="Q265" s="14"/>
      <c r="R265" s="14"/>
      <c r="S265" s="14"/>
      <c r="T265" s="14"/>
    </row>
    <row r="266" spans="11:20">
      <c r="K266" s="14"/>
      <c r="L266" s="14"/>
      <c r="M266" s="14"/>
      <c r="N266" s="14"/>
      <c r="O266" s="14"/>
      <c r="P266" s="14"/>
      <c r="Q266" s="14"/>
      <c r="R266" s="14"/>
      <c r="S266" s="14"/>
      <c r="T266" s="14"/>
    </row>
    <row r="267" spans="11:20">
      <c r="K267" s="14"/>
      <c r="L267" s="14"/>
      <c r="M267" s="14"/>
      <c r="N267" s="14"/>
      <c r="O267" s="14"/>
      <c r="P267" s="14"/>
      <c r="Q267" s="14"/>
      <c r="R267" s="14"/>
      <c r="S267" s="14"/>
      <c r="T267" s="14"/>
    </row>
    <row r="268" spans="11:20">
      <c r="K268" s="14"/>
      <c r="L268" s="14"/>
      <c r="M268" s="14"/>
      <c r="N268" s="14"/>
      <c r="O268" s="14"/>
      <c r="P268" s="14"/>
      <c r="Q268" s="14"/>
      <c r="R268" s="14"/>
      <c r="S268" s="14"/>
      <c r="T268" s="14"/>
    </row>
    <row r="269" spans="11:20">
      <c r="K269" s="14"/>
      <c r="L269" s="14"/>
      <c r="M269" s="14"/>
      <c r="N269" s="14"/>
      <c r="O269" s="14"/>
      <c r="P269" s="14"/>
      <c r="Q269" s="14"/>
      <c r="R269" s="14"/>
      <c r="S269" s="14"/>
      <c r="T269" s="14"/>
    </row>
    <row r="270" spans="11:20">
      <c r="K270" s="14"/>
      <c r="L270" s="14"/>
      <c r="M270" s="14"/>
      <c r="N270" s="14"/>
      <c r="O270" s="14"/>
      <c r="P270" s="14"/>
      <c r="Q270" s="14"/>
      <c r="R270" s="14"/>
      <c r="S270" s="14"/>
      <c r="T270" s="14"/>
    </row>
    <row r="271" spans="11:20">
      <c r="K271" s="14"/>
      <c r="L271" s="14"/>
      <c r="M271" s="14"/>
      <c r="N271" s="14"/>
      <c r="O271" s="14"/>
      <c r="P271" s="14"/>
      <c r="Q271" s="14"/>
      <c r="R271" s="14"/>
      <c r="S271" s="14"/>
      <c r="T271" s="14"/>
    </row>
    <row r="272" spans="11:20">
      <c r="K272" s="14"/>
      <c r="L272" s="14"/>
      <c r="M272" s="14"/>
      <c r="N272" s="14"/>
      <c r="O272" s="14"/>
      <c r="P272" s="14"/>
      <c r="Q272" s="14"/>
      <c r="R272" s="14"/>
      <c r="S272" s="14"/>
      <c r="T272" s="14"/>
    </row>
    <row r="273" spans="11:20">
      <c r="K273" s="14"/>
      <c r="L273" s="14"/>
      <c r="M273" s="14"/>
      <c r="N273" s="14"/>
      <c r="O273" s="14"/>
      <c r="P273" s="14"/>
      <c r="Q273" s="14"/>
      <c r="R273" s="14"/>
      <c r="S273" s="14"/>
      <c r="T273" s="14"/>
    </row>
    <row r="274" spans="11:20">
      <c r="K274" s="14"/>
      <c r="L274" s="14"/>
      <c r="M274" s="14"/>
      <c r="N274" s="14"/>
      <c r="O274" s="14"/>
      <c r="P274" s="14"/>
      <c r="Q274" s="14"/>
      <c r="R274" s="14"/>
      <c r="S274" s="14"/>
      <c r="T274" s="14"/>
    </row>
    <row r="275" spans="11:20">
      <c r="K275" s="14"/>
      <c r="L275" s="14"/>
      <c r="M275" s="14"/>
      <c r="N275" s="14"/>
      <c r="O275" s="14"/>
      <c r="P275" s="14"/>
      <c r="Q275" s="14"/>
      <c r="R275" s="14"/>
      <c r="S275" s="14"/>
      <c r="T275" s="14"/>
    </row>
    <row r="276" spans="11:20">
      <c r="K276" s="14"/>
      <c r="L276" s="14"/>
      <c r="M276" s="14"/>
      <c r="N276" s="14"/>
      <c r="O276" s="14"/>
      <c r="P276" s="14"/>
      <c r="Q276" s="14"/>
      <c r="R276" s="14"/>
      <c r="S276" s="14"/>
      <c r="T276" s="14"/>
    </row>
    <row r="277" spans="11:20">
      <c r="K277" s="14"/>
      <c r="L277" s="14"/>
      <c r="M277" s="14"/>
      <c r="N277" s="14"/>
      <c r="O277" s="14"/>
      <c r="P277" s="14"/>
      <c r="Q277" s="14"/>
      <c r="R277" s="14"/>
      <c r="S277" s="14"/>
      <c r="T277" s="14"/>
    </row>
    <row r="278" spans="11:20">
      <c r="K278" s="14"/>
      <c r="L278" s="14"/>
      <c r="M278" s="14"/>
      <c r="N278" s="14"/>
      <c r="O278" s="14"/>
      <c r="P278" s="14"/>
      <c r="Q278" s="14"/>
      <c r="R278" s="14"/>
      <c r="S278" s="14"/>
      <c r="T278" s="14"/>
    </row>
    <row r="279" spans="11:20">
      <c r="K279" s="14"/>
      <c r="L279" s="14"/>
      <c r="M279" s="14"/>
      <c r="N279" s="14"/>
      <c r="O279" s="14"/>
      <c r="P279" s="14"/>
      <c r="Q279" s="14"/>
      <c r="R279" s="14"/>
      <c r="S279" s="14"/>
      <c r="T279" s="14"/>
    </row>
    <row r="280" spans="11:20">
      <c r="K280" s="14"/>
      <c r="L280" s="14"/>
      <c r="M280" s="14"/>
      <c r="N280" s="14"/>
      <c r="O280" s="14"/>
      <c r="P280" s="14"/>
      <c r="Q280" s="14"/>
      <c r="R280" s="14"/>
      <c r="S280" s="14"/>
      <c r="T280" s="14"/>
    </row>
    <row r="281" spans="11:20">
      <c r="K281" s="14"/>
      <c r="L281" s="14"/>
      <c r="M281" s="14"/>
      <c r="N281" s="14"/>
      <c r="O281" s="14"/>
      <c r="P281" s="14"/>
      <c r="Q281" s="14"/>
      <c r="R281" s="14"/>
      <c r="S281" s="14"/>
      <c r="T281" s="14"/>
    </row>
    <row r="282" spans="11:20">
      <c r="K282" s="14"/>
      <c r="L282" s="14"/>
      <c r="M282" s="14"/>
      <c r="N282" s="14"/>
      <c r="O282" s="14"/>
      <c r="P282" s="14"/>
      <c r="Q282" s="14"/>
      <c r="R282" s="14"/>
      <c r="S282" s="14"/>
      <c r="T282" s="14"/>
    </row>
    <row r="283" spans="11:20">
      <c r="K283" s="14"/>
      <c r="L283" s="14"/>
      <c r="M283" s="14"/>
      <c r="N283" s="14"/>
      <c r="O283" s="14"/>
      <c r="P283" s="14"/>
      <c r="Q283" s="14"/>
      <c r="R283" s="14"/>
      <c r="S283" s="14"/>
      <c r="T283" s="14"/>
    </row>
    <row r="284" spans="11:20">
      <c r="K284" s="14"/>
      <c r="L284" s="14"/>
      <c r="M284" s="14"/>
      <c r="N284" s="14"/>
      <c r="O284" s="14"/>
      <c r="P284" s="14"/>
      <c r="Q284" s="14"/>
      <c r="R284" s="14"/>
      <c r="S284" s="14"/>
      <c r="T284" s="14"/>
    </row>
    <row r="285" spans="11:20">
      <c r="K285" s="14"/>
      <c r="L285" s="14"/>
      <c r="M285" s="14"/>
      <c r="N285" s="14"/>
      <c r="O285" s="14"/>
      <c r="P285" s="14"/>
      <c r="Q285" s="14"/>
      <c r="R285" s="14"/>
      <c r="S285" s="14"/>
      <c r="T285" s="14"/>
    </row>
    <row r="286" spans="11:20">
      <c r="K286" s="14"/>
      <c r="L286" s="14"/>
      <c r="M286" s="14"/>
      <c r="N286" s="14"/>
      <c r="O286" s="14"/>
      <c r="P286" s="14"/>
      <c r="Q286" s="14"/>
      <c r="R286" s="14"/>
      <c r="S286" s="14"/>
      <c r="T286" s="14"/>
    </row>
    <row r="287" spans="11:20">
      <c r="K287" s="14"/>
      <c r="L287" s="14"/>
      <c r="M287" s="14"/>
      <c r="N287" s="14"/>
      <c r="O287" s="14"/>
      <c r="P287" s="14"/>
      <c r="Q287" s="14"/>
      <c r="R287" s="14"/>
      <c r="S287" s="14"/>
      <c r="T287" s="14"/>
    </row>
    <row r="288" spans="11:20">
      <c r="K288" s="14"/>
      <c r="L288" s="14"/>
      <c r="M288" s="14"/>
      <c r="N288" s="14"/>
      <c r="O288" s="14"/>
      <c r="P288" s="14"/>
      <c r="Q288" s="14"/>
      <c r="R288" s="14"/>
      <c r="S288" s="14"/>
      <c r="T288" s="14"/>
    </row>
    <row r="289" spans="11:20">
      <c r="K289" s="14"/>
      <c r="L289" s="14"/>
      <c r="M289" s="14"/>
      <c r="N289" s="14"/>
      <c r="O289" s="14"/>
      <c r="P289" s="14"/>
      <c r="Q289" s="14"/>
      <c r="R289" s="14"/>
      <c r="S289" s="14"/>
      <c r="T289" s="14"/>
    </row>
    <row r="290" spans="11:20">
      <c r="K290" s="14"/>
      <c r="L290" s="14"/>
      <c r="M290" s="14"/>
      <c r="N290" s="14"/>
      <c r="O290" s="14"/>
      <c r="P290" s="14"/>
      <c r="Q290" s="14"/>
      <c r="R290" s="14"/>
      <c r="S290" s="14"/>
      <c r="T290" s="14"/>
    </row>
    <row r="291" spans="11:20">
      <c r="K291" s="14"/>
      <c r="L291" s="14"/>
      <c r="M291" s="14"/>
      <c r="N291" s="14"/>
      <c r="O291" s="14"/>
      <c r="P291" s="14"/>
      <c r="Q291" s="14"/>
      <c r="R291" s="14"/>
      <c r="S291" s="14"/>
      <c r="T291" s="14"/>
    </row>
    <row r="292" spans="11:20">
      <c r="K292" s="14"/>
      <c r="L292" s="14"/>
      <c r="M292" s="14"/>
      <c r="N292" s="14"/>
      <c r="O292" s="14"/>
      <c r="P292" s="14"/>
      <c r="Q292" s="14"/>
      <c r="R292" s="14"/>
      <c r="S292" s="14"/>
      <c r="T292" s="14"/>
    </row>
    <row r="293" spans="11:20">
      <c r="K293" s="14"/>
      <c r="L293" s="14"/>
      <c r="M293" s="14"/>
      <c r="N293" s="14"/>
      <c r="O293" s="14"/>
      <c r="P293" s="14"/>
      <c r="Q293" s="14"/>
      <c r="R293" s="14"/>
      <c r="S293" s="14"/>
      <c r="T293" s="14"/>
    </row>
    <row r="294" spans="11:20">
      <c r="K294" s="14"/>
      <c r="L294" s="14"/>
      <c r="M294" s="14"/>
      <c r="N294" s="14"/>
      <c r="O294" s="14"/>
      <c r="P294" s="14"/>
      <c r="Q294" s="14"/>
      <c r="R294" s="14"/>
      <c r="S294" s="14"/>
      <c r="T294" s="14"/>
    </row>
    <row r="295" spans="11:20">
      <c r="K295" s="14"/>
      <c r="L295" s="14"/>
      <c r="M295" s="14"/>
      <c r="N295" s="14"/>
      <c r="O295" s="14"/>
      <c r="P295" s="14"/>
      <c r="Q295" s="14"/>
      <c r="R295" s="14"/>
      <c r="S295" s="14"/>
      <c r="T295" s="14"/>
    </row>
    <row r="296" spans="11:20">
      <c r="K296" s="14"/>
      <c r="L296" s="14"/>
      <c r="M296" s="14"/>
      <c r="N296" s="14"/>
      <c r="O296" s="14"/>
      <c r="P296" s="14"/>
      <c r="Q296" s="14"/>
      <c r="R296" s="14"/>
      <c r="S296" s="14"/>
      <c r="T296" s="14"/>
    </row>
    <row r="297" spans="11:20">
      <c r="K297" s="14"/>
      <c r="L297" s="14"/>
      <c r="M297" s="14"/>
      <c r="N297" s="14"/>
      <c r="O297" s="14"/>
      <c r="P297" s="14"/>
      <c r="Q297" s="14"/>
      <c r="R297" s="14"/>
      <c r="S297" s="14"/>
      <c r="T297" s="14"/>
    </row>
    <row r="298" spans="11:20">
      <c r="K298" s="14"/>
      <c r="L298" s="14"/>
      <c r="M298" s="14"/>
      <c r="N298" s="14"/>
      <c r="O298" s="14"/>
      <c r="P298" s="14"/>
      <c r="Q298" s="14"/>
      <c r="R298" s="14"/>
      <c r="S298" s="14"/>
      <c r="T298" s="14"/>
    </row>
    <row r="299" spans="11:20">
      <c r="K299" s="14"/>
      <c r="L299" s="14"/>
      <c r="M299" s="14"/>
      <c r="N299" s="14"/>
      <c r="O299" s="14"/>
      <c r="P299" s="14"/>
      <c r="Q299" s="14"/>
      <c r="R299" s="14"/>
      <c r="S299" s="14"/>
      <c r="T299" s="14"/>
    </row>
    <row r="300" spans="11:20">
      <c r="K300" s="14"/>
      <c r="L300" s="14"/>
      <c r="M300" s="14"/>
      <c r="N300" s="14"/>
      <c r="O300" s="14"/>
      <c r="P300" s="14"/>
      <c r="Q300" s="14"/>
      <c r="R300" s="14"/>
      <c r="S300" s="14"/>
      <c r="T300" s="14"/>
    </row>
    <row r="301" spans="11:20">
      <c r="K301" s="14"/>
      <c r="L301" s="14"/>
      <c r="M301" s="14"/>
      <c r="N301" s="14"/>
      <c r="O301" s="14"/>
      <c r="P301" s="14"/>
      <c r="Q301" s="14"/>
      <c r="R301" s="14"/>
      <c r="S301" s="14"/>
      <c r="T301" s="14"/>
    </row>
    <row r="302" spans="11:20">
      <c r="K302" s="14"/>
      <c r="L302" s="14"/>
      <c r="M302" s="14"/>
      <c r="N302" s="14"/>
      <c r="O302" s="14"/>
      <c r="P302" s="14"/>
      <c r="Q302" s="14"/>
      <c r="R302" s="14"/>
      <c r="S302" s="14"/>
      <c r="T302" s="14"/>
    </row>
    <row r="303" spans="11:20">
      <c r="K303" s="14"/>
      <c r="L303" s="14"/>
      <c r="M303" s="14"/>
      <c r="N303" s="14"/>
      <c r="O303" s="14"/>
      <c r="P303" s="14"/>
      <c r="Q303" s="14"/>
      <c r="R303" s="14"/>
      <c r="S303" s="14"/>
      <c r="T303" s="14"/>
    </row>
    <row r="304" spans="11:20">
      <c r="K304" s="14"/>
      <c r="L304" s="14"/>
      <c r="M304" s="14"/>
      <c r="N304" s="14"/>
      <c r="O304" s="14"/>
      <c r="P304" s="14"/>
      <c r="Q304" s="14"/>
      <c r="R304" s="14"/>
      <c r="S304" s="14"/>
      <c r="T304" s="14"/>
    </row>
    <row r="305" spans="11:20">
      <c r="K305" s="14"/>
      <c r="L305" s="14"/>
      <c r="M305" s="14"/>
      <c r="N305" s="14"/>
      <c r="O305" s="14"/>
      <c r="P305" s="14"/>
      <c r="Q305" s="14"/>
      <c r="R305" s="14"/>
      <c r="S305" s="14"/>
      <c r="T305" s="14"/>
    </row>
    <row r="306" spans="11:20">
      <c r="K306" s="14"/>
      <c r="L306" s="14"/>
      <c r="M306" s="14"/>
      <c r="N306" s="14"/>
      <c r="O306" s="14"/>
      <c r="P306" s="14"/>
      <c r="Q306" s="14"/>
      <c r="R306" s="14"/>
      <c r="S306" s="14"/>
      <c r="T306" s="14"/>
    </row>
    <row r="307" spans="11:20">
      <c r="K307" s="14"/>
      <c r="L307" s="14"/>
      <c r="M307" s="14"/>
      <c r="N307" s="14"/>
      <c r="O307" s="14"/>
      <c r="P307" s="14"/>
      <c r="Q307" s="14"/>
      <c r="R307" s="14"/>
      <c r="S307" s="14"/>
      <c r="T307" s="14"/>
    </row>
    <row r="308" spans="11:20">
      <c r="K308" s="14"/>
      <c r="L308" s="14"/>
      <c r="M308" s="14"/>
      <c r="N308" s="14"/>
      <c r="O308" s="14"/>
      <c r="P308" s="14"/>
      <c r="Q308" s="14"/>
      <c r="R308" s="14"/>
      <c r="S308" s="14"/>
      <c r="T308" s="14"/>
    </row>
    <row r="309" spans="11:20">
      <c r="K309" s="14"/>
      <c r="L309" s="14"/>
      <c r="M309" s="14"/>
      <c r="N309" s="14"/>
      <c r="O309" s="14"/>
      <c r="P309" s="14"/>
      <c r="Q309" s="14"/>
      <c r="R309" s="14"/>
      <c r="S309" s="14"/>
      <c r="T309" s="14"/>
    </row>
    <row r="310" spans="11:20">
      <c r="K310" s="14"/>
      <c r="L310" s="14"/>
      <c r="M310" s="14"/>
      <c r="N310" s="14"/>
      <c r="O310" s="14"/>
      <c r="P310" s="14"/>
      <c r="Q310" s="14"/>
      <c r="R310" s="14"/>
      <c r="S310" s="14"/>
      <c r="T310" s="14"/>
    </row>
    <row r="311" spans="11:20">
      <c r="K311" s="14"/>
      <c r="L311" s="14"/>
      <c r="M311" s="14"/>
      <c r="N311" s="14"/>
      <c r="O311" s="14"/>
      <c r="P311" s="14"/>
      <c r="Q311" s="14"/>
      <c r="R311" s="14"/>
      <c r="S311" s="14"/>
      <c r="T311" s="14"/>
    </row>
    <row r="312" spans="11:20">
      <c r="K312" s="14"/>
      <c r="L312" s="14"/>
      <c r="M312" s="14"/>
      <c r="N312" s="14"/>
      <c r="O312" s="14"/>
      <c r="P312" s="14"/>
      <c r="Q312" s="14"/>
      <c r="R312" s="14"/>
      <c r="S312" s="14"/>
      <c r="T312" s="14"/>
    </row>
    <row r="313" spans="11:20">
      <c r="K313" s="14"/>
      <c r="L313" s="14"/>
      <c r="M313" s="14"/>
      <c r="N313" s="14"/>
      <c r="O313" s="14"/>
      <c r="P313" s="14"/>
      <c r="Q313" s="14"/>
      <c r="R313" s="14"/>
      <c r="S313" s="14"/>
      <c r="T313" s="14"/>
    </row>
    <row r="314" spans="11:20">
      <c r="K314" s="14"/>
      <c r="L314" s="14"/>
      <c r="M314" s="14"/>
      <c r="N314" s="14"/>
      <c r="O314" s="14"/>
      <c r="P314" s="14"/>
      <c r="Q314" s="14"/>
      <c r="R314" s="14"/>
      <c r="S314" s="14"/>
      <c r="T314" s="14"/>
    </row>
    <row r="315" spans="11:20">
      <c r="K315" s="14"/>
      <c r="L315" s="14"/>
      <c r="M315" s="14"/>
      <c r="N315" s="14"/>
      <c r="O315" s="14"/>
      <c r="P315" s="14"/>
      <c r="Q315" s="14"/>
      <c r="R315" s="14"/>
      <c r="S315" s="14"/>
      <c r="T315" s="14"/>
    </row>
    <row r="316" spans="11:20">
      <c r="K316" s="14"/>
      <c r="L316" s="14"/>
      <c r="M316" s="14"/>
      <c r="N316" s="14"/>
      <c r="O316" s="14"/>
      <c r="P316" s="14"/>
      <c r="Q316" s="14"/>
      <c r="R316" s="14"/>
      <c r="S316" s="14"/>
      <c r="T316" s="14"/>
    </row>
    <row r="317" spans="11:20">
      <c r="K317" s="14"/>
      <c r="L317" s="14"/>
      <c r="M317" s="14"/>
      <c r="N317" s="14"/>
      <c r="O317" s="14"/>
      <c r="P317" s="14"/>
      <c r="Q317" s="14"/>
      <c r="R317" s="14"/>
      <c r="S317" s="14"/>
      <c r="T317" s="14"/>
    </row>
    <row r="318" spans="11:20">
      <c r="K318" s="14"/>
      <c r="L318" s="14"/>
      <c r="M318" s="14"/>
      <c r="N318" s="14"/>
      <c r="O318" s="14"/>
      <c r="P318" s="14"/>
      <c r="Q318" s="14"/>
      <c r="R318" s="14"/>
      <c r="S318" s="14"/>
      <c r="T318" s="14"/>
    </row>
    <row r="319" spans="11:20">
      <c r="K319" s="14"/>
      <c r="L319" s="14"/>
      <c r="M319" s="14"/>
      <c r="N319" s="14"/>
      <c r="O319" s="14"/>
      <c r="P319" s="14"/>
      <c r="Q319" s="14"/>
      <c r="R319" s="14"/>
      <c r="S319" s="14"/>
      <c r="T319" s="14"/>
    </row>
    <row r="320" spans="11:20">
      <c r="K320" s="14"/>
      <c r="L320" s="14"/>
      <c r="M320" s="14"/>
      <c r="N320" s="14"/>
      <c r="O320" s="14"/>
      <c r="P320" s="14"/>
      <c r="Q320" s="14"/>
      <c r="R320" s="14"/>
      <c r="S320" s="14"/>
      <c r="T320" s="14"/>
    </row>
    <row r="321" spans="11:20">
      <c r="K321" s="14"/>
      <c r="L321" s="14"/>
      <c r="M321" s="14"/>
      <c r="N321" s="14"/>
      <c r="O321" s="14"/>
      <c r="P321" s="14"/>
      <c r="Q321" s="14"/>
      <c r="R321" s="14"/>
      <c r="S321" s="14"/>
      <c r="T321" s="14"/>
    </row>
    <row r="322" spans="11:20">
      <c r="K322" s="14"/>
      <c r="L322" s="14"/>
      <c r="M322" s="14"/>
      <c r="N322" s="14"/>
      <c r="O322" s="14"/>
      <c r="P322" s="14"/>
      <c r="Q322" s="14"/>
      <c r="R322" s="14"/>
      <c r="S322" s="14"/>
      <c r="T322" s="14"/>
    </row>
    <row r="323" spans="11:20">
      <c r="K323" s="14"/>
      <c r="L323" s="14"/>
      <c r="M323" s="14"/>
      <c r="N323" s="14"/>
      <c r="O323" s="14"/>
      <c r="P323" s="14"/>
      <c r="Q323" s="14"/>
      <c r="R323" s="14"/>
      <c r="S323" s="14"/>
      <c r="T323" s="14"/>
    </row>
    <row r="324" spans="11:20">
      <c r="K324" s="14"/>
      <c r="L324" s="14"/>
      <c r="M324" s="14"/>
      <c r="N324" s="14"/>
      <c r="O324" s="14"/>
      <c r="P324" s="14"/>
      <c r="Q324" s="14"/>
      <c r="R324" s="14"/>
      <c r="S324" s="14"/>
      <c r="T324" s="14"/>
    </row>
    <row r="325" spans="11:20">
      <c r="K325" s="14"/>
      <c r="L325" s="14"/>
      <c r="M325" s="14"/>
      <c r="N325" s="14"/>
      <c r="O325" s="14"/>
      <c r="P325" s="14"/>
      <c r="Q325" s="14"/>
      <c r="R325" s="14"/>
      <c r="S325" s="14"/>
      <c r="T325" s="14"/>
    </row>
    <row r="326" spans="11:20">
      <c r="K326" s="14"/>
      <c r="L326" s="14"/>
      <c r="M326" s="14"/>
      <c r="N326" s="14"/>
      <c r="O326" s="14"/>
      <c r="P326" s="14"/>
      <c r="Q326" s="14"/>
      <c r="R326" s="14"/>
      <c r="S326" s="14"/>
      <c r="T326" s="14"/>
    </row>
    <row r="327" spans="11:20">
      <c r="K327" s="14"/>
      <c r="L327" s="14"/>
      <c r="M327" s="14"/>
      <c r="N327" s="14"/>
      <c r="O327" s="14"/>
      <c r="P327" s="14"/>
      <c r="Q327" s="14"/>
      <c r="R327" s="14"/>
      <c r="S327" s="14"/>
      <c r="T327" s="14"/>
    </row>
    <row r="328" spans="11:20">
      <c r="K328" s="14"/>
      <c r="L328" s="14"/>
      <c r="M328" s="14"/>
      <c r="N328" s="14"/>
      <c r="O328" s="14"/>
      <c r="P328" s="14"/>
      <c r="Q328" s="14"/>
      <c r="R328" s="14"/>
      <c r="S328" s="14"/>
      <c r="T328" s="14"/>
    </row>
    <row r="329" spans="11:20">
      <c r="K329" s="14"/>
      <c r="L329" s="14"/>
      <c r="M329" s="14"/>
      <c r="N329" s="14"/>
      <c r="O329" s="14"/>
      <c r="P329" s="14"/>
      <c r="Q329" s="14"/>
      <c r="R329" s="14"/>
      <c r="S329" s="14"/>
      <c r="T329" s="14"/>
    </row>
    <row r="330" spans="11:20">
      <c r="K330" s="14"/>
      <c r="L330" s="14"/>
      <c r="M330" s="14"/>
      <c r="N330" s="14"/>
      <c r="O330" s="14"/>
      <c r="P330" s="14"/>
      <c r="Q330" s="14"/>
      <c r="R330" s="14"/>
      <c r="S330" s="14"/>
      <c r="T330" s="14"/>
    </row>
    <row r="331" spans="11:20">
      <c r="K331" s="14"/>
      <c r="L331" s="14"/>
      <c r="M331" s="14"/>
      <c r="N331" s="14"/>
      <c r="O331" s="14"/>
      <c r="P331" s="14"/>
      <c r="Q331" s="14"/>
      <c r="R331" s="14"/>
      <c r="S331" s="14"/>
      <c r="T331" s="14"/>
    </row>
    <row r="332" spans="11:20">
      <c r="K332" s="14"/>
      <c r="L332" s="14"/>
      <c r="M332" s="14"/>
      <c r="N332" s="14"/>
      <c r="O332" s="14"/>
      <c r="P332" s="14"/>
      <c r="Q332" s="14"/>
      <c r="R332" s="14"/>
      <c r="S332" s="14"/>
      <c r="T332" s="14"/>
    </row>
    <row r="333" spans="11:20">
      <c r="K333" s="14"/>
      <c r="L333" s="14"/>
      <c r="M333" s="14"/>
      <c r="N333" s="14"/>
      <c r="O333" s="14"/>
      <c r="P333" s="14"/>
      <c r="Q333" s="14"/>
      <c r="R333" s="14"/>
      <c r="S333" s="14"/>
      <c r="T333" s="14"/>
    </row>
    <row r="334" spans="11:20">
      <c r="K334" s="14"/>
      <c r="L334" s="14"/>
      <c r="M334" s="14"/>
      <c r="N334" s="14"/>
      <c r="O334" s="14"/>
      <c r="P334" s="14"/>
      <c r="Q334" s="14"/>
      <c r="R334" s="14"/>
      <c r="S334" s="14"/>
      <c r="T334" s="14"/>
    </row>
    <row r="335" spans="11:20">
      <c r="K335" s="14"/>
      <c r="L335" s="14"/>
      <c r="M335" s="14"/>
      <c r="N335" s="14"/>
      <c r="O335" s="14"/>
      <c r="P335" s="14"/>
      <c r="Q335" s="14"/>
      <c r="R335" s="14"/>
      <c r="S335" s="14"/>
      <c r="T335" s="14"/>
    </row>
    <row r="336" spans="11:20">
      <c r="K336" s="14"/>
      <c r="L336" s="14"/>
      <c r="M336" s="14"/>
      <c r="N336" s="14"/>
      <c r="O336" s="14"/>
      <c r="P336" s="14"/>
      <c r="Q336" s="14"/>
      <c r="R336" s="14"/>
      <c r="S336" s="14"/>
      <c r="T336" s="14"/>
    </row>
    <row r="337" spans="11:20">
      <c r="K337" s="14"/>
      <c r="L337" s="14"/>
      <c r="M337" s="14"/>
      <c r="N337" s="14"/>
      <c r="O337" s="14"/>
      <c r="P337" s="14"/>
      <c r="Q337" s="14"/>
      <c r="R337" s="14"/>
      <c r="S337" s="14"/>
      <c r="T337" s="14"/>
    </row>
    <row r="338" spans="11:20">
      <c r="K338" s="14"/>
      <c r="L338" s="14"/>
      <c r="M338" s="14"/>
      <c r="N338" s="14"/>
      <c r="O338" s="14"/>
      <c r="P338" s="14"/>
      <c r="Q338" s="14"/>
      <c r="R338" s="14"/>
      <c r="S338" s="14"/>
      <c r="T338" s="14"/>
    </row>
    <row r="339" spans="11:20">
      <c r="K339" s="14"/>
      <c r="L339" s="14"/>
      <c r="M339" s="14"/>
      <c r="N339" s="14"/>
      <c r="O339" s="14"/>
      <c r="P339" s="14"/>
      <c r="Q339" s="14"/>
      <c r="R339" s="14"/>
      <c r="S339" s="14"/>
      <c r="T339" s="14"/>
    </row>
    <row r="340" spans="11:20">
      <c r="K340" s="14"/>
      <c r="L340" s="14"/>
      <c r="M340" s="14"/>
      <c r="N340" s="14"/>
      <c r="O340" s="14"/>
      <c r="P340" s="14"/>
      <c r="Q340" s="14"/>
      <c r="R340" s="14"/>
      <c r="S340" s="14"/>
      <c r="T340" s="14"/>
    </row>
    <row r="341" spans="11:20">
      <c r="K341" s="14"/>
      <c r="L341" s="14"/>
      <c r="M341" s="14"/>
      <c r="N341" s="14"/>
      <c r="O341" s="14"/>
      <c r="P341" s="14"/>
      <c r="Q341" s="14"/>
      <c r="R341" s="14"/>
      <c r="S341" s="14"/>
      <c r="T341" s="14"/>
    </row>
    <row r="342" spans="11:20">
      <c r="K342" s="14"/>
      <c r="L342" s="14"/>
      <c r="M342" s="14"/>
      <c r="N342" s="14"/>
      <c r="O342" s="14"/>
      <c r="P342" s="14"/>
      <c r="Q342" s="14"/>
      <c r="R342" s="14"/>
      <c r="S342" s="14"/>
      <c r="T342" s="14"/>
    </row>
    <row r="343" spans="11:20">
      <c r="K343" s="14"/>
      <c r="L343" s="14"/>
      <c r="M343" s="14"/>
      <c r="N343" s="14"/>
      <c r="O343" s="14"/>
      <c r="P343" s="14"/>
      <c r="Q343" s="14"/>
      <c r="R343" s="14"/>
      <c r="S343" s="14"/>
      <c r="T343" s="14"/>
    </row>
    <row r="344" spans="11:20">
      <c r="K344" s="14"/>
      <c r="L344" s="14"/>
      <c r="M344" s="14"/>
      <c r="N344" s="14"/>
      <c r="O344" s="14"/>
      <c r="P344" s="14"/>
      <c r="Q344" s="14"/>
      <c r="R344" s="14"/>
      <c r="S344" s="14"/>
      <c r="T344" s="14"/>
    </row>
    <row r="345" spans="11:20">
      <c r="K345" s="14"/>
      <c r="L345" s="14"/>
      <c r="M345" s="14"/>
      <c r="N345" s="14"/>
      <c r="O345" s="14"/>
      <c r="P345" s="14"/>
      <c r="Q345" s="14"/>
      <c r="R345" s="14"/>
      <c r="S345" s="14"/>
      <c r="T345" s="14"/>
    </row>
    <row r="346" spans="11:20">
      <c r="K346" s="14"/>
      <c r="L346" s="14"/>
      <c r="M346" s="14"/>
      <c r="N346" s="14"/>
      <c r="O346" s="14"/>
      <c r="P346" s="14"/>
      <c r="Q346" s="14"/>
      <c r="R346" s="14"/>
      <c r="S346" s="14"/>
      <c r="T346" s="14"/>
    </row>
    <row r="347" spans="11:20">
      <c r="K347" s="14"/>
      <c r="L347" s="14"/>
      <c r="M347" s="14"/>
      <c r="N347" s="14"/>
      <c r="O347" s="14"/>
      <c r="P347" s="14"/>
      <c r="Q347" s="14"/>
      <c r="R347" s="14"/>
      <c r="S347" s="14"/>
      <c r="T347" s="14"/>
    </row>
    <row r="348" spans="11:20">
      <c r="K348" s="14"/>
      <c r="L348" s="14"/>
      <c r="M348" s="14"/>
      <c r="N348" s="14"/>
      <c r="O348" s="14"/>
      <c r="P348" s="14"/>
      <c r="Q348" s="14"/>
      <c r="R348" s="14"/>
      <c r="S348" s="14"/>
      <c r="T348" s="14"/>
    </row>
    <row r="349" spans="11:20">
      <c r="K349" s="14"/>
      <c r="L349" s="14"/>
      <c r="M349" s="14"/>
      <c r="N349" s="14"/>
      <c r="O349" s="14"/>
      <c r="P349" s="14"/>
      <c r="Q349" s="14"/>
      <c r="R349" s="14"/>
      <c r="S349" s="14"/>
      <c r="T349" s="14"/>
    </row>
    <row r="350" spans="11:20">
      <c r="K350" s="14"/>
      <c r="L350" s="14"/>
      <c r="M350" s="14"/>
      <c r="N350" s="14"/>
      <c r="O350" s="14"/>
      <c r="P350" s="14"/>
      <c r="Q350" s="14"/>
      <c r="R350" s="14"/>
      <c r="S350" s="14"/>
      <c r="T350" s="14"/>
    </row>
    <row r="351" spans="11:20">
      <c r="K351" s="14"/>
      <c r="L351" s="14"/>
      <c r="M351" s="14"/>
      <c r="N351" s="14"/>
      <c r="O351" s="14"/>
      <c r="P351" s="14"/>
      <c r="Q351" s="14"/>
      <c r="R351" s="14"/>
      <c r="S351" s="14"/>
      <c r="T351" s="14"/>
    </row>
    <row r="352" spans="11:20">
      <c r="K352" s="14"/>
      <c r="L352" s="14"/>
      <c r="M352" s="14"/>
      <c r="N352" s="14"/>
      <c r="O352" s="14"/>
      <c r="P352" s="14"/>
      <c r="Q352" s="14"/>
      <c r="R352" s="14"/>
      <c r="S352" s="14"/>
      <c r="T352" s="14"/>
    </row>
    <row r="353" spans="11:20">
      <c r="K353" s="14"/>
      <c r="L353" s="14"/>
      <c r="M353" s="14"/>
      <c r="N353" s="14"/>
      <c r="O353" s="14"/>
      <c r="P353" s="14"/>
      <c r="Q353" s="14"/>
      <c r="R353" s="14"/>
      <c r="S353" s="14"/>
      <c r="T353" s="14"/>
    </row>
    <row r="354" spans="11:20">
      <c r="K354" s="14"/>
      <c r="L354" s="14"/>
      <c r="M354" s="14"/>
      <c r="N354" s="14"/>
      <c r="O354" s="14"/>
      <c r="P354" s="14"/>
      <c r="Q354" s="14"/>
      <c r="R354" s="14"/>
      <c r="S354" s="14"/>
      <c r="T354" s="14"/>
    </row>
    <row r="355" spans="11:20">
      <c r="K355" s="14"/>
      <c r="L355" s="14"/>
      <c r="M355" s="14"/>
      <c r="N355" s="14"/>
      <c r="O355" s="14"/>
      <c r="P355" s="14"/>
      <c r="Q355" s="14"/>
      <c r="R355" s="14"/>
      <c r="S355" s="14"/>
      <c r="T355" s="14"/>
    </row>
    <row r="356" spans="11:20">
      <c r="K356" s="14"/>
      <c r="L356" s="14"/>
      <c r="M356" s="14"/>
      <c r="N356" s="14"/>
      <c r="O356" s="14"/>
      <c r="P356" s="14"/>
      <c r="Q356" s="14"/>
      <c r="R356" s="14"/>
      <c r="S356" s="14"/>
      <c r="T356" s="14"/>
    </row>
    <row r="357" spans="11:20">
      <c r="K357" s="14"/>
      <c r="L357" s="14"/>
      <c r="M357" s="14"/>
      <c r="N357" s="14"/>
      <c r="O357" s="14"/>
      <c r="P357" s="14"/>
      <c r="Q357" s="14"/>
      <c r="R357" s="14"/>
      <c r="S357" s="14"/>
      <c r="T357" s="14"/>
    </row>
    <row r="358" spans="11:20">
      <c r="K358" s="14"/>
      <c r="L358" s="14"/>
      <c r="M358" s="14"/>
      <c r="N358" s="14"/>
      <c r="O358" s="14"/>
      <c r="P358" s="14"/>
      <c r="Q358" s="14"/>
      <c r="R358" s="14"/>
      <c r="S358" s="14"/>
      <c r="T358" s="14"/>
    </row>
    <row r="359" spans="11:20">
      <c r="K359" s="14"/>
      <c r="L359" s="14"/>
      <c r="M359" s="14"/>
      <c r="N359" s="14"/>
      <c r="O359" s="14"/>
      <c r="P359" s="14"/>
      <c r="Q359" s="14"/>
      <c r="R359" s="14"/>
      <c r="S359" s="14"/>
      <c r="T359" s="14"/>
    </row>
    <row r="360" spans="11:20">
      <c r="K360" s="14"/>
      <c r="L360" s="14"/>
      <c r="M360" s="14"/>
      <c r="N360" s="14"/>
      <c r="O360" s="14"/>
      <c r="P360" s="14"/>
      <c r="Q360" s="14"/>
      <c r="R360" s="14"/>
      <c r="S360" s="14"/>
      <c r="T360" s="14"/>
    </row>
    <row r="361" spans="11:20">
      <c r="K361" s="14"/>
      <c r="L361" s="14"/>
      <c r="M361" s="14"/>
      <c r="N361" s="14"/>
      <c r="O361" s="14"/>
      <c r="P361" s="14"/>
      <c r="Q361" s="14"/>
      <c r="R361" s="14"/>
      <c r="S361" s="14"/>
      <c r="T361" s="14"/>
    </row>
    <row r="362" spans="11:20">
      <c r="K362" s="14"/>
      <c r="L362" s="14"/>
      <c r="M362" s="14"/>
      <c r="N362" s="14"/>
      <c r="O362" s="14"/>
      <c r="P362" s="14"/>
      <c r="Q362" s="14"/>
      <c r="R362" s="14"/>
      <c r="S362" s="14"/>
      <c r="T362" s="14"/>
    </row>
    <row r="363" spans="11:20">
      <c r="K363" s="14"/>
      <c r="L363" s="14"/>
      <c r="M363" s="14"/>
      <c r="N363" s="14"/>
      <c r="O363" s="14"/>
      <c r="P363" s="14"/>
      <c r="Q363" s="14"/>
      <c r="R363" s="14"/>
      <c r="S363" s="14"/>
      <c r="T363" s="14"/>
    </row>
    <row r="364" spans="11:20">
      <c r="K364" s="14"/>
      <c r="L364" s="14"/>
      <c r="M364" s="14"/>
      <c r="N364" s="14"/>
      <c r="O364" s="14"/>
      <c r="P364" s="14"/>
      <c r="Q364" s="14"/>
      <c r="R364" s="14"/>
      <c r="S364" s="14"/>
      <c r="T364" s="14"/>
    </row>
    <row r="365" spans="11:20">
      <c r="K365" s="14"/>
      <c r="L365" s="14"/>
      <c r="M365" s="14"/>
      <c r="N365" s="14"/>
      <c r="O365" s="14"/>
      <c r="P365" s="14"/>
      <c r="Q365" s="14"/>
      <c r="R365" s="14"/>
      <c r="S365" s="14"/>
      <c r="T365" s="14"/>
    </row>
    <row r="366" spans="11:20">
      <c r="K366" s="14"/>
      <c r="L366" s="14"/>
      <c r="M366" s="14"/>
      <c r="N366" s="14"/>
      <c r="O366" s="14"/>
      <c r="P366" s="14"/>
      <c r="Q366" s="14"/>
      <c r="R366" s="14"/>
      <c r="S366" s="14"/>
      <c r="T366" s="14"/>
    </row>
    <row r="367" spans="11:20">
      <c r="K367" s="14"/>
      <c r="L367" s="14"/>
      <c r="M367" s="14"/>
      <c r="N367" s="14"/>
      <c r="O367" s="14"/>
      <c r="P367" s="14"/>
      <c r="Q367" s="14"/>
      <c r="R367" s="14"/>
      <c r="S367" s="14"/>
      <c r="T367" s="14"/>
    </row>
    <row r="368" spans="11:20">
      <c r="K368" s="14"/>
      <c r="L368" s="14"/>
      <c r="M368" s="14"/>
      <c r="N368" s="14"/>
      <c r="O368" s="14"/>
      <c r="P368" s="14"/>
      <c r="Q368" s="14"/>
      <c r="R368" s="14"/>
      <c r="S368" s="14"/>
      <c r="T368" s="14"/>
    </row>
    <row r="369" spans="11:20">
      <c r="K369" s="14"/>
      <c r="L369" s="14"/>
      <c r="M369" s="14"/>
      <c r="N369" s="14"/>
      <c r="O369" s="14"/>
      <c r="P369" s="14"/>
      <c r="Q369" s="14"/>
      <c r="R369" s="14"/>
      <c r="S369" s="14"/>
      <c r="T369" s="14"/>
    </row>
    <row r="370" spans="11:20">
      <c r="K370" s="14"/>
      <c r="L370" s="14"/>
      <c r="M370" s="14"/>
      <c r="N370" s="14"/>
      <c r="O370" s="14"/>
      <c r="P370" s="14"/>
      <c r="Q370" s="14"/>
      <c r="R370" s="14"/>
      <c r="S370" s="14"/>
      <c r="T370" s="14"/>
    </row>
    <row r="371" spans="11:20">
      <c r="K371" s="14"/>
      <c r="L371" s="14"/>
      <c r="M371" s="14"/>
      <c r="N371" s="14"/>
      <c r="O371" s="14"/>
      <c r="P371" s="14"/>
      <c r="Q371" s="14"/>
      <c r="R371" s="14"/>
      <c r="S371" s="14"/>
      <c r="T371" s="14"/>
    </row>
    <row r="372" spans="11:20">
      <c r="K372" s="14"/>
      <c r="L372" s="14"/>
      <c r="M372" s="14"/>
      <c r="N372" s="14"/>
      <c r="O372" s="14"/>
      <c r="P372" s="14"/>
      <c r="Q372" s="14"/>
      <c r="R372" s="14"/>
      <c r="S372" s="14"/>
      <c r="T372" s="14"/>
    </row>
    <row r="373" spans="11:20">
      <c r="K373" s="14"/>
      <c r="L373" s="14"/>
      <c r="M373" s="14"/>
      <c r="N373" s="14"/>
      <c r="O373" s="14"/>
      <c r="P373" s="14"/>
      <c r="Q373" s="14"/>
      <c r="R373" s="14"/>
      <c r="S373" s="14"/>
      <c r="T373" s="14"/>
    </row>
    <row r="374" spans="11:20">
      <c r="K374" s="14"/>
      <c r="L374" s="14"/>
      <c r="M374" s="14"/>
      <c r="N374" s="14"/>
      <c r="O374" s="14"/>
      <c r="P374" s="14"/>
      <c r="Q374" s="14"/>
      <c r="R374" s="14"/>
      <c r="S374" s="14"/>
      <c r="T374" s="14"/>
    </row>
    <row r="375" spans="11:20">
      <c r="K375" s="14"/>
      <c r="L375" s="14"/>
      <c r="M375" s="14"/>
      <c r="N375" s="14"/>
      <c r="O375" s="14"/>
      <c r="P375" s="14"/>
      <c r="Q375" s="14"/>
      <c r="R375" s="14"/>
      <c r="S375" s="14"/>
      <c r="T375" s="14"/>
    </row>
    <row r="376" spans="11:20">
      <c r="K376" s="14"/>
      <c r="L376" s="14"/>
      <c r="M376" s="14"/>
      <c r="N376" s="14"/>
      <c r="O376" s="14"/>
      <c r="P376" s="14"/>
      <c r="Q376" s="14"/>
      <c r="R376" s="14"/>
      <c r="S376" s="14"/>
      <c r="T376" s="14"/>
    </row>
    <row r="377" spans="11:20">
      <c r="K377" s="14"/>
      <c r="L377" s="14"/>
      <c r="M377" s="14"/>
      <c r="N377" s="14"/>
      <c r="O377" s="14"/>
      <c r="P377" s="14"/>
      <c r="Q377" s="14"/>
      <c r="R377" s="14"/>
      <c r="S377" s="14"/>
      <c r="T377" s="14"/>
    </row>
    <row r="378" spans="11:20">
      <c r="K378" s="14"/>
      <c r="L378" s="14"/>
      <c r="M378" s="14"/>
      <c r="N378" s="14"/>
      <c r="O378" s="14"/>
      <c r="P378" s="14"/>
      <c r="Q378" s="14"/>
      <c r="R378" s="14"/>
      <c r="S378" s="14"/>
      <c r="T378" s="14"/>
    </row>
    <row r="379" spans="11:20">
      <c r="K379" s="14"/>
      <c r="L379" s="14"/>
      <c r="M379" s="14"/>
      <c r="N379" s="14"/>
      <c r="O379" s="14"/>
      <c r="P379" s="14"/>
      <c r="Q379" s="14"/>
      <c r="R379" s="14"/>
      <c r="S379" s="14"/>
      <c r="T379" s="14"/>
    </row>
    <row r="380" spans="11:20">
      <c r="K380" s="14"/>
      <c r="L380" s="14"/>
      <c r="M380" s="14"/>
      <c r="N380" s="14"/>
      <c r="O380" s="14"/>
      <c r="P380" s="14"/>
      <c r="Q380" s="14"/>
      <c r="R380" s="14"/>
      <c r="S380" s="14"/>
      <c r="T380" s="14"/>
    </row>
    <row r="381" spans="11:20">
      <c r="K381" s="14"/>
      <c r="L381" s="14"/>
      <c r="M381" s="14"/>
      <c r="N381" s="14"/>
      <c r="O381" s="14"/>
      <c r="P381" s="14"/>
      <c r="Q381" s="14"/>
      <c r="R381" s="14"/>
      <c r="S381" s="14"/>
      <c r="T381" s="14"/>
    </row>
    <row r="382" spans="11:20">
      <c r="K382" s="14"/>
      <c r="L382" s="14"/>
      <c r="M382" s="14"/>
      <c r="N382" s="14"/>
      <c r="O382" s="14"/>
      <c r="P382" s="14"/>
      <c r="Q382" s="14"/>
      <c r="R382" s="14"/>
      <c r="S382" s="14"/>
      <c r="T382" s="14"/>
    </row>
    <row r="383" spans="11:20">
      <c r="K383" s="14"/>
      <c r="L383" s="14"/>
      <c r="M383" s="14"/>
      <c r="N383" s="14"/>
      <c r="O383" s="14"/>
      <c r="P383" s="14"/>
      <c r="Q383" s="14"/>
      <c r="R383" s="14"/>
      <c r="S383" s="14"/>
      <c r="T383" s="14"/>
    </row>
    <row r="384" spans="11:20">
      <c r="K384" s="14"/>
      <c r="L384" s="14"/>
      <c r="M384" s="14"/>
      <c r="N384" s="14"/>
      <c r="O384" s="14"/>
      <c r="P384" s="14"/>
      <c r="Q384" s="14"/>
      <c r="R384" s="14"/>
      <c r="S384" s="14"/>
      <c r="T384" s="14"/>
    </row>
    <row r="385" spans="11:20">
      <c r="K385" s="14"/>
      <c r="L385" s="14"/>
      <c r="M385" s="14"/>
      <c r="N385" s="14"/>
      <c r="O385" s="14"/>
      <c r="P385" s="14"/>
      <c r="Q385" s="14"/>
      <c r="R385" s="14"/>
      <c r="S385" s="14"/>
      <c r="T385" s="14"/>
    </row>
    <row r="386" spans="11:20">
      <c r="K386" s="14"/>
      <c r="L386" s="14"/>
      <c r="M386" s="14"/>
      <c r="N386" s="14"/>
      <c r="O386" s="14"/>
      <c r="P386" s="14"/>
      <c r="Q386" s="14"/>
      <c r="R386" s="14"/>
      <c r="S386" s="14"/>
      <c r="T386" s="14"/>
    </row>
    <row r="387" spans="11:20">
      <c r="K387" s="14"/>
      <c r="L387" s="14"/>
      <c r="M387" s="14"/>
      <c r="N387" s="14"/>
      <c r="O387" s="14"/>
      <c r="P387" s="14"/>
      <c r="Q387" s="14"/>
      <c r="R387" s="14"/>
      <c r="S387" s="14"/>
      <c r="T387" s="14"/>
    </row>
    <row r="388" spans="11:20">
      <c r="K388" s="14"/>
      <c r="L388" s="14"/>
      <c r="M388" s="14"/>
      <c r="N388" s="14"/>
      <c r="O388" s="14"/>
      <c r="P388" s="14"/>
      <c r="Q388" s="14"/>
      <c r="R388" s="14"/>
      <c r="S388" s="14"/>
      <c r="T388" s="14"/>
    </row>
    <row r="389" spans="11:20">
      <c r="K389" s="14"/>
      <c r="L389" s="14"/>
      <c r="M389" s="14"/>
      <c r="N389" s="14"/>
      <c r="O389" s="14"/>
      <c r="P389" s="14"/>
      <c r="Q389" s="14"/>
      <c r="R389" s="14"/>
      <c r="S389" s="14"/>
      <c r="T389" s="14"/>
    </row>
    <row r="390" spans="11:20">
      <c r="K390" s="14"/>
      <c r="L390" s="14"/>
      <c r="M390" s="14"/>
      <c r="N390" s="14"/>
      <c r="O390" s="14"/>
      <c r="P390" s="14"/>
      <c r="Q390" s="14"/>
      <c r="R390" s="14"/>
      <c r="S390" s="14"/>
      <c r="T390" s="14"/>
    </row>
    <row r="391" spans="11:20">
      <c r="K391" s="14"/>
      <c r="L391" s="14"/>
      <c r="M391" s="14"/>
      <c r="N391" s="14"/>
      <c r="O391" s="14"/>
      <c r="P391" s="14"/>
      <c r="Q391" s="14"/>
      <c r="R391" s="14"/>
      <c r="S391" s="14"/>
      <c r="T391" s="14"/>
    </row>
    <row r="392" spans="11:20">
      <c r="K392" s="14"/>
      <c r="L392" s="14"/>
      <c r="M392" s="14"/>
      <c r="N392" s="14"/>
      <c r="O392" s="14"/>
      <c r="P392" s="14"/>
      <c r="Q392" s="14"/>
      <c r="R392" s="14"/>
      <c r="S392" s="14"/>
      <c r="T392" s="14"/>
    </row>
    <row r="393" spans="11:20">
      <c r="K393" s="14"/>
      <c r="L393" s="14"/>
      <c r="M393" s="14"/>
      <c r="N393" s="14"/>
      <c r="O393" s="14"/>
      <c r="P393" s="14"/>
      <c r="Q393" s="14"/>
      <c r="R393" s="14"/>
      <c r="S393" s="14"/>
      <c r="T393" s="14"/>
    </row>
    <row r="394" spans="11:20">
      <c r="K394" s="14"/>
      <c r="L394" s="14"/>
      <c r="M394" s="14"/>
      <c r="N394" s="14"/>
      <c r="O394" s="14"/>
      <c r="P394" s="14"/>
      <c r="Q394" s="14"/>
      <c r="R394" s="14"/>
      <c r="S394" s="14"/>
      <c r="T394" s="14"/>
    </row>
    <row r="395" spans="11:20">
      <c r="K395" s="14"/>
      <c r="L395" s="14"/>
      <c r="M395" s="14"/>
      <c r="N395" s="14"/>
      <c r="O395" s="14"/>
      <c r="P395" s="14"/>
      <c r="Q395" s="14"/>
      <c r="R395" s="14"/>
      <c r="S395" s="14"/>
      <c r="T395" s="14"/>
    </row>
    <row r="396" spans="11:20">
      <c r="K396" s="14"/>
      <c r="L396" s="14"/>
      <c r="M396" s="14"/>
      <c r="N396" s="14"/>
      <c r="O396" s="14"/>
      <c r="P396" s="14"/>
      <c r="Q396" s="14"/>
      <c r="R396" s="14"/>
      <c r="S396" s="14"/>
      <c r="T396" s="14"/>
    </row>
    <row r="397" spans="11:20">
      <c r="K397" s="14"/>
      <c r="L397" s="14"/>
      <c r="M397" s="14"/>
      <c r="N397" s="14"/>
      <c r="O397" s="14"/>
      <c r="P397" s="14"/>
      <c r="Q397" s="14"/>
      <c r="R397" s="14"/>
      <c r="S397" s="14"/>
      <c r="T397" s="14"/>
    </row>
    <row r="398" spans="11:20">
      <c r="K398" s="14"/>
      <c r="L398" s="14"/>
      <c r="M398" s="14"/>
      <c r="N398" s="14"/>
      <c r="O398" s="14"/>
      <c r="P398" s="14"/>
      <c r="Q398" s="14"/>
      <c r="R398" s="14"/>
      <c r="S398" s="14"/>
      <c r="T398" s="14"/>
    </row>
    <row r="399" spans="11:20">
      <c r="K399" s="14"/>
      <c r="L399" s="14"/>
      <c r="M399" s="14"/>
      <c r="N399" s="14"/>
      <c r="O399" s="14"/>
      <c r="P399" s="14"/>
      <c r="Q399" s="14"/>
      <c r="R399" s="14"/>
      <c r="S399" s="14"/>
      <c r="T399" s="14"/>
    </row>
    <row r="400" spans="11:20">
      <c r="K400" s="14"/>
      <c r="L400" s="14"/>
      <c r="M400" s="14"/>
      <c r="N400" s="14"/>
      <c r="O400" s="14"/>
      <c r="P400" s="14"/>
      <c r="Q400" s="14"/>
      <c r="R400" s="14"/>
      <c r="S400" s="14"/>
      <c r="T400" s="14"/>
    </row>
    <row r="401" spans="11:20">
      <c r="K401" s="14"/>
      <c r="L401" s="14"/>
      <c r="M401" s="14"/>
      <c r="N401" s="14"/>
      <c r="O401" s="14"/>
      <c r="P401" s="14"/>
      <c r="Q401" s="14"/>
      <c r="R401" s="14"/>
      <c r="S401" s="14"/>
      <c r="T401" s="14"/>
    </row>
    <row r="402" spans="11:20">
      <c r="K402" s="14"/>
      <c r="L402" s="14"/>
      <c r="M402" s="14"/>
      <c r="N402" s="14"/>
      <c r="O402" s="14"/>
      <c r="P402" s="14"/>
      <c r="Q402" s="14"/>
      <c r="R402" s="14"/>
      <c r="S402" s="14"/>
      <c r="T402" s="14"/>
    </row>
    <row r="403" spans="11:20">
      <c r="K403" s="14"/>
      <c r="L403" s="14"/>
      <c r="M403" s="14"/>
      <c r="N403" s="14"/>
      <c r="O403" s="14"/>
      <c r="P403" s="14"/>
      <c r="Q403" s="14"/>
      <c r="R403" s="14"/>
      <c r="S403" s="14"/>
      <c r="T403" s="14"/>
    </row>
    <row r="404" spans="11:20">
      <c r="K404" s="14"/>
      <c r="L404" s="14"/>
      <c r="M404" s="14"/>
      <c r="N404" s="14"/>
      <c r="O404" s="14"/>
      <c r="P404" s="14"/>
      <c r="Q404" s="14"/>
      <c r="R404" s="14"/>
      <c r="S404" s="14"/>
      <c r="T404" s="14"/>
    </row>
    <row r="405" spans="11:20">
      <c r="K405" s="14"/>
      <c r="L405" s="14"/>
      <c r="M405" s="14"/>
      <c r="N405" s="14"/>
      <c r="O405" s="14"/>
      <c r="P405" s="14"/>
      <c r="Q405" s="14"/>
      <c r="R405" s="14"/>
      <c r="S405" s="14"/>
      <c r="T405" s="14"/>
    </row>
    <row r="406" spans="11:20">
      <c r="K406" s="14"/>
      <c r="L406" s="14"/>
      <c r="M406" s="14"/>
      <c r="N406" s="14"/>
      <c r="O406" s="14"/>
      <c r="P406" s="14"/>
      <c r="Q406" s="14"/>
      <c r="R406" s="14"/>
      <c r="S406" s="14"/>
      <c r="T406" s="14"/>
    </row>
    <row r="407" spans="11:20">
      <c r="K407" s="14"/>
      <c r="L407" s="14"/>
      <c r="M407" s="14"/>
      <c r="N407" s="14"/>
      <c r="O407" s="14"/>
      <c r="P407" s="14"/>
      <c r="Q407" s="14"/>
      <c r="R407" s="14"/>
      <c r="S407" s="14"/>
      <c r="T407" s="14"/>
    </row>
    <row r="408" spans="11:20">
      <c r="K408" s="14"/>
      <c r="L408" s="14"/>
      <c r="M408" s="14"/>
      <c r="N408" s="14"/>
      <c r="O408" s="14"/>
      <c r="P408" s="14"/>
      <c r="Q408" s="14"/>
      <c r="R408" s="14"/>
      <c r="S408" s="14"/>
      <c r="T408" s="14"/>
    </row>
    <row r="409" spans="11:20">
      <c r="K409" s="14"/>
      <c r="L409" s="14"/>
      <c r="M409" s="14"/>
      <c r="N409" s="14"/>
      <c r="O409" s="14"/>
      <c r="P409" s="14"/>
      <c r="Q409" s="14"/>
      <c r="R409" s="14"/>
      <c r="S409" s="14"/>
      <c r="T409" s="14"/>
    </row>
    <row r="410" spans="11:20">
      <c r="K410" s="14"/>
      <c r="L410" s="14"/>
      <c r="M410" s="14"/>
      <c r="N410" s="14"/>
      <c r="O410" s="14"/>
      <c r="P410" s="14"/>
      <c r="Q410" s="14"/>
      <c r="R410" s="14"/>
      <c r="S410" s="14"/>
      <c r="T410" s="14"/>
    </row>
    <row r="411" spans="11:20">
      <c r="K411" s="14"/>
      <c r="L411" s="14"/>
      <c r="M411" s="14"/>
      <c r="N411" s="14"/>
      <c r="O411" s="14"/>
      <c r="P411" s="14"/>
      <c r="Q411" s="14"/>
      <c r="R411" s="14"/>
      <c r="S411" s="14"/>
      <c r="T411" s="14"/>
    </row>
    <row r="412" spans="11:20">
      <c r="K412" s="14"/>
      <c r="L412" s="14"/>
      <c r="M412" s="14"/>
      <c r="N412" s="14"/>
      <c r="O412" s="14"/>
      <c r="P412" s="14"/>
      <c r="Q412" s="14"/>
      <c r="R412" s="14"/>
      <c r="S412" s="14"/>
      <c r="T412" s="14"/>
    </row>
    <row r="413" spans="11:20">
      <c r="K413" s="14"/>
      <c r="L413" s="14"/>
      <c r="M413" s="14"/>
      <c r="N413" s="14"/>
      <c r="O413" s="14"/>
      <c r="P413" s="14"/>
      <c r="Q413" s="14"/>
      <c r="R413" s="14"/>
      <c r="S413" s="14"/>
      <c r="T413" s="14"/>
    </row>
    <row r="414" spans="11:20">
      <c r="K414" s="14"/>
      <c r="L414" s="14"/>
      <c r="M414" s="14"/>
      <c r="N414" s="14"/>
      <c r="O414" s="14"/>
      <c r="P414" s="14"/>
      <c r="Q414" s="14"/>
      <c r="R414" s="14"/>
      <c r="S414" s="14"/>
      <c r="T414" s="14"/>
    </row>
    <row r="415" spans="11:20">
      <c r="K415" s="14"/>
      <c r="L415" s="14"/>
      <c r="M415" s="14"/>
      <c r="N415" s="14"/>
      <c r="O415" s="14"/>
      <c r="P415" s="14"/>
      <c r="Q415" s="14"/>
      <c r="R415" s="14"/>
      <c r="S415" s="14"/>
      <c r="T415" s="14"/>
    </row>
    <row r="416" spans="11:20">
      <c r="K416" s="14"/>
      <c r="L416" s="14"/>
      <c r="M416" s="14"/>
      <c r="N416" s="14"/>
      <c r="O416" s="14"/>
      <c r="P416" s="14"/>
      <c r="Q416" s="14"/>
      <c r="R416" s="14"/>
      <c r="S416" s="14"/>
      <c r="T416" s="14"/>
    </row>
    <row r="417" spans="11:20">
      <c r="K417" s="14"/>
      <c r="L417" s="14"/>
      <c r="M417" s="14"/>
      <c r="N417" s="14"/>
      <c r="O417" s="14"/>
      <c r="P417" s="14"/>
      <c r="Q417" s="14"/>
      <c r="R417" s="14"/>
      <c r="S417" s="14"/>
      <c r="T417" s="14"/>
    </row>
    <row r="418" spans="11:20">
      <c r="K418" s="14"/>
      <c r="L418" s="14"/>
      <c r="M418" s="14"/>
      <c r="N418" s="14"/>
      <c r="O418" s="14"/>
      <c r="P418" s="14"/>
      <c r="Q418" s="14"/>
      <c r="R418" s="14"/>
      <c r="S418" s="14"/>
      <c r="T418" s="14"/>
    </row>
    <row r="419" spans="11:20">
      <c r="K419" s="14"/>
      <c r="L419" s="14"/>
      <c r="M419" s="14"/>
      <c r="N419" s="14"/>
      <c r="O419" s="14"/>
      <c r="P419" s="14"/>
      <c r="Q419" s="14"/>
      <c r="R419" s="14"/>
      <c r="S419" s="14"/>
      <c r="T419" s="14"/>
    </row>
    <row r="420" spans="11:20">
      <c r="K420" s="14"/>
      <c r="L420" s="14"/>
      <c r="M420" s="14"/>
      <c r="N420" s="14"/>
      <c r="O420" s="14"/>
      <c r="P420" s="14"/>
      <c r="Q420" s="14"/>
      <c r="R420" s="14"/>
      <c r="S420" s="14"/>
      <c r="T420" s="14"/>
    </row>
    <row r="421" spans="11:20">
      <c r="K421" s="14"/>
      <c r="L421" s="14"/>
      <c r="M421" s="14"/>
      <c r="N421" s="14"/>
      <c r="O421" s="14"/>
      <c r="P421" s="14"/>
      <c r="Q421" s="14"/>
      <c r="R421" s="14"/>
      <c r="S421" s="14"/>
      <c r="T421" s="14"/>
    </row>
    <row r="422" spans="11:20">
      <c r="K422" s="14"/>
      <c r="L422" s="14"/>
      <c r="M422" s="14"/>
      <c r="N422" s="14"/>
      <c r="O422" s="14"/>
      <c r="P422" s="14"/>
      <c r="Q422" s="14"/>
      <c r="R422" s="14"/>
      <c r="S422" s="14"/>
      <c r="T422" s="14"/>
    </row>
    <row r="423" spans="11:20">
      <c r="K423" s="14"/>
      <c r="L423" s="14"/>
      <c r="M423" s="14"/>
      <c r="N423" s="14"/>
      <c r="O423" s="14"/>
      <c r="P423" s="14"/>
      <c r="Q423" s="14"/>
      <c r="R423" s="14"/>
      <c r="S423" s="14"/>
      <c r="T423" s="14"/>
    </row>
    <row r="424" spans="11:20">
      <c r="K424" s="14"/>
      <c r="L424" s="14"/>
      <c r="M424" s="14"/>
      <c r="N424" s="14"/>
      <c r="O424" s="14"/>
      <c r="P424" s="14"/>
      <c r="Q424" s="14"/>
      <c r="R424" s="14"/>
      <c r="S424" s="14"/>
      <c r="T424" s="14"/>
    </row>
    <row r="425" spans="11:20">
      <c r="K425" s="14"/>
      <c r="L425" s="14"/>
      <c r="M425" s="14"/>
      <c r="N425" s="14"/>
      <c r="O425" s="14"/>
      <c r="P425" s="14"/>
      <c r="Q425" s="14"/>
      <c r="R425" s="14"/>
      <c r="S425" s="14"/>
      <c r="T425" s="14"/>
    </row>
    <row r="426" spans="11:20">
      <c r="K426" s="14"/>
      <c r="L426" s="14"/>
      <c r="M426" s="14"/>
      <c r="N426" s="14"/>
      <c r="O426" s="14"/>
      <c r="P426" s="14"/>
      <c r="Q426" s="14"/>
      <c r="R426" s="14"/>
      <c r="S426" s="14"/>
      <c r="T426" s="14"/>
    </row>
    <row r="427" spans="11:20">
      <c r="K427" s="14"/>
      <c r="L427" s="14"/>
      <c r="M427" s="14"/>
      <c r="N427" s="14"/>
      <c r="O427" s="14"/>
      <c r="P427" s="14"/>
      <c r="Q427" s="14"/>
      <c r="R427" s="14"/>
      <c r="S427" s="14"/>
      <c r="T427" s="14"/>
    </row>
    <row r="428" spans="11:20">
      <c r="K428" s="14"/>
      <c r="L428" s="14"/>
      <c r="M428" s="14"/>
      <c r="N428" s="14"/>
      <c r="O428" s="14"/>
      <c r="P428" s="14"/>
      <c r="Q428" s="14"/>
      <c r="R428" s="14"/>
      <c r="S428" s="14"/>
      <c r="T428" s="14"/>
    </row>
    <row r="429" spans="11:20">
      <c r="K429" s="14"/>
      <c r="L429" s="14"/>
      <c r="M429" s="14"/>
      <c r="N429" s="14"/>
      <c r="O429" s="14"/>
      <c r="P429" s="14"/>
      <c r="Q429" s="14"/>
      <c r="R429" s="14"/>
      <c r="S429" s="14"/>
      <c r="T429" s="14"/>
    </row>
    <row r="430" spans="11:20">
      <c r="K430" s="14"/>
      <c r="L430" s="14"/>
      <c r="M430" s="14"/>
      <c r="N430" s="14"/>
      <c r="O430" s="14"/>
      <c r="P430" s="14"/>
      <c r="Q430" s="14"/>
      <c r="R430" s="14"/>
      <c r="S430" s="14"/>
      <c r="T430" s="14"/>
    </row>
    <row r="431" spans="11:20">
      <c r="K431" s="14"/>
      <c r="L431" s="14"/>
      <c r="M431" s="14"/>
      <c r="N431" s="14"/>
      <c r="O431" s="14"/>
      <c r="P431" s="14"/>
      <c r="Q431" s="14"/>
      <c r="R431" s="14"/>
      <c r="S431" s="14"/>
      <c r="T431" s="14"/>
    </row>
    <row r="432" spans="11:20">
      <c r="K432" s="14"/>
      <c r="L432" s="14"/>
      <c r="M432" s="14"/>
      <c r="N432" s="14"/>
      <c r="O432" s="14"/>
      <c r="P432" s="14"/>
      <c r="Q432" s="14"/>
      <c r="R432" s="14"/>
      <c r="S432" s="14"/>
      <c r="T432" s="14"/>
    </row>
    <row r="433" spans="11:20">
      <c r="K433" s="14"/>
      <c r="L433" s="14"/>
      <c r="M433" s="14"/>
      <c r="N433" s="14"/>
      <c r="O433" s="14"/>
      <c r="P433" s="14"/>
      <c r="Q433" s="14"/>
      <c r="R433" s="14"/>
      <c r="S433" s="14"/>
      <c r="T433" s="14"/>
    </row>
    <row r="434" spans="11:20">
      <c r="K434" s="14"/>
      <c r="L434" s="14"/>
      <c r="M434" s="14"/>
      <c r="N434" s="14"/>
      <c r="O434" s="14"/>
      <c r="P434" s="14"/>
      <c r="Q434" s="14"/>
      <c r="R434" s="14"/>
      <c r="S434" s="14"/>
      <c r="T434" s="14"/>
    </row>
    <row r="435" spans="11:20">
      <c r="K435" s="14"/>
      <c r="L435" s="14"/>
      <c r="M435" s="14"/>
      <c r="N435" s="14"/>
      <c r="O435" s="14"/>
      <c r="P435" s="14"/>
      <c r="Q435" s="14"/>
      <c r="R435" s="14"/>
      <c r="S435" s="14"/>
      <c r="T435" s="14"/>
    </row>
    <row r="436" spans="11:20">
      <c r="K436" s="14"/>
      <c r="L436" s="14"/>
      <c r="M436" s="14"/>
      <c r="N436" s="14"/>
      <c r="O436" s="14"/>
      <c r="P436" s="14"/>
      <c r="Q436" s="14"/>
      <c r="R436" s="14"/>
      <c r="S436" s="14"/>
      <c r="T436" s="14"/>
    </row>
    <row r="437" spans="11:20">
      <c r="K437" s="14"/>
      <c r="L437" s="14"/>
      <c r="M437" s="14"/>
      <c r="N437" s="14"/>
      <c r="O437" s="14"/>
      <c r="P437" s="14"/>
      <c r="Q437" s="14"/>
      <c r="R437" s="14"/>
      <c r="S437" s="14"/>
      <c r="T437" s="14"/>
    </row>
    <row r="438" spans="11:20">
      <c r="K438" s="14"/>
      <c r="L438" s="14"/>
      <c r="M438" s="14"/>
      <c r="N438" s="14"/>
      <c r="O438" s="14"/>
      <c r="P438" s="14"/>
      <c r="Q438" s="14"/>
      <c r="R438" s="14"/>
      <c r="S438" s="14"/>
      <c r="T438" s="14"/>
    </row>
    <row r="439" spans="11:20">
      <c r="K439" s="14"/>
      <c r="L439" s="14"/>
      <c r="M439" s="14"/>
      <c r="N439" s="14"/>
      <c r="O439" s="14"/>
      <c r="P439" s="14"/>
      <c r="Q439" s="14"/>
      <c r="R439" s="14"/>
      <c r="S439" s="14"/>
      <c r="T439" s="14"/>
    </row>
    <row r="440" spans="11:20">
      <c r="K440" s="14"/>
      <c r="L440" s="14"/>
      <c r="M440" s="14"/>
      <c r="N440" s="14"/>
      <c r="O440" s="14"/>
      <c r="P440" s="14"/>
      <c r="Q440" s="14"/>
      <c r="R440" s="14"/>
      <c r="S440" s="14"/>
      <c r="T440" s="14"/>
    </row>
    <row r="441" spans="11:20">
      <c r="K441" s="14"/>
      <c r="L441" s="14"/>
      <c r="M441" s="14"/>
      <c r="N441" s="14"/>
      <c r="O441" s="14"/>
      <c r="P441" s="14"/>
      <c r="Q441" s="14"/>
      <c r="R441" s="14"/>
      <c r="S441" s="14"/>
      <c r="T441" s="14"/>
    </row>
    <row r="442" spans="11:20">
      <c r="K442" s="14"/>
      <c r="L442" s="14"/>
      <c r="M442" s="14"/>
      <c r="N442" s="14"/>
      <c r="O442" s="14"/>
      <c r="P442" s="14"/>
      <c r="Q442" s="14"/>
      <c r="R442" s="14"/>
      <c r="S442" s="14"/>
      <c r="T442" s="14"/>
    </row>
    <row r="443" spans="11:20">
      <c r="K443" s="14"/>
      <c r="L443" s="14"/>
      <c r="M443" s="14"/>
      <c r="N443" s="14"/>
      <c r="O443" s="14"/>
      <c r="P443" s="14"/>
      <c r="Q443" s="14"/>
      <c r="R443" s="14"/>
      <c r="S443" s="14"/>
      <c r="T443" s="14"/>
    </row>
    <row r="444" spans="11:20">
      <c r="K444" s="14"/>
      <c r="L444" s="14"/>
      <c r="M444" s="14"/>
      <c r="N444" s="14"/>
      <c r="O444" s="14"/>
      <c r="P444" s="14"/>
      <c r="Q444" s="14"/>
      <c r="R444" s="14"/>
      <c r="S444" s="14"/>
      <c r="T444" s="14"/>
    </row>
    <row r="445" spans="11:20">
      <c r="K445" s="14"/>
      <c r="L445" s="14"/>
      <c r="M445" s="14"/>
      <c r="N445" s="14"/>
      <c r="O445" s="14"/>
      <c r="P445" s="14"/>
      <c r="Q445" s="14"/>
      <c r="R445" s="14"/>
      <c r="S445" s="14"/>
      <c r="T445" s="14"/>
    </row>
    <row r="446" spans="11:20">
      <c r="K446" s="14"/>
      <c r="L446" s="14"/>
      <c r="M446" s="14"/>
      <c r="N446" s="14"/>
      <c r="O446" s="14"/>
      <c r="P446" s="14"/>
      <c r="Q446" s="14"/>
      <c r="R446" s="14"/>
      <c r="S446" s="14"/>
      <c r="T446" s="14"/>
    </row>
    <row r="447" spans="11:20">
      <c r="K447" s="14"/>
      <c r="L447" s="14"/>
      <c r="M447" s="14"/>
      <c r="N447" s="14"/>
      <c r="O447" s="14"/>
      <c r="P447" s="14"/>
      <c r="Q447" s="14"/>
      <c r="R447" s="14"/>
      <c r="S447" s="14"/>
      <c r="T447" s="14"/>
    </row>
    <row r="448" spans="11:20">
      <c r="K448" s="14"/>
      <c r="L448" s="14"/>
      <c r="M448" s="14"/>
      <c r="N448" s="14"/>
      <c r="O448" s="14"/>
      <c r="P448" s="14"/>
      <c r="Q448" s="14"/>
      <c r="R448" s="14"/>
      <c r="S448" s="14"/>
      <c r="T448" s="14"/>
    </row>
    <row r="449" spans="11:20">
      <c r="K449" s="14"/>
      <c r="L449" s="14"/>
      <c r="M449" s="14"/>
      <c r="N449" s="14"/>
      <c r="O449" s="14"/>
      <c r="P449" s="14"/>
      <c r="Q449" s="14"/>
      <c r="R449" s="14"/>
      <c r="S449" s="14"/>
      <c r="T449" s="14"/>
    </row>
    <row r="450" spans="11:20">
      <c r="K450" s="14"/>
      <c r="L450" s="14"/>
      <c r="M450" s="14"/>
      <c r="N450" s="14"/>
      <c r="O450" s="14"/>
      <c r="P450" s="14"/>
      <c r="Q450" s="14"/>
      <c r="R450" s="14"/>
      <c r="S450" s="14"/>
      <c r="T450" s="14"/>
    </row>
    <row r="451" spans="11:20">
      <c r="K451" s="14"/>
      <c r="L451" s="14"/>
      <c r="M451" s="14"/>
      <c r="N451" s="14"/>
      <c r="O451" s="14"/>
      <c r="P451" s="14"/>
      <c r="Q451" s="14"/>
      <c r="R451" s="14"/>
      <c r="S451" s="14"/>
      <c r="T451" s="14"/>
    </row>
    <row r="452" spans="11:20">
      <c r="K452" s="14"/>
      <c r="L452" s="14"/>
      <c r="M452" s="14"/>
      <c r="N452" s="14"/>
      <c r="O452" s="14"/>
      <c r="P452" s="14"/>
      <c r="Q452" s="14"/>
      <c r="R452" s="14"/>
      <c r="S452" s="14"/>
      <c r="T452" s="14"/>
    </row>
    <row r="453" spans="11:20">
      <c r="K453" s="14"/>
      <c r="L453" s="14"/>
      <c r="M453" s="14"/>
      <c r="N453" s="14"/>
      <c r="O453" s="14"/>
      <c r="P453" s="14"/>
      <c r="Q453" s="14"/>
      <c r="R453" s="14"/>
      <c r="S453" s="14"/>
      <c r="T453" s="14"/>
    </row>
    <row r="454" spans="11:20">
      <c r="K454" s="14"/>
      <c r="L454" s="14"/>
      <c r="M454" s="14"/>
      <c r="N454" s="14"/>
      <c r="O454" s="14"/>
      <c r="P454" s="14"/>
      <c r="Q454" s="14"/>
      <c r="R454" s="14"/>
      <c r="S454" s="14"/>
      <c r="T454" s="14"/>
    </row>
    <row r="455" spans="11:20">
      <c r="K455" s="14"/>
      <c r="L455" s="14"/>
      <c r="M455" s="14"/>
      <c r="N455" s="14"/>
      <c r="O455" s="14"/>
      <c r="P455" s="14"/>
      <c r="Q455" s="14"/>
      <c r="R455" s="14"/>
      <c r="S455" s="14"/>
      <c r="T455" s="14"/>
    </row>
    <row r="456" spans="11:20">
      <c r="K456" s="14"/>
      <c r="L456" s="14"/>
      <c r="M456" s="14"/>
      <c r="N456" s="14"/>
      <c r="O456" s="14"/>
      <c r="P456" s="14"/>
      <c r="Q456" s="14"/>
      <c r="R456" s="14"/>
      <c r="S456" s="14"/>
      <c r="T456" s="14"/>
    </row>
    <row r="457" spans="11:20">
      <c r="K457" s="14"/>
      <c r="L457" s="14"/>
      <c r="M457" s="14"/>
      <c r="N457" s="14"/>
      <c r="O457" s="14"/>
      <c r="P457" s="14"/>
      <c r="Q457" s="14"/>
      <c r="R457" s="14"/>
      <c r="S457" s="14"/>
      <c r="T457" s="14"/>
    </row>
    <row r="458" spans="11:20">
      <c r="K458" s="14"/>
      <c r="L458" s="14"/>
      <c r="M458" s="14"/>
      <c r="N458" s="14"/>
      <c r="O458" s="14"/>
      <c r="P458" s="14"/>
      <c r="Q458" s="14"/>
      <c r="R458" s="14"/>
      <c r="S458" s="14"/>
      <c r="T458" s="14"/>
    </row>
    <row r="459" spans="11:20">
      <c r="K459" s="14"/>
      <c r="L459" s="14"/>
      <c r="M459" s="14"/>
      <c r="N459" s="14"/>
      <c r="O459" s="14"/>
      <c r="P459" s="14"/>
      <c r="Q459" s="14"/>
      <c r="R459" s="14"/>
      <c r="S459" s="14"/>
      <c r="T459" s="14"/>
    </row>
    <row r="460" spans="11:20">
      <c r="K460" s="14"/>
      <c r="L460" s="14"/>
      <c r="M460" s="14"/>
      <c r="N460" s="14"/>
      <c r="O460" s="14"/>
      <c r="P460" s="14"/>
      <c r="Q460" s="14"/>
      <c r="R460" s="14"/>
      <c r="S460" s="14"/>
      <c r="T460" s="14"/>
    </row>
    <row r="461" spans="11:20">
      <c r="K461" s="14"/>
      <c r="L461" s="14"/>
      <c r="M461" s="14"/>
      <c r="N461" s="14"/>
      <c r="O461" s="14"/>
      <c r="P461" s="14"/>
      <c r="Q461" s="14"/>
      <c r="R461" s="14"/>
      <c r="S461" s="14"/>
      <c r="T461" s="14"/>
    </row>
    <row r="462" spans="11:20">
      <c r="K462" s="14"/>
      <c r="L462" s="14"/>
      <c r="M462" s="14"/>
      <c r="N462" s="14"/>
      <c r="O462" s="14"/>
      <c r="P462" s="14"/>
      <c r="Q462" s="14"/>
      <c r="R462" s="14"/>
      <c r="S462" s="14"/>
      <c r="T462" s="14"/>
    </row>
    <row r="463" spans="11:20">
      <c r="K463" s="14"/>
      <c r="L463" s="14"/>
      <c r="M463" s="14"/>
      <c r="N463" s="14"/>
      <c r="O463" s="14"/>
      <c r="P463" s="14"/>
      <c r="Q463" s="14"/>
      <c r="R463" s="14"/>
      <c r="S463" s="14"/>
      <c r="T463" s="14"/>
    </row>
    <row r="464" spans="11:20">
      <c r="K464" s="14"/>
      <c r="L464" s="14"/>
      <c r="M464" s="14"/>
      <c r="N464" s="14"/>
      <c r="O464" s="14"/>
      <c r="P464" s="14"/>
      <c r="Q464" s="14"/>
      <c r="R464" s="14"/>
      <c r="S464" s="14"/>
      <c r="T464" s="14"/>
    </row>
    <row r="465" spans="11:20">
      <c r="K465" s="14"/>
      <c r="L465" s="14"/>
      <c r="M465" s="14"/>
      <c r="N465" s="14"/>
      <c r="O465" s="14"/>
      <c r="P465" s="14"/>
      <c r="Q465" s="14"/>
      <c r="R465" s="14"/>
      <c r="S465" s="14"/>
      <c r="T465" s="14"/>
    </row>
    <row r="466" spans="11:20">
      <c r="K466" s="14"/>
      <c r="L466" s="14"/>
      <c r="M466" s="14"/>
      <c r="N466" s="14"/>
      <c r="O466" s="14"/>
      <c r="P466" s="14"/>
      <c r="Q466" s="14"/>
      <c r="R466" s="14"/>
      <c r="S466" s="14"/>
      <c r="T466" s="14"/>
    </row>
    <row r="467" spans="11:20">
      <c r="K467" s="14"/>
      <c r="L467" s="14"/>
      <c r="M467" s="14"/>
      <c r="N467" s="14"/>
      <c r="O467" s="14"/>
      <c r="P467" s="14"/>
      <c r="Q467" s="14"/>
      <c r="R467" s="14"/>
      <c r="S467" s="14"/>
      <c r="T467" s="14"/>
    </row>
    <row r="468" spans="11:20">
      <c r="K468" s="14"/>
      <c r="L468" s="14"/>
      <c r="M468" s="14"/>
      <c r="N468" s="14"/>
      <c r="O468" s="14"/>
      <c r="P468" s="14"/>
      <c r="Q468" s="14"/>
      <c r="R468" s="14"/>
      <c r="S468" s="14"/>
      <c r="T468" s="14"/>
    </row>
    <row r="469" spans="11:20">
      <c r="K469" s="14"/>
      <c r="L469" s="14"/>
      <c r="M469" s="14"/>
      <c r="N469" s="14"/>
      <c r="O469" s="14"/>
      <c r="P469" s="14"/>
      <c r="Q469" s="14"/>
      <c r="R469" s="14"/>
      <c r="S469" s="14"/>
      <c r="T469" s="14"/>
    </row>
    <row r="470" spans="11:20">
      <c r="K470" s="14"/>
      <c r="L470" s="14"/>
      <c r="M470" s="14"/>
      <c r="N470" s="14"/>
      <c r="O470" s="14"/>
      <c r="P470" s="14"/>
      <c r="Q470" s="14"/>
      <c r="R470" s="14"/>
      <c r="S470" s="14"/>
      <c r="T470" s="14"/>
    </row>
    <row r="471" spans="11:20">
      <c r="K471" s="14"/>
      <c r="L471" s="14"/>
      <c r="M471" s="14"/>
      <c r="N471" s="14"/>
      <c r="O471" s="14"/>
      <c r="P471" s="14"/>
      <c r="Q471" s="14"/>
      <c r="R471" s="14"/>
      <c r="S471" s="14"/>
      <c r="T471" s="14"/>
    </row>
    <row r="472" spans="11:20">
      <c r="K472" s="14"/>
      <c r="L472" s="14"/>
      <c r="M472" s="14"/>
      <c r="N472" s="14"/>
      <c r="O472" s="14"/>
      <c r="P472" s="14"/>
      <c r="Q472" s="14"/>
      <c r="R472" s="14"/>
      <c r="S472" s="14"/>
      <c r="T472" s="14"/>
    </row>
    <row r="473" spans="11:20">
      <c r="K473" s="14"/>
      <c r="L473" s="14"/>
      <c r="M473" s="14"/>
      <c r="N473" s="14"/>
      <c r="O473" s="14"/>
      <c r="P473" s="14"/>
      <c r="Q473" s="14"/>
      <c r="R473" s="14"/>
      <c r="S473" s="14"/>
      <c r="T473" s="14"/>
    </row>
    <row r="474" spans="11:20">
      <c r="K474" s="14"/>
      <c r="L474" s="14"/>
      <c r="M474" s="14"/>
      <c r="N474" s="14"/>
      <c r="O474" s="14"/>
      <c r="P474" s="14"/>
      <c r="Q474" s="14"/>
      <c r="R474" s="14"/>
      <c r="S474" s="14"/>
      <c r="T474" s="14"/>
    </row>
    <row r="475" spans="11:20">
      <c r="K475" s="14"/>
      <c r="L475" s="14"/>
      <c r="M475" s="14"/>
      <c r="N475" s="14"/>
      <c r="O475" s="14"/>
      <c r="P475" s="14"/>
      <c r="Q475" s="14"/>
      <c r="R475" s="14"/>
      <c r="S475" s="14"/>
      <c r="T475" s="14"/>
    </row>
    <row r="476" spans="11:20">
      <c r="K476" s="14"/>
      <c r="L476" s="14"/>
      <c r="M476" s="14"/>
      <c r="N476" s="14"/>
      <c r="O476" s="14"/>
      <c r="P476" s="14"/>
      <c r="Q476" s="14"/>
      <c r="R476" s="14"/>
      <c r="S476" s="14"/>
      <c r="T476" s="14"/>
    </row>
    <row r="477" spans="11:20">
      <c r="K477" s="14"/>
      <c r="L477" s="14"/>
      <c r="M477" s="14"/>
      <c r="N477" s="14"/>
      <c r="O477" s="14"/>
      <c r="P477" s="14"/>
      <c r="Q477" s="14"/>
      <c r="R477" s="14"/>
      <c r="S477" s="14"/>
      <c r="T477" s="14"/>
    </row>
    <row r="478" spans="11:20">
      <c r="K478" s="14"/>
      <c r="L478" s="14"/>
      <c r="M478" s="14"/>
      <c r="N478" s="14"/>
      <c r="O478" s="14"/>
      <c r="P478" s="14"/>
      <c r="Q478" s="14"/>
      <c r="R478" s="14"/>
      <c r="S478" s="14"/>
      <c r="T478" s="14"/>
    </row>
    <row r="479" spans="11:20">
      <c r="K479" s="14"/>
      <c r="L479" s="14"/>
      <c r="M479" s="14"/>
      <c r="N479" s="14"/>
      <c r="O479" s="14"/>
      <c r="P479" s="14"/>
      <c r="Q479" s="14"/>
      <c r="R479" s="14"/>
      <c r="S479" s="14"/>
      <c r="T479" s="14"/>
    </row>
    <row r="480" spans="11:20">
      <c r="K480" s="14"/>
      <c r="L480" s="14"/>
      <c r="M480" s="14"/>
      <c r="N480" s="14"/>
      <c r="O480" s="14"/>
      <c r="P480" s="14"/>
      <c r="Q480" s="14"/>
      <c r="R480" s="14"/>
      <c r="S480" s="14"/>
      <c r="T480" s="14"/>
    </row>
    <row r="481" spans="11:20">
      <c r="K481" s="14"/>
      <c r="L481" s="14"/>
      <c r="M481" s="14"/>
      <c r="N481" s="14"/>
      <c r="O481" s="14"/>
      <c r="P481" s="14"/>
      <c r="Q481" s="14"/>
      <c r="R481" s="14"/>
      <c r="S481" s="14"/>
      <c r="T481" s="14"/>
    </row>
    <row r="482" spans="11:20">
      <c r="K482" s="14"/>
      <c r="L482" s="14"/>
      <c r="M482" s="14"/>
      <c r="N482" s="14"/>
      <c r="O482" s="14"/>
      <c r="P482" s="14"/>
      <c r="Q482" s="14"/>
      <c r="R482" s="14"/>
      <c r="S482" s="14"/>
      <c r="T482" s="14"/>
    </row>
    <row r="483" spans="11:20">
      <c r="K483" s="14"/>
      <c r="L483" s="14"/>
      <c r="M483" s="14"/>
      <c r="N483" s="14"/>
      <c r="O483" s="14"/>
      <c r="P483" s="14"/>
      <c r="Q483" s="14"/>
      <c r="R483" s="14"/>
      <c r="S483" s="14"/>
      <c r="T483" s="14"/>
    </row>
    <row r="484" spans="11:20">
      <c r="K484" s="14"/>
      <c r="L484" s="14"/>
      <c r="M484" s="14"/>
      <c r="N484" s="14"/>
      <c r="O484" s="14"/>
      <c r="P484" s="14"/>
      <c r="Q484" s="14"/>
      <c r="R484" s="14"/>
      <c r="S484" s="14"/>
      <c r="T484" s="14"/>
    </row>
    <row r="485" spans="11:20">
      <c r="K485" s="14"/>
      <c r="L485" s="14"/>
      <c r="M485" s="14"/>
      <c r="N485" s="14"/>
      <c r="O485" s="14"/>
      <c r="P485" s="14"/>
      <c r="Q485" s="14"/>
      <c r="R485" s="14"/>
      <c r="S485" s="14"/>
      <c r="T485" s="14"/>
    </row>
    <row r="486" spans="11:20">
      <c r="K486" s="14"/>
      <c r="L486" s="14"/>
      <c r="M486" s="14"/>
      <c r="N486" s="14"/>
      <c r="O486" s="14"/>
      <c r="P486" s="14"/>
      <c r="Q486" s="14"/>
      <c r="R486" s="14"/>
      <c r="S486" s="14"/>
      <c r="T486" s="14"/>
    </row>
    <row r="487" spans="11:20">
      <c r="K487" s="14"/>
      <c r="L487" s="14"/>
      <c r="M487" s="14"/>
      <c r="N487" s="14"/>
      <c r="O487" s="14"/>
      <c r="P487" s="14"/>
      <c r="Q487" s="14"/>
      <c r="R487" s="14"/>
      <c r="S487" s="14"/>
      <c r="T487" s="14"/>
    </row>
    <row r="488" spans="11:20">
      <c r="K488" s="14"/>
      <c r="L488" s="14"/>
      <c r="M488" s="14"/>
      <c r="N488" s="14"/>
      <c r="O488" s="14"/>
      <c r="P488" s="14"/>
      <c r="Q488" s="14"/>
      <c r="R488" s="14"/>
      <c r="S488" s="14"/>
      <c r="T488" s="14"/>
    </row>
    <row r="489" spans="11:20">
      <c r="K489" s="14"/>
      <c r="L489" s="14"/>
      <c r="M489" s="14"/>
      <c r="N489" s="14"/>
      <c r="O489" s="14"/>
      <c r="P489" s="14"/>
      <c r="Q489" s="14"/>
      <c r="R489" s="14"/>
      <c r="S489" s="14"/>
      <c r="T489" s="14"/>
    </row>
    <row r="490" spans="11:20">
      <c r="K490" s="14"/>
      <c r="L490" s="14"/>
      <c r="M490" s="14"/>
      <c r="N490" s="14"/>
      <c r="O490" s="14"/>
      <c r="P490" s="14"/>
      <c r="Q490" s="14"/>
      <c r="R490" s="14"/>
      <c r="S490" s="14"/>
      <c r="T490" s="14"/>
    </row>
    <row r="491" spans="11:20">
      <c r="K491" s="14"/>
      <c r="L491" s="14"/>
      <c r="M491" s="14"/>
      <c r="N491" s="14"/>
      <c r="O491" s="14"/>
      <c r="P491" s="14"/>
      <c r="Q491" s="14"/>
      <c r="R491" s="14"/>
      <c r="S491" s="14"/>
      <c r="T491" s="14"/>
    </row>
    <row r="492" spans="11:20">
      <c r="K492" s="14"/>
      <c r="L492" s="14"/>
      <c r="M492" s="14"/>
      <c r="N492" s="14"/>
      <c r="O492" s="14"/>
      <c r="P492" s="14"/>
      <c r="Q492" s="14"/>
      <c r="R492" s="14"/>
      <c r="S492" s="14"/>
      <c r="T492" s="14"/>
    </row>
    <row r="493" spans="11:20">
      <c r="K493" s="14"/>
      <c r="L493" s="14"/>
      <c r="M493" s="14"/>
      <c r="N493" s="14"/>
      <c r="O493" s="14"/>
      <c r="P493" s="14"/>
      <c r="Q493" s="14"/>
      <c r="R493" s="14"/>
      <c r="S493" s="14"/>
      <c r="T493" s="14"/>
    </row>
    <row r="494" spans="11:20">
      <c r="K494" s="14"/>
      <c r="L494" s="14"/>
      <c r="M494" s="14"/>
      <c r="N494" s="14"/>
      <c r="O494" s="14"/>
      <c r="P494" s="14"/>
      <c r="Q494" s="14"/>
      <c r="R494" s="14"/>
      <c r="S494" s="14"/>
      <c r="T494" s="14"/>
    </row>
    <row r="495" spans="11:20">
      <c r="K495" s="14"/>
      <c r="L495" s="14"/>
      <c r="M495" s="14"/>
      <c r="N495" s="14"/>
      <c r="O495" s="14"/>
      <c r="P495" s="14"/>
      <c r="Q495" s="14"/>
      <c r="R495" s="14"/>
      <c r="S495" s="14"/>
      <c r="T495" s="14"/>
    </row>
    <row r="496" spans="11:20">
      <c r="K496" s="14"/>
      <c r="L496" s="14"/>
      <c r="M496" s="14"/>
      <c r="N496" s="14"/>
      <c r="O496" s="14"/>
      <c r="P496" s="14"/>
      <c r="Q496" s="14"/>
      <c r="R496" s="14"/>
      <c r="S496" s="14"/>
      <c r="T496" s="14"/>
    </row>
    <row r="497" spans="11:20">
      <c r="K497" s="14"/>
      <c r="L497" s="14"/>
      <c r="M497" s="14"/>
      <c r="N497" s="14"/>
      <c r="O497" s="14"/>
      <c r="P497" s="14"/>
      <c r="Q497" s="14"/>
      <c r="R497" s="14"/>
      <c r="S497" s="14"/>
      <c r="T497" s="14"/>
    </row>
    <row r="498" spans="11:20">
      <c r="K498" s="14"/>
      <c r="L498" s="14"/>
      <c r="M498" s="14"/>
      <c r="N498" s="14"/>
      <c r="O498" s="14"/>
      <c r="P498" s="14"/>
      <c r="Q498" s="14"/>
      <c r="R498" s="14"/>
      <c r="S498" s="14"/>
      <c r="T498" s="14"/>
    </row>
    <row r="499" spans="11:20">
      <c r="K499" s="14"/>
      <c r="L499" s="14"/>
      <c r="M499" s="14"/>
      <c r="N499" s="14"/>
      <c r="O499" s="14"/>
      <c r="P499" s="14"/>
      <c r="Q499" s="14"/>
      <c r="R499" s="14"/>
      <c r="S499" s="14"/>
      <c r="T499" s="14"/>
    </row>
    <row r="500" spans="11:20">
      <c r="K500" s="14"/>
      <c r="L500" s="14"/>
      <c r="M500" s="14"/>
      <c r="N500" s="14"/>
      <c r="O500" s="14"/>
      <c r="P500" s="14"/>
      <c r="Q500" s="14"/>
      <c r="R500" s="14"/>
      <c r="S500" s="14"/>
      <c r="T500" s="14"/>
    </row>
    <row r="501" spans="11:20">
      <c r="K501" s="14"/>
      <c r="L501" s="14"/>
      <c r="M501" s="14"/>
      <c r="N501" s="14"/>
      <c r="O501" s="14"/>
      <c r="P501" s="14"/>
      <c r="Q501" s="14"/>
      <c r="R501" s="14"/>
      <c r="S501" s="14"/>
      <c r="T501" s="14"/>
    </row>
    <row r="502" spans="11:20">
      <c r="K502" s="14"/>
      <c r="L502" s="14"/>
      <c r="M502" s="14"/>
      <c r="N502" s="14"/>
      <c r="O502" s="14"/>
      <c r="P502" s="14"/>
      <c r="Q502" s="14"/>
      <c r="R502" s="14"/>
      <c r="S502" s="14"/>
      <c r="T502" s="14"/>
    </row>
    <row r="503" spans="11:20">
      <c r="K503" s="14"/>
      <c r="L503" s="14"/>
      <c r="M503" s="14"/>
      <c r="N503" s="14"/>
      <c r="O503" s="14"/>
      <c r="P503" s="14"/>
      <c r="Q503" s="14"/>
      <c r="R503" s="14"/>
      <c r="S503" s="14"/>
      <c r="T503" s="14"/>
    </row>
    <row r="504" spans="11:20">
      <c r="K504" s="14"/>
      <c r="L504" s="14"/>
      <c r="M504" s="14"/>
      <c r="N504" s="14"/>
      <c r="O504" s="14"/>
      <c r="P504" s="14"/>
      <c r="Q504" s="14"/>
      <c r="R504" s="14"/>
      <c r="S504" s="14"/>
      <c r="T504" s="14"/>
    </row>
    <row r="505" spans="11:20">
      <c r="K505" s="14"/>
      <c r="L505" s="14"/>
      <c r="M505" s="14"/>
      <c r="N505" s="14"/>
      <c r="O505" s="14"/>
      <c r="P505" s="14"/>
      <c r="Q505" s="14"/>
      <c r="R505" s="14"/>
      <c r="S505" s="14"/>
      <c r="T505" s="14"/>
    </row>
    <row r="506" spans="11:20">
      <c r="K506" s="14"/>
      <c r="L506" s="14"/>
      <c r="M506" s="14"/>
      <c r="N506" s="14"/>
      <c r="O506" s="14"/>
      <c r="P506" s="14"/>
      <c r="Q506" s="14"/>
      <c r="R506" s="14"/>
      <c r="S506" s="14"/>
      <c r="T506" s="14"/>
    </row>
    <row r="507" spans="11:20">
      <c r="K507" s="14"/>
      <c r="L507" s="14"/>
      <c r="M507" s="14"/>
      <c r="N507" s="14"/>
      <c r="O507" s="14"/>
      <c r="P507" s="14"/>
      <c r="Q507" s="14"/>
      <c r="R507" s="14"/>
      <c r="S507" s="14"/>
      <c r="T507" s="14"/>
    </row>
    <row r="508" spans="11:20">
      <c r="K508" s="14"/>
      <c r="L508" s="14"/>
      <c r="M508" s="14"/>
      <c r="N508" s="14"/>
      <c r="O508" s="14"/>
      <c r="P508" s="14"/>
      <c r="Q508" s="14"/>
      <c r="R508" s="14"/>
      <c r="S508" s="14"/>
      <c r="T508" s="14"/>
    </row>
    <row r="509" spans="11:20">
      <c r="K509" s="14"/>
      <c r="L509" s="14"/>
      <c r="M509" s="14"/>
      <c r="N509" s="14"/>
      <c r="O509" s="14"/>
      <c r="P509" s="14"/>
      <c r="Q509" s="14"/>
      <c r="R509" s="14"/>
      <c r="S509" s="14"/>
      <c r="T509" s="14"/>
    </row>
    <row r="510" spans="11:20">
      <c r="K510" s="14"/>
      <c r="L510" s="14"/>
      <c r="M510" s="14"/>
      <c r="N510" s="14"/>
      <c r="O510" s="14"/>
      <c r="P510" s="14"/>
      <c r="Q510" s="14"/>
      <c r="R510" s="14"/>
      <c r="S510" s="14"/>
      <c r="T510" s="14"/>
    </row>
    <row r="511" spans="11:20">
      <c r="K511" s="14"/>
      <c r="L511" s="14"/>
      <c r="M511" s="14"/>
      <c r="N511" s="14"/>
      <c r="O511" s="14"/>
      <c r="P511" s="14"/>
      <c r="Q511" s="14"/>
      <c r="R511" s="14"/>
      <c r="S511" s="14"/>
      <c r="T511" s="14"/>
    </row>
    <row r="512" spans="11:20">
      <c r="K512" s="14"/>
      <c r="L512" s="14"/>
      <c r="M512" s="14"/>
      <c r="N512" s="14"/>
      <c r="O512" s="14"/>
      <c r="P512" s="14"/>
      <c r="Q512" s="14"/>
      <c r="R512" s="14"/>
      <c r="S512" s="14"/>
      <c r="T512" s="14"/>
    </row>
    <row r="513" spans="11:20">
      <c r="K513" s="14"/>
      <c r="L513" s="14"/>
      <c r="M513" s="14"/>
      <c r="N513" s="14"/>
      <c r="O513" s="14"/>
      <c r="P513" s="14"/>
      <c r="Q513" s="14"/>
      <c r="R513" s="14"/>
      <c r="S513" s="14"/>
      <c r="T513" s="14"/>
    </row>
    <row r="514" spans="11:20">
      <c r="K514" s="14"/>
      <c r="L514" s="14"/>
      <c r="M514" s="14"/>
      <c r="N514" s="14"/>
      <c r="O514" s="14"/>
      <c r="P514" s="14"/>
      <c r="Q514" s="14"/>
      <c r="R514" s="14"/>
      <c r="S514" s="14"/>
      <c r="T514" s="14"/>
    </row>
    <row r="515" spans="11:20">
      <c r="K515" s="14"/>
      <c r="L515" s="14"/>
      <c r="M515" s="14"/>
      <c r="N515" s="14"/>
      <c r="O515" s="14"/>
      <c r="P515" s="14"/>
      <c r="Q515" s="14"/>
      <c r="R515" s="14"/>
      <c r="S515" s="14"/>
      <c r="T515" s="14"/>
    </row>
    <row r="516" spans="11:20">
      <c r="K516" s="14"/>
      <c r="L516" s="14"/>
      <c r="M516" s="14"/>
      <c r="N516" s="14"/>
      <c r="O516" s="14"/>
      <c r="P516" s="14"/>
      <c r="Q516" s="14"/>
      <c r="R516" s="14"/>
      <c r="S516" s="14"/>
      <c r="T516" s="14"/>
    </row>
    <row r="517" spans="11:20">
      <c r="K517" s="14"/>
      <c r="L517" s="14"/>
      <c r="M517" s="14"/>
      <c r="N517" s="14"/>
      <c r="O517" s="14"/>
      <c r="P517" s="14"/>
      <c r="Q517" s="14"/>
      <c r="R517" s="14"/>
      <c r="S517" s="14"/>
      <c r="T517" s="14"/>
    </row>
    <row r="518" spans="11:20">
      <c r="K518" s="14"/>
      <c r="L518" s="14"/>
      <c r="M518" s="14"/>
      <c r="N518" s="14"/>
      <c r="O518" s="14"/>
      <c r="P518" s="14"/>
      <c r="Q518" s="14"/>
      <c r="R518" s="14"/>
      <c r="S518" s="14"/>
      <c r="T518" s="14"/>
    </row>
    <row r="519" spans="11:20">
      <c r="K519" s="14"/>
      <c r="L519" s="14"/>
      <c r="M519" s="14"/>
      <c r="N519" s="14"/>
      <c r="O519" s="14"/>
      <c r="P519" s="14"/>
      <c r="Q519" s="14"/>
      <c r="R519" s="14"/>
      <c r="S519" s="14"/>
      <c r="T519" s="14"/>
    </row>
    <row r="520" spans="11:20">
      <c r="K520" s="14"/>
      <c r="L520" s="14"/>
      <c r="M520" s="14"/>
      <c r="N520" s="14"/>
      <c r="O520" s="14"/>
      <c r="P520" s="14"/>
      <c r="Q520" s="14"/>
      <c r="R520" s="14"/>
      <c r="S520" s="14"/>
      <c r="T520" s="14"/>
    </row>
    <row r="521" spans="11:20">
      <c r="K521" s="14"/>
      <c r="L521" s="14"/>
      <c r="M521" s="14"/>
      <c r="N521" s="14"/>
      <c r="O521" s="14"/>
      <c r="P521" s="14"/>
      <c r="Q521" s="14"/>
      <c r="R521" s="14"/>
      <c r="S521" s="14"/>
      <c r="T521" s="14"/>
    </row>
    <row r="522" spans="11:20">
      <c r="K522" s="14"/>
      <c r="L522" s="14"/>
      <c r="M522" s="14"/>
      <c r="N522" s="14"/>
      <c r="O522" s="14"/>
      <c r="P522" s="14"/>
      <c r="Q522" s="14"/>
      <c r="R522" s="14"/>
      <c r="S522" s="14"/>
      <c r="T522" s="14"/>
    </row>
    <row r="523" spans="11:20">
      <c r="K523" s="14"/>
      <c r="L523" s="14"/>
      <c r="M523" s="14"/>
      <c r="N523" s="14"/>
      <c r="O523" s="14"/>
      <c r="P523" s="14"/>
      <c r="Q523" s="14"/>
      <c r="R523" s="14"/>
      <c r="S523" s="14"/>
      <c r="T523" s="14"/>
    </row>
    <row r="524" spans="11:20">
      <c r="K524" s="14"/>
      <c r="L524" s="14"/>
      <c r="M524" s="14"/>
      <c r="N524" s="14"/>
      <c r="O524" s="14"/>
      <c r="P524" s="14"/>
      <c r="Q524" s="14"/>
      <c r="R524" s="14"/>
      <c r="S524" s="14"/>
      <c r="T524" s="14"/>
    </row>
    <row r="525" spans="11:20">
      <c r="K525" s="14"/>
      <c r="L525" s="14"/>
      <c r="M525" s="14"/>
      <c r="N525" s="14"/>
      <c r="O525" s="14"/>
      <c r="P525" s="14"/>
      <c r="Q525" s="14"/>
      <c r="R525" s="14"/>
      <c r="S525" s="14"/>
      <c r="T525" s="14"/>
    </row>
    <row r="526" spans="11:20">
      <c r="K526" s="14"/>
      <c r="L526" s="14"/>
      <c r="M526" s="14"/>
      <c r="N526" s="14"/>
      <c r="O526" s="14"/>
      <c r="P526" s="14"/>
      <c r="Q526" s="14"/>
      <c r="R526" s="14"/>
      <c r="S526" s="14"/>
      <c r="T526" s="14"/>
    </row>
    <row r="527" spans="11:20">
      <c r="K527" s="14"/>
      <c r="L527" s="14"/>
      <c r="M527" s="14"/>
      <c r="N527" s="14"/>
      <c r="O527" s="14"/>
      <c r="P527" s="14"/>
      <c r="Q527" s="14"/>
      <c r="R527" s="14"/>
      <c r="S527" s="14"/>
      <c r="T527" s="14"/>
    </row>
    <row r="528" spans="11:20">
      <c r="K528" s="14"/>
      <c r="L528" s="14"/>
      <c r="M528" s="14"/>
      <c r="N528" s="14"/>
      <c r="O528" s="14"/>
      <c r="P528" s="14"/>
      <c r="Q528" s="14"/>
      <c r="R528" s="14"/>
      <c r="S528" s="14"/>
      <c r="T528" s="14"/>
    </row>
    <row r="529" spans="11:20">
      <c r="K529" s="14"/>
      <c r="L529" s="14"/>
      <c r="M529" s="14"/>
      <c r="N529" s="14"/>
      <c r="O529" s="14"/>
      <c r="P529" s="14"/>
      <c r="Q529" s="14"/>
      <c r="R529" s="14"/>
      <c r="S529" s="14"/>
      <c r="T529" s="14"/>
    </row>
    <row r="530" spans="11:20">
      <c r="K530" s="14"/>
      <c r="L530" s="14"/>
      <c r="M530" s="14"/>
      <c r="N530" s="14"/>
      <c r="O530" s="14"/>
      <c r="P530" s="14"/>
      <c r="Q530" s="14"/>
      <c r="R530" s="14"/>
      <c r="S530" s="14"/>
      <c r="T530" s="14"/>
    </row>
    <row r="531" spans="11:20">
      <c r="K531" s="14"/>
      <c r="L531" s="14"/>
      <c r="M531" s="14"/>
      <c r="N531" s="14"/>
      <c r="O531" s="14"/>
      <c r="P531" s="14"/>
      <c r="Q531" s="14"/>
      <c r="R531" s="14"/>
      <c r="S531" s="14"/>
      <c r="T531" s="14"/>
    </row>
    <row r="532" spans="11:20">
      <c r="K532" s="14"/>
      <c r="L532" s="14"/>
      <c r="M532" s="14"/>
      <c r="N532" s="14"/>
      <c r="O532" s="14"/>
      <c r="P532" s="14"/>
      <c r="Q532" s="14"/>
      <c r="R532" s="14"/>
      <c r="S532" s="14"/>
      <c r="T532" s="14"/>
    </row>
    <row r="533" spans="11:20">
      <c r="K533" s="14"/>
      <c r="L533" s="14"/>
      <c r="M533" s="14"/>
      <c r="N533" s="14"/>
      <c r="O533" s="14"/>
      <c r="P533" s="14"/>
      <c r="Q533" s="14"/>
      <c r="R533" s="14"/>
      <c r="S533" s="14"/>
      <c r="T533" s="14"/>
    </row>
    <row r="534" spans="11:20">
      <c r="K534" s="14"/>
      <c r="L534" s="14"/>
      <c r="M534" s="14"/>
      <c r="N534" s="14"/>
      <c r="O534" s="14"/>
      <c r="P534" s="14"/>
      <c r="Q534" s="14"/>
      <c r="R534" s="14"/>
      <c r="S534" s="14"/>
      <c r="T534" s="14"/>
    </row>
    <row r="535" spans="11:20">
      <c r="K535" s="14"/>
      <c r="L535" s="14"/>
      <c r="M535" s="14"/>
      <c r="N535" s="14"/>
      <c r="O535" s="14"/>
      <c r="P535" s="14"/>
      <c r="Q535" s="14"/>
      <c r="R535" s="14"/>
      <c r="S535" s="14"/>
      <c r="T535" s="14"/>
    </row>
    <row r="536" spans="11:20">
      <c r="K536" s="14"/>
      <c r="L536" s="14"/>
      <c r="M536" s="14"/>
      <c r="N536" s="14"/>
      <c r="O536" s="14"/>
      <c r="P536" s="14"/>
      <c r="Q536" s="14"/>
      <c r="R536" s="14"/>
      <c r="S536" s="14"/>
      <c r="T536" s="14"/>
    </row>
    <row r="537" spans="11:20">
      <c r="K537" s="14"/>
      <c r="L537" s="14"/>
      <c r="M537" s="14"/>
      <c r="N537" s="14"/>
      <c r="O537" s="14"/>
      <c r="P537" s="14"/>
      <c r="Q537" s="14"/>
      <c r="R537" s="14"/>
      <c r="S537" s="14"/>
      <c r="T537" s="14"/>
    </row>
    <row r="538" spans="11:20">
      <c r="K538" s="14"/>
      <c r="L538" s="14"/>
      <c r="M538" s="14"/>
      <c r="N538" s="14"/>
      <c r="O538" s="14"/>
      <c r="P538" s="14"/>
      <c r="Q538" s="14"/>
      <c r="R538" s="14"/>
      <c r="S538" s="14"/>
      <c r="T538" s="14"/>
    </row>
    <row r="539" spans="11:20">
      <c r="K539" s="14"/>
      <c r="L539" s="14"/>
      <c r="M539" s="14"/>
      <c r="N539" s="14"/>
      <c r="O539" s="14"/>
      <c r="P539" s="14"/>
      <c r="Q539" s="14"/>
      <c r="R539" s="14"/>
      <c r="S539" s="14"/>
      <c r="T539" s="14"/>
    </row>
    <row r="540" spans="11:20">
      <c r="K540" s="14"/>
      <c r="L540" s="14"/>
      <c r="M540" s="14"/>
      <c r="N540" s="14"/>
      <c r="O540" s="14"/>
      <c r="P540" s="14"/>
      <c r="Q540" s="14"/>
      <c r="R540" s="14"/>
      <c r="S540" s="14"/>
      <c r="T540" s="14"/>
    </row>
    <row r="541" spans="11:20">
      <c r="K541" s="14"/>
      <c r="L541" s="14"/>
      <c r="M541" s="14"/>
      <c r="N541" s="14"/>
      <c r="O541" s="14"/>
      <c r="P541" s="14"/>
      <c r="Q541" s="14"/>
      <c r="R541" s="14"/>
      <c r="S541" s="14"/>
      <c r="T541" s="14"/>
    </row>
    <row r="542" spans="11:20">
      <c r="K542" s="14"/>
      <c r="L542" s="14"/>
      <c r="M542" s="14"/>
      <c r="N542" s="14"/>
      <c r="O542" s="14"/>
      <c r="P542" s="14"/>
      <c r="Q542" s="14"/>
      <c r="R542" s="14"/>
      <c r="S542" s="14"/>
      <c r="T542" s="14"/>
    </row>
    <row r="543" spans="11:20">
      <c r="K543" s="14"/>
      <c r="L543" s="14"/>
      <c r="M543" s="14"/>
      <c r="N543" s="14"/>
      <c r="O543" s="14"/>
      <c r="P543" s="14"/>
      <c r="Q543" s="14"/>
      <c r="R543" s="14"/>
      <c r="S543" s="14"/>
      <c r="T543" s="14"/>
    </row>
    <row r="544" spans="11:20">
      <c r="K544" s="14"/>
      <c r="L544" s="14"/>
      <c r="M544" s="14"/>
      <c r="N544" s="14"/>
      <c r="O544" s="14"/>
      <c r="P544" s="14"/>
      <c r="Q544" s="14"/>
      <c r="R544" s="14"/>
      <c r="S544" s="14"/>
      <c r="T544" s="14"/>
    </row>
    <row r="545" spans="11:20">
      <c r="K545" s="14"/>
      <c r="L545" s="14"/>
      <c r="M545" s="14"/>
      <c r="N545" s="14"/>
      <c r="O545" s="14"/>
      <c r="P545" s="14"/>
      <c r="Q545" s="14"/>
      <c r="R545" s="14"/>
      <c r="S545" s="14"/>
      <c r="T545" s="14"/>
    </row>
    <row r="546" spans="11:20">
      <c r="K546" s="14"/>
      <c r="L546" s="14"/>
      <c r="M546" s="14"/>
      <c r="N546" s="14"/>
      <c r="O546" s="14"/>
      <c r="P546" s="14"/>
      <c r="Q546" s="14"/>
      <c r="R546" s="14"/>
      <c r="S546" s="14"/>
      <c r="T546" s="14"/>
    </row>
    <row r="547" spans="11:20">
      <c r="K547" s="14"/>
      <c r="L547" s="14"/>
      <c r="M547" s="14"/>
      <c r="N547" s="14"/>
      <c r="O547" s="14"/>
      <c r="P547" s="14"/>
      <c r="Q547" s="14"/>
      <c r="R547" s="14"/>
      <c r="S547" s="14"/>
      <c r="T547" s="14"/>
    </row>
    <row r="548" spans="11:20">
      <c r="K548" s="14"/>
      <c r="L548" s="14"/>
      <c r="M548" s="14"/>
      <c r="N548" s="14"/>
      <c r="O548" s="14"/>
      <c r="P548" s="14"/>
      <c r="Q548" s="14"/>
      <c r="R548" s="14"/>
      <c r="S548" s="14"/>
      <c r="T548" s="14"/>
    </row>
    <row r="549" spans="11:20">
      <c r="K549" s="14"/>
      <c r="L549" s="14"/>
      <c r="M549" s="14"/>
      <c r="N549" s="14"/>
      <c r="O549" s="14"/>
      <c r="P549" s="14"/>
      <c r="Q549" s="14"/>
      <c r="R549" s="14"/>
      <c r="S549" s="14"/>
      <c r="T549" s="14"/>
    </row>
    <row r="550" spans="11:20">
      <c r="K550" s="14"/>
      <c r="L550" s="14"/>
      <c r="M550" s="14"/>
      <c r="N550" s="14"/>
      <c r="O550" s="14"/>
      <c r="P550" s="14"/>
      <c r="Q550" s="14"/>
      <c r="R550" s="14"/>
      <c r="S550" s="14"/>
      <c r="T550" s="14"/>
    </row>
    <row r="551" spans="11:20">
      <c r="K551" s="14"/>
      <c r="L551" s="14"/>
      <c r="M551" s="14"/>
      <c r="N551" s="14"/>
      <c r="O551" s="14"/>
      <c r="P551" s="14"/>
      <c r="Q551" s="14"/>
      <c r="R551" s="14"/>
      <c r="S551" s="14"/>
      <c r="T551" s="14"/>
    </row>
    <row r="552" spans="11:20">
      <c r="K552" s="14"/>
      <c r="L552" s="14"/>
      <c r="M552" s="14"/>
      <c r="N552" s="14"/>
      <c r="O552" s="14"/>
      <c r="P552" s="14"/>
      <c r="Q552" s="14"/>
      <c r="R552" s="14"/>
      <c r="S552" s="14"/>
      <c r="T552" s="14"/>
    </row>
    <row r="553" spans="11:20">
      <c r="K553" s="14"/>
      <c r="L553" s="14"/>
      <c r="M553" s="14"/>
      <c r="N553" s="14"/>
      <c r="O553" s="14"/>
      <c r="P553" s="14"/>
      <c r="Q553" s="14"/>
      <c r="R553" s="14"/>
      <c r="S553" s="14"/>
      <c r="T553" s="14"/>
    </row>
    <row r="554" spans="11:20">
      <c r="K554" s="14"/>
      <c r="L554" s="14"/>
      <c r="M554" s="14"/>
      <c r="N554" s="14"/>
      <c r="O554" s="14"/>
      <c r="P554" s="14"/>
      <c r="Q554" s="14"/>
      <c r="R554" s="14"/>
      <c r="S554" s="14"/>
      <c r="T554" s="14"/>
    </row>
    <row r="555" spans="11:20">
      <c r="K555" s="14"/>
      <c r="L555" s="14"/>
      <c r="M555" s="14"/>
      <c r="N555" s="14"/>
      <c r="O555" s="14"/>
      <c r="P555" s="14"/>
      <c r="Q555" s="14"/>
      <c r="R555" s="14"/>
      <c r="S555" s="14"/>
      <c r="T555" s="14"/>
    </row>
    <row r="556" spans="11:20">
      <c r="K556" s="14"/>
      <c r="L556" s="14"/>
      <c r="M556" s="14"/>
      <c r="N556" s="14"/>
      <c r="O556" s="14"/>
      <c r="P556" s="14"/>
      <c r="Q556" s="14"/>
      <c r="R556" s="14"/>
      <c r="S556" s="14"/>
      <c r="T556" s="14"/>
    </row>
    <row r="557" spans="11:20">
      <c r="K557" s="14"/>
      <c r="L557" s="14"/>
      <c r="M557" s="14"/>
      <c r="N557" s="14"/>
      <c r="O557" s="14"/>
      <c r="P557" s="14"/>
      <c r="Q557" s="14"/>
      <c r="R557" s="14"/>
      <c r="S557" s="14"/>
      <c r="T557" s="14"/>
    </row>
    <row r="558" spans="11:20">
      <c r="K558" s="14"/>
      <c r="L558" s="14"/>
      <c r="M558" s="14"/>
      <c r="N558" s="14"/>
      <c r="O558" s="14"/>
      <c r="P558" s="14"/>
      <c r="Q558" s="14"/>
      <c r="R558" s="14"/>
      <c r="S558" s="14"/>
      <c r="T558" s="14"/>
    </row>
    <row r="559" spans="11:20">
      <c r="K559" s="14"/>
      <c r="L559" s="14"/>
      <c r="M559" s="14"/>
      <c r="N559" s="14"/>
      <c r="O559" s="14"/>
      <c r="P559" s="14"/>
      <c r="Q559" s="14"/>
      <c r="R559" s="14"/>
      <c r="S559" s="14"/>
      <c r="T559" s="14"/>
    </row>
    <row r="560" spans="11:20">
      <c r="K560" s="14"/>
      <c r="L560" s="14"/>
      <c r="M560" s="14"/>
      <c r="N560" s="14"/>
      <c r="O560" s="14"/>
      <c r="P560" s="14"/>
      <c r="Q560" s="14"/>
      <c r="R560" s="14"/>
      <c r="S560" s="14"/>
      <c r="T560" s="14"/>
    </row>
    <row r="561" spans="11:20">
      <c r="K561" s="14"/>
      <c r="L561" s="14"/>
      <c r="M561" s="14"/>
      <c r="N561" s="14"/>
      <c r="O561" s="14"/>
      <c r="P561" s="14"/>
      <c r="Q561" s="14"/>
      <c r="R561" s="14"/>
      <c r="S561" s="14"/>
      <c r="T561" s="14"/>
    </row>
    <row r="562" spans="11:20">
      <c r="K562" s="14"/>
      <c r="L562" s="14"/>
      <c r="M562" s="14"/>
      <c r="N562" s="14"/>
      <c r="O562" s="14"/>
      <c r="P562" s="14"/>
      <c r="Q562" s="14"/>
      <c r="R562" s="14"/>
      <c r="S562" s="14"/>
      <c r="T562" s="14"/>
    </row>
    <row r="563" spans="11:20">
      <c r="K563" s="14"/>
      <c r="L563" s="14"/>
      <c r="M563" s="14"/>
      <c r="N563" s="14"/>
      <c r="O563" s="14"/>
      <c r="P563" s="14"/>
      <c r="Q563" s="14"/>
      <c r="R563" s="14"/>
      <c r="S563" s="14"/>
      <c r="T563" s="14"/>
    </row>
    <row r="564" spans="11:20">
      <c r="K564" s="14"/>
      <c r="L564" s="14"/>
      <c r="M564" s="14"/>
      <c r="N564" s="14"/>
      <c r="O564" s="14"/>
      <c r="P564" s="14"/>
      <c r="Q564" s="14"/>
      <c r="R564" s="14"/>
      <c r="S564" s="14"/>
      <c r="T564" s="14"/>
    </row>
    <row r="565" spans="11:20">
      <c r="K565" s="14"/>
      <c r="L565" s="14"/>
      <c r="M565" s="14"/>
      <c r="N565" s="14"/>
      <c r="O565" s="14"/>
      <c r="P565" s="14"/>
      <c r="Q565" s="14"/>
      <c r="R565" s="14"/>
      <c r="S565" s="14"/>
      <c r="T565" s="14"/>
    </row>
    <row r="566" spans="11:20">
      <c r="K566" s="14"/>
      <c r="L566" s="14"/>
      <c r="M566" s="14"/>
      <c r="N566" s="14"/>
      <c r="O566" s="14"/>
      <c r="P566" s="14"/>
      <c r="Q566" s="14"/>
      <c r="R566" s="14"/>
      <c r="S566" s="14"/>
      <c r="T566" s="14"/>
    </row>
    <row r="567" spans="11:20">
      <c r="K567" s="14"/>
      <c r="L567" s="14"/>
      <c r="M567" s="14"/>
      <c r="N567" s="14"/>
      <c r="O567" s="14"/>
      <c r="P567" s="14"/>
      <c r="Q567" s="14"/>
      <c r="R567" s="14"/>
      <c r="S567" s="14"/>
      <c r="T567" s="14"/>
    </row>
    <row r="568" spans="11:20">
      <c r="K568" s="14"/>
      <c r="L568" s="14"/>
      <c r="M568" s="14"/>
      <c r="N568" s="14"/>
      <c r="O568" s="14"/>
      <c r="P568" s="14"/>
      <c r="Q568" s="14"/>
      <c r="R568" s="14"/>
      <c r="S568" s="14"/>
      <c r="T568" s="14"/>
    </row>
    <row r="569" spans="11:20">
      <c r="K569" s="14"/>
      <c r="L569" s="14"/>
      <c r="M569" s="14"/>
      <c r="N569" s="14"/>
      <c r="O569" s="14"/>
      <c r="P569" s="14"/>
      <c r="Q569" s="14"/>
      <c r="R569" s="14"/>
      <c r="S569" s="14"/>
      <c r="T569" s="14"/>
    </row>
    <row r="570" spans="11:20">
      <c r="K570" s="14"/>
      <c r="L570" s="14"/>
      <c r="M570" s="14"/>
      <c r="N570" s="14"/>
      <c r="O570" s="14"/>
      <c r="P570" s="14"/>
      <c r="Q570" s="14"/>
      <c r="R570" s="14"/>
      <c r="S570" s="14"/>
      <c r="T570" s="14"/>
    </row>
    <row r="571" spans="11:20">
      <c r="K571" s="14"/>
      <c r="L571" s="14"/>
      <c r="M571" s="14"/>
      <c r="N571" s="14"/>
      <c r="O571" s="14"/>
      <c r="P571" s="14"/>
      <c r="Q571" s="14"/>
      <c r="R571" s="14"/>
      <c r="S571" s="14"/>
      <c r="T571" s="14"/>
    </row>
    <row r="572" spans="11:20">
      <c r="K572" s="14"/>
      <c r="L572" s="14"/>
      <c r="M572" s="14"/>
      <c r="N572" s="14"/>
      <c r="O572" s="14"/>
      <c r="P572" s="14"/>
      <c r="Q572" s="14"/>
      <c r="R572" s="14"/>
      <c r="S572" s="14"/>
      <c r="T572" s="14"/>
    </row>
    <row r="573" spans="11:20">
      <c r="K573" s="14"/>
      <c r="L573" s="14"/>
      <c r="M573" s="14"/>
      <c r="N573" s="14"/>
      <c r="O573" s="14"/>
      <c r="P573" s="14"/>
      <c r="Q573" s="14"/>
      <c r="R573" s="14"/>
      <c r="S573" s="14"/>
      <c r="T573" s="14"/>
    </row>
    <row r="574" spans="11:20">
      <c r="K574" s="14"/>
      <c r="L574" s="14"/>
      <c r="M574" s="14"/>
      <c r="N574" s="14"/>
      <c r="O574" s="14"/>
      <c r="P574" s="14"/>
      <c r="Q574" s="14"/>
      <c r="R574" s="14"/>
      <c r="S574" s="14"/>
      <c r="T574" s="14"/>
    </row>
    <row r="575" spans="11:20">
      <c r="K575" s="14"/>
      <c r="L575" s="14"/>
      <c r="M575" s="14"/>
      <c r="N575" s="14"/>
      <c r="O575" s="14"/>
      <c r="P575" s="14"/>
      <c r="Q575" s="14"/>
      <c r="R575" s="14"/>
      <c r="S575" s="14"/>
      <c r="T575" s="14"/>
    </row>
    <row r="576" spans="11:20">
      <c r="K576" s="14"/>
      <c r="L576" s="14"/>
      <c r="M576" s="14"/>
      <c r="N576" s="14"/>
      <c r="O576" s="14"/>
      <c r="P576" s="14"/>
      <c r="Q576" s="14"/>
      <c r="R576" s="14"/>
      <c r="S576" s="14"/>
      <c r="T576" s="14"/>
    </row>
    <row r="577" spans="11:20">
      <c r="K577" s="14"/>
      <c r="L577" s="14"/>
      <c r="M577" s="14"/>
      <c r="N577" s="14"/>
      <c r="O577" s="14"/>
      <c r="P577" s="14"/>
      <c r="Q577" s="14"/>
      <c r="R577" s="14"/>
      <c r="S577" s="14"/>
      <c r="T577" s="14"/>
    </row>
    <row r="578" spans="11:20">
      <c r="K578" s="14"/>
      <c r="L578" s="14"/>
      <c r="M578" s="14"/>
      <c r="N578" s="14"/>
      <c r="O578" s="14"/>
      <c r="P578" s="14"/>
      <c r="Q578" s="14"/>
      <c r="R578" s="14"/>
      <c r="S578" s="14"/>
      <c r="T578" s="14"/>
    </row>
    <row r="579" spans="11:20">
      <c r="K579" s="14"/>
      <c r="L579" s="14"/>
      <c r="M579" s="14"/>
      <c r="N579" s="14"/>
      <c r="O579" s="14"/>
      <c r="P579" s="14"/>
      <c r="Q579" s="14"/>
      <c r="R579" s="14"/>
      <c r="S579" s="14"/>
      <c r="T579" s="14"/>
    </row>
    <row r="580" spans="11:20">
      <c r="K580" s="14"/>
      <c r="L580" s="14"/>
      <c r="M580" s="14"/>
      <c r="N580" s="14"/>
      <c r="O580" s="14"/>
      <c r="P580" s="14"/>
      <c r="Q580" s="14"/>
      <c r="R580" s="14"/>
      <c r="S580" s="14"/>
      <c r="T580" s="14"/>
    </row>
    <row r="581" spans="11:20">
      <c r="K581" s="14"/>
      <c r="L581" s="14"/>
      <c r="M581" s="14"/>
      <c r="N581" s="14"/>
      <c r="O581" s="14"/>
      <c r="P581" s="14"/>
      <c r="Q581" s="14"/>
      <c r="R581" s="14"/>
      <c r="S581" s="14"/>
      <c r="T581" s="14"/>
    </row>
    <row r="582" spans="11:20">
      <c r="K582" s="14"/>
      <c r="L582" s="14"/>
      <c r="M582" s="14"/>
      <c r="N582" s="14"/>
      <c r="O582" s="14"/>
      <c r="P582" s="14"/>
      <c r="Q582" s="14"/>
      <c r="R582" s="14"/>
      <c r="S582" s="14"/>
      <c r="T582" s="14"/>
    </row>
    <row r="583" spans="11:20">
      <c r="K583" s="14"/>
      <c r="L583" s="14"/>
      <c r="M583" s="14"/>
      <c r="N583" s="14"/>
      <c r="O583" s="14"/>
      <c r="P583" s="14"/>
      <c r="Q583" s="14"/>
      <c r="R583" s="14"/>
      <c r="S583" s="14"/>
      <c r="T583" s="14"/>
    </row>
    <row r="584" spans="11:20">
      <c r="K584" s="14"/>
      <c r="L584" s="14"/>
      <c r="M584" s="14"/>
      <c r="N584" s="14"/>
      <c r="O584" s="14"/>
      <c r="P584" s="14"/>
      <c r="Q584" s="14"/>
      <c r="R584" s="14"/>
      <c r="S584" s="14"/>
      <c r="T584" s="14"/>
    </row>
    <row r="585" spans="11:20">
      <c r="K585" s="14"/>
      <c r="L585" s="14"/>
      <c r="M585" s="14"/>
      <c r="N585" s="14"/>
      <c r="O585" s="14"/>
      <c r="P585" s="14"/>
      <c r="Q585" s="14"/>
      <c r="R585" s="14"/>
      <c r="S585" s="14"/>
      <c r="T585" s="14"/>
    </row>
    <row r="586" spans="11:20">
      <c r="K586" s="14"/>
      <c r="L586" s="14"/>
      <c r="M586" s="14"/>
      <c r="N586" s="14"/>
      <c r="O586" s="14"/>
      <c r="P586" s="14"/>
      <c r="Q586" s="14"/>
      <c r="R586" s="14"/>
      <c r="S586" s="14"/>
      <c r="T586" s="14"/>
    </row>
    <row r="587" spans="11:20">
      <c r="K587" s="14"/>
      <c r="L587" s="14"/>
      <c r="M587" s="14"/>
      <c r="N587" s="14"/>
      <c r="O587" s="14"/>
      <c r="P587" s="14"/>
      <c r="Q587" s="14"/>
      <c r="R587" s="14"/>
      <c r="S587" s="14"/>
      <c r="T587" s="14"/>
    </row>
    <row r="588" spans="11:20">
      <c r="K588" s="14"/>
      <c r="L588" s="14"/>
      <c r="M588" s="14"/>
      <c r="N588" s="14"/>
      <c r="O588" s="14"/>
      <c r="P588" s="14"/>
      <c r="Q588" s="14"/>
      <c r="R588" s="14"/>
      <c r="S588" s="14"/>
      <c r="T588" s="14"/>
    </row>
    <row r="589" spans="11:20">
      <c r="K589" s="14"/>
      <c r="L589" s="14"/>
      <c r="M589" s="14"/>
      <c r="N589" s="14"/>
      <c r="O589" s="14"/>
      <c r="P589" s="14"/>
      <c r="Q589" s="14"/>
      <c r="R589" s="14"/>
      <c r="S589" s="14"/>
      <c r="T589" s="14"/>
    </row>
    <row r="590" spans="11:20">
      <c r="K590" s="14"/>
      <c r="L590" s="14"/>
      <c r="M590" s="14"/>
      <c r="N590" s="14"/>
      <c r="O590" s="14"/>
      <c r="P590" s="14"/>
      <c r="Q590" s="14"/>
      <c r="R590" s="14"/>
      <c r="S590" s="14"/>
      <c r="T590" s="14"/>
    </row>
    <row r="591" spans="11:20">
      <c r="K591" s="14"/>
      <c r="L591" s="14"/>
      <c r="M591" s="14"/>
      <c r="N591" s="14"/>
      <c r="O591" s="14"/>
      <c r="P591" s="14"/>
      <c r="Q591" s="14"/>
      <c r="R591" s="14"/>
      <c r="S591" s="14"/>
      <c r="T591" s="14"/>
    </row>
    <row r="592" spans="11:20">
      <c r="K592" s="14"/>
      <c r="L592" s="14"/>
      <c r="M592" s="14"/>
      <c r="N592" s="14"/>
      <c r="O592" s="14"/>
      <c r="P592" s="14"/>
      <c r="Q592" s="14"/>
      <c r="R592" s="14"/>
      <c r="S592" s="14"/>
      <c r="T592" s="14"/>
    </row>
    <row r="593" spans="11:20">
      <c r="K593" s="14"/>
      <c r="L593" s="14"/>
      <c r="M593" s="14"/>
      <c r="N593" s="14"/>
      <c r="O593" s="14"/>
      <c r="P593" s="14"/>
      <c r="Q593" s="14"/>
      <c r="R593" s="14"/>
      <c r="S593" s="14"/>
      <c r="T593" s="14"/>
    </row>
    <row r="594" spans="11:20">
      <c r="K594" s="14"/>
      <c r="L594" s="14"/>
      <c r="M594" s="14"/>
      <c r="N594" s="14"/>
      <c r="O594" s="14"/>
      <c r="P594" s="14"/>
      <c r="Q594" s="14"/>
      <c r="R594" s="14"/>
      <c r="S594" s="14"/>
      <c r="T594" s="14"/>
    </row>
    <row r="595" spans="11:20">
      <c r="K595" s="14"/>
      <c r="L595" s="14"/>
      <c r="M595" s="14"/>
      <c r="N595" s="14"/>
      <c r="O595" s="14"/>
      <c r="P595" s="14"/>
      <c r="Q595" s="14"/>
      <c r="R595" s="14"/>
      <c r="S595" s="14"/>
      <c r="T595" s="14"/>
    </row>
    <row r="596" spans="11:20">
      <c r="K596" s="14"/>
      <c r="L596" s="14"/>
      <c r="M596" s="14"/>
      <c r="N596" s="14"/>
      <c r="O596" s="14"/>
      <c r="P596" s="14"/>
      <c r="Q596" s="14"/>
      <c r="R596" s="14"/>
      <c r="S596" s="14"/>
      <c r="T596" s="14"/>
    </row>
    <row r="597" spans="11:20">
      <c r="K597" s="14"/>
      <c r="L597" s="14"/>
      <c r="M597" s="14"/>
      <c r="N597" s="14"/>
      <c r="O597" s="14"/>
      <c r="P597" s="14"/>
      <c r="Q597" s="14"/>
      <c r="R597" s="14"/>
      <c r="S597" s="14"/>
      <c r="T597" s="14"/>
    </row>
    <row r="598" spans="11:20">
      <c r="K598" s="14"/>
      <c r="L598" s="14"/>
      <c r="M598" s="14"/>
      <c r="N598" s="14"/>
      <c r="O598" s="14"/>
      <c r="P598" s="14"/>
      <c r="Q598" s="14"/>
      <c r="R598" s="14"/>
      <c r="S598" s="14"/>
      <c r="T598" s="14"/>
    </row>
    <row r="599" spans="11:20">
      <c r="K599" s="14"/>
      <c r="L599" s="14"/>
      <c r="M599" s="14"/>
      <c r="N599" s="14"/>
      <c r="O599" s="14"/>
      <c r="P599" s="14"/>
      <c r="Q599" s="14"/>
      <c r="R599" s="14"/>
      <c r="S599" s="14"/>
      <c r="T599" s="14"/>
    </row>
    <row r="600" spans="11:20">
      <c r="K600" s="14"/>
      <c r="L600" s="14"/>
      <c r="M600" s="14"/>
      <c r="N600" s="14"/>
      <c r="O600" s="14"/>
      <c r="P600" s="14"/>
      <c r="Q600" s="14"/>
      <c r="R600" s="14"/>
      <c r="S600" s="14"/>
      <c r="T600" s="14"/>
    </row>
    <row r="601" spans="11:20">
      <c r="K601" s="14"/>
      <c r="L601" s="14"/>
      <c r="M601" s="14"/>
      <c r="N601" s="14"/>
      <c r="O601" s="14"/>
      <c r="P601" s="14"/>
      <c r="Q601" s="14"/>
      <c r="R601" s="14"/>
      <c r="S601" s="14"/>
      <c r="T601" s="14"/>
    </row>
    <row r="602" spans="11:20">
      <c r="K602" s="14"/>
      <c r="L602" s="14"/>
      <c r="M602" s="14"/>
      <c r="N602" s="14"/>
      <c r="O602" s="14"/>
      <c r="P602" s="14"/>
      <c r="Q602" s="14"/>
      <c r="R602" s="14"/>
      <c r="S602" s="14"/>
      <c r="T602" s="14"/>
    </row>
    <row r="603" spans="11:20">
      <c r="K603" s="14"/>
      <c r="L603" s="14"/>
      <c r="M603" s="14"/>
      <c r="N603" s="14"/>
      <c r="O603" s="14"/>
      <c r="P603" s="14"/>
      <c r="Q603" s="14"/>
      <c r="R603" s="14"/>
      <c r="S603" s="14"/>
      <c r="T603" s="14"/>
    </row>
    <row r="604" spans="11:20">
      <c r="K604" s="14"/>
      <c r="L604" s="14"/>
      <c r="M604" s="14"/>
      <c r="N604" s="14"/>
      <c r="O604" s="14"/>
      <c r="P604" s="14"/>
      <c r="Q604" s="14"/>
      <c r="R604" s="14"/>
      <c r="S604" s="14"/>
      <c r="T604" s="14"/>
    </row>
    <row r="605" spans="11:20">
      <c r="K605" s="14"/>
      <c r="L605" s="14"/>
      <c r="M605" s="14"/>
      <c r="N605" s="14"/>
      <c r="O605" s="14"/>
      <c r="P605" s="14"/>
      <c r="Q605" s="14"/>
      <c r="R605" s="14"/>
      <c r="S605" s="14"/>
      <c r="T605" s="14"/>
    </row>
    <row r="606" spans="11:20">
      <c r="K606" s="14"/>
      <c r="L606" s="14"/>
      <c r="M606" s="14"/>
      <c r="N606" s="14"/>
      <c r="O606" s="14"/>
      <c r="P606" s="14"/>
      <c r="Q606" s="14"/>
      <c r="R606" s="14"/>
      <c r="S606" s="14"/>
      <c r="T606" s="14"/>
    </row>
    <row r="607" spans="11:20">
      <c r="K607" s="14"/>
      <c r="L607" s="14"/>
      <c r="M607" s="14"/>
      <c r="N607" s="14"/>
      <c r="O607" s="14"/>
      <c r="P607" s="14"/>
      <c r="Q607" s="14"/>
      <c r="R607" s="14"/>
      <c r="S607" s="14"/>
      <c r="T607" s="14"/>
    </row>
    <row r="608" spans="11:20">
      <c r="K608" s="14"/>
      <c r="L608" s="14"/>
      <c r="M608" s="14"/>
      <c r="N608" s="14"/>
      <c r="O608" s="14"/>
      <c r="P608" s="14"/>
      <c r="Q608" s="14"/>
      <c r="R608" s="14"/>
      <c r="S608" s="14"/>
      <c r="T608" s="14"/>
    </row>
    <row r="609" spans="11:20">
      <c r="K609" s="14"/>
      <c r="L609" s="14"/>
      <c r="M609" s="14"/>
      <c r="N609" s="14"/>
      <c r="O609" s="14"/>
      <c r="P609" s="14"/>
      <c r="Q609" s="14"/>
      <c r="R609" s="14"/>
      <c r="S609" s="14"/>
      <c r="T609" s="14"/>
    </row>
    <row r="610" spans="11:20">
      <c r="K610" s="14"/>
      <c r="L610" s="14"/>
      <c r="M610" s="14"/>
      <c r="N610" s="14"/>
      <c r="O610" s="14"/>
      <c r="P610" s="14"/>
      <c r="Q610" s="14"/>
      <c r="R610" s="14"/>
      <c r="S610" s="14"/>
      <c r="T610" s="14"/>
    </row>
    <row r="611" spans="11:20">
      <c r="K611" s="14"/>
      <c r="L611" s="14"/>
      <c r="M611" s="14"/>
      <c r="N611" s="14"/>
      <c r="O611" s="14"/>
      <c r="P611" s="14"/>
      <c r="Q611" s="14"/>
      <c r="R611" s="14"/>
      <c r="S611" s="14"/>
      <c r="T611" s="14"/>
    </row>
    <row r="612" spans="11:20">
      <c r="K612" s="14"/>
      <c r="L612" s="14"/>
      <c r="M612" s="14"/>
      <c r="N612" s="14"/>
      <c r="O612" s="14"/>
      <c r="P612" s="14"/>
      <c r="Q612" s="14"/>
      <c r="R612" s="14"/>
      <c r="S612" s="14"/>
      <c r="T612" s="14"/>
    </row>
    <row r="613" spans="11:20">
      <c r="K613" s="14"/>
      <c r="L613" s="14"/>
      <c r="M613" s="14"/>
      <c r="N613" s="14"/>
      <c r="O613" s="14"/>
      <c r="P613" s="14"/>
      <c r="Q613" s="14"/>
      <c r="R613" s="14"/>
      <c r="S613" s="14"/>
      <c r="T613" s="14"/>
    </row>
    <row r="614" spans="11:20">
      <c r="K614" s="14"/>
      <c r="L614" s="14"/>
      <c r="M614" s="14"/>
      <c r="N614" s="14"/>
      <c r="O614" s="14"/>
      <c r="P614" s="14"/>
      <c r="Q614" s="14"/>
      <c r="R614" s="14"/>
      <c r="S614" s="14"/>
      <c r="T614" s="14"/>
    </row>
    <row r="615" spans="11:20">
      <c r="K615" s="14"/>
      <c r="L615" s="14"/>
      <c r="M615" s="14"/>
      <c r="N615" s="14"/>
      <c r="O615" s="14"/>
      <c r="P615" s="14"/>
      <c r="Q615" s="14"/>
      <c r="R615" s="14"/>
      <c r="S615" s="14"/>
      <c r="T615" s="14"/>
    </row>
    <row r="616" spans="11:20">
      <c r="K616" s="14"/>
      <c r="L616" s="14"/>
      <c r="M616" s="14"/>
      <c r="N616" s="14"/>
      <c r="O616" s="14"/>
      <c r="P616" s="14"/>
      <c r="Q616" s="14"/>
      <c r="R616" s="14"/>
      <c r="S616" s="14"/>
      <c r="T616" s="14"/>
    </row>
    <row r="617" spans="11:20">
      <c r="K617" s="14"/>
      <c r="L617" s="14"/>
      <c r="M617" s="14"/>
      <c r="N617" s="14"/>
      <c r="O617" s="14"/>
      <c r="P617" s="14"/>
      <c r="Q617" s="14"/>
      <c r="R617" s="14"/>
      <c r="S617" s="14"/>
      <c r="T617" s="14"/>
    </row>
    <row r="618" spans="11:20">
      <c r="K618" s="14"/>
      <c r="L618" s="14"/>
      <c r="M618" s="14"/>
      <c r="N618" s="14"/>
      <c r="O618" s="14"/>
      <c r="P618" s="14"/>
      <c r="Q618" s="14"/>
      <c r="R618" s="14"/>
      <c r="S618" s="14"/>
      <c r="T618" s="14"/>
    </row>
    <row r="619" spans="11:20">
      <c r="K619" s="14"/>
      <c r="L619" s="14"/>
      <c r="M619" s="14"/>
      <c r="N619" s="14"/>
      <c r="O619" s="14"/>
      <c r="P619" s="14"/>
      <c r="Q619" s="14"/>
      <c r="R619" s="14"/>
      <c r="S619" s="14"/>
      <c r="T619" s="14"/>
    </row>
    <row r="620" spans="11:20">
      <c r="K620" s="14"/>
      <c r="L620" s="14"/>
      <c r="M620" s="14"/>
      <c r="N620" s="14"/>
      <c r="O620" s="14"/>
      <c r="P620" s="14"/>
      <c r="Q620" s="14"/>
      <c r="R620" s="14"/>
      <c r="S620" s="14"/>
      <c r="T620" s="14"/>
    </row>
    <row r="621" spans="11:20">
      <c r="K621" s="14"/>
      <c r="L621" s="14"/>
      <c r="M621" s="14"/>
      <c r="N621" s="14"/>
      <c r="O621" s="14"/>
      <c r="P621" s="14"/>
      <c r="Q621" s="14"/>
      <c r="R621" s="14"/>
      <c r="S621" s="14"/>
      <c r="T621" s="14"/>
    </row>
    <row r="622" spans="11:20">
      <c r="K622" s="14"/>
      <c r="L622" s="14"/>
      <c r="M622" s="14"/>
      <c r="N622" s="14"/>
      <c r="O622" s="14"/>
      <c r="P622" s="14"/>
      <c r="Q622" s="14"/>
      <c r="R622" s="14"/>
      <c r="S622" s="14"/>
      <c r="T622" s="14"/>
    </row>
    <row r="623" spans="11:20">
      <c r="K623" s="14"/>
      <c r="L623" s="14"/>
      <c r="M623" s="14"/>
      <c r="N623" s="14"/>
      <c r="O623" s="14"/>
      <c r="P623" s="14"/>
      <c r="Q623" s="14"/>
      <c r="R623" s="14"/>
      <c r="S623" s="14"/>
      <c r="T623" s="14"/>
    </row>
    <row r="624" spans="11:20">
      <c r="K624" s="14"/>
      <c r="L624" s="14"/>
      <c r="M624" s="14"/>
      <c r="N624" s="14"/>
      <c r="O624" s="14"/>
      <c r="P624" s="14"/>
      <c r="Q624" s="14"/>
      <c r="R624" s="14"/>
      <c r="S624" s="14"/>
      <c r="T624" s="14"/>
    </row>
    <row r="625" spans="11:20">
      <c r="K625" s="14"/>
      <c r="L625" s="14"/>
      <c r="M625" s="14"/>
      <c r="N625" s="14"/>
      <c r="O625" s="14"/>
      <c r="P625" s="14"/>
      <c r="Q625" s="14"/>
      <c r="R625" s="14"/>
      <c r="S625" s="14"/>
      <c r="T625" s="14"/>
    </row>
    <row r="626" spans="11:20">
      <c r="K626" s="14"/>
      <c r="L626" s="14"/>
      <c r="M626" s="14"/>
      <c r="N626" s="14"/>
      <c r="O626" s="14"/>
      <c r="P626" s="14"/>
      <c r="Q626" s="14"/>
      <c r="R626" s="14"/>
      <c r="S626" s="14"/>
      <c r="T626" s="14"/>
    </row>
    <row r="627" spans="11:20">
      <c r="K627" s="14"/>
      <c r="L627" s="14"/>
      <c r="M627" s="14"/>
      <c r="N627" s="14"/>
      <c r="O627" s="14"/>
      <c r="P627" s="14"/>
      <c r="Q627" s="14"/>
      <c r="R627" s="14"/>
      <c r="S627" s="14"/>
      <c r="T627" s="14"/>
    </row>
    <row r="628" spans="11:20">
      <c r="K628" s="14"/>
      <c r="L628" s="14"/>
      <c r="M628" s="14"/>
      <c r="N628" s="14"/>
      <c r="O628" s="14"/>
      <c r="P628" s="14"/>
      <c r="Q628" s="14"/>
      <c r="R628" s="14"/>
      <c r="S628" s="14"/>
      <c r="T628" s="14"/>
    </row>
    <row r="629" spans="11:20">
      <c r="K629" s="14"/>
      <c r="L629" s="14"/>
      <c r="M629" s="14"/>
      <c r="N629" s="14"/>
      <c r="O629" s="14"/>
      <c r="P629" s="14"/>
      <c r="Q629" s="14"/>
      <c r="R629" s="14"/>
      <c r="S629" s="14"/>
      <c r="T629" s="14"/>
    </row>
    <row r="630" spans="11:20">
      <c r="K630" s="14"/>
      <c r="L630" s="14"/>
      <c r="M630" s="14"/>
      <c r="N630" s="14"/>
      <c r="O630" s="14"/>
      <c r="P630" s="14"/>
      <c r="Q630" s="14"/>
      <c r="R630" s="14"/>
      <c r="S630" s="14"/>
      <c r="T630" s="14"/>
    </row>
    <row r="631" spans="11:20">
      <c r="K631" s="14"/>
      <c r="L631" s="14"/>
      <c r="M631" s="14"/>
      <c r="N631" s="14"/>
      <c r="O631" s="14"/>
      <c r="P631" s="14"/>
      <c r="Q631" s="14"/>
      <c r="R631" s="14"/>
      <c r="S631" s="14"/>
      <c r="T631" s="14"/>
    </row>
    <row r="632" spans="11:20">
      <c r="K632" s="14"/>
      <c r="L632" s="14"/>
      <c r="M632" s="14"/>
      <c r="N632" s="14"/>
      <c r="O632" s="14"/>
      <c r="P632" s="14"/>
      <c r="Q632" s="14"/>
      <c r="R632" s="14"/>
      <c r="S632" s="14"/>
      <c r="T632" s="14"/>
    </row>
    <row r="633" spans="11:20">
      <c r="K633" s="14"/>
      <c r="L633" s="14"/>
      <c r="M633" s="14"/>
      <c r="N633" s="14"/>
      <c r="O633" s="14"/>
      <c r="P633" s="14"/>
      <c r="Q633" s="14"/>
      <c r="R633" s="14"/>
      <c r="S633" s="14"/>
      <c r="T633" s="14"/>
    </row>
    <row r="634" spans="11:20">
      <c r="K634" s="14"/>
      <c r="L634" s="14"/>
      <c r="M634" s="14"/>
      <c r="N634" s="14"/>
      <c r="O634" s="14"/>
      <c r="P634" s="14"/>
      <c r="Q634" s="14"/>
      <c r="R634" s="14"/>
      <c r="S634" s="14"/>
      <c r="T634" s="14"/>
    </row>
    <row r="635" spans="11:20">
      <c r="K635" s="14"/>
      <c r="L635" s="14"/>
      <c r="M635" s="14"/>
      <c r="N635" s="14"/>
      <c r="O635" s="14"/>
      <c r="P635" s="14"/>
      <c r="Q635" s="14"/>
      <c r="R635" s="14"/>
      <c r="S635" s="14"/>
      <c r="T635" s="14"/>
    </row>
    <row r="636" spans="11:20">
      <c r="K636" s="14"/>
      <c r="L636" s="14"/>
      <c r="M636" s="14"/>
      <c r="N636" s="14"/>
      <c r="O636" s="14"/>
      <c r="P636" s="14"/>
      <c r="Q636" s="14"/>
      <c r="R636" s="14"/>
      <c r="S636" s="14"/>
      <c r="T636" s="14"/>
    </row>
    <row r="637" spans="11:20">
      <c r="K637" s="14"/>
      <c r="L637" s="14"/>
      <c r="M637" s="14"/>
      <c r="N637" s="14"/>
      <c r="O637" s="14"/>
      <c r="P637" s="14"/>
      <c r="Q637" s="14"/>
      <c r="R637" s="14"/>
      <c r="S637" s="14"/>
      <c r="T637" s="14"/>
    </row>
    <row r="638" spans="11:20">
      <c r="K638" s="14"/>
      <c r="L638" s="14"/>
      <c r="M638" s="14"/>
      <c r="N638" s="14"/>
      <c r="O638" s="14"/>
      <c r="P638" s="14"/>
      <c r="Q638" s="14"/>
      <c r="R638" s="14"/>
      <c r="S638" s="14"/>
      <c r="T638" s="14"/>
    </row>
    <row r="639" spans="11:20">
      <c r="K639" s="14"/>
      <c r="L639" s="14"/>
      <c r="M639" s="14"/>
      <c r="N639" s="14"/>
      <c r="O639" s="14"/>
      <c r="P639" s="14"/>
      <c r="Q639" s="14"/>
      <c r="R639" s="14"/>
      <c r="S639" s="14"/>
      <c r="T639" s="14"/>
    </row>
    <row r="640" spans="11:20">
      <c r="K640" s="14"/>
      <c r="L640" s="14"/>
      <c r="M640" s="14"/>
      <c r="N640" s="14"/>
      <c r="O640" s="14"/>
      <c r="P640" s="14"/>
      <c r="Q640" s="14"/>
      <c r="R640" s="14"/>
      <c r="S640" s="14"/>
      <c r="T640" s="14"/>
    </row>
    <row r="641" spans="11:20">
      <c r="K641" s="14"/>
      <c r="L641" s="14"/>
      <c r="M641" s="14"/>
      <c r="N641" s="14"/>
      <c r="O641" s="14"/>
      <c r="P641" s="14"/>
      <c r="Q641" s="14"/>
      <c r="R641" s="14"/>
      <c r="S641" s="14"/>
      <c r="T641" s="14"/>
    </row>
    <row r="642" spans="11:20">
      <c r="K642" s="14"/>
      <c r="L642" s="14"/>
      <c r="M642" s="14"/>
      <c r="N642" s="14"/>
      <c r="O642" s="14"/>
      <c r="P642" s="14"/>
      <c r="Q642" s="14"/>
      <c r="R642" s="14"/>
      <c r="S642" s="14"/>
      <c r="T642" s="14"/>
    </row>
    <row r="643" spans="11:20">
      <c r="K643" s="14"/>
      <c r="L643" s="14"/>
      <c r="M643" s="14"/>
      <c r="N643" s="14"/>
      <c r="O643" s="14"/>
      <c r="P643" s="14"/>
      <c r="Q643" s="14"/>
      <c r="R643" s="14"/>
      <c r="S643" s="14"/>
      <c r="T643" s="14"/>
    </row>
    <row r="644" spans="11:20">
      <c r="K644" s="14"/>
      <c r="L644" s="14"/>
      <c r="M644" s="14"/>
      <c r="N644" s="14"/>
      <c r="O644" s="14"/>
      <c r="P644" s="14"/>
      <c r="Q644" s="14"/>
      <c r="R644" s="14"/>
      <c r="S644" s="14"/>
      <c r="T644" s="14"/>
    </row>
    <row r="645" spans="11:20">
      <c r="K645" s="14"/>
      <c r="L645" s="14"/>
      <c r="M645" s="14"/>
      <c r="N645" s="14"/>
      <c r="O645" s="14"/>
      <c r="P645" s="14"/>
      <c r="Q645" s="14"/>
      <c r="R645" s="14"/>
      <c r="S645" s="14"/>
      <c r="T645" s="14"/>
    </row>
    <row r="646" spans="11:20">
      <c r="K646" s="14"/>
      <c r="L646" s="14"/>
      <c r="M646" s="14"/>
      <c r="N646" s="14"/>
      <c r="O646" s="14"/>
      <c r="P646" s="14"/>
      <c r="Q646" s="14"/>
      <c r="R646" s="14"/>
      <c r="S646" s="14"/>
      <c r="T646" s="14"/>
    </row>
    <row r="647" spans="11:20">
      <c r="K647" s="14"/>
      <c r="L647" s="14"/>
      <c r="M647" s="14"/>
      <c r="N647" s="14"/>
      <c r="O647" s="14"/>
      <c r="P647" s="14"/>
      <c r="Q647" s="14"/>
      <c r="R647" s="14"/>
      <c r="S647" s="14"/>
      <c r="T647" s="14"/>
    </row>
    <row r="648" spans="11:20">
      <c r="K648" s="14"/>
      <c r="L648" s="14"/>
      <c r="M648" s="14"/>
      <c r="N648" s="14"/>
      <c r="O648" s="14"/>
      <c r="P648" s="14"/>
      <c r="Q648" s="14"/>
      <c r="R648" s="14"/>
      <c r="S648" s="14"/>
      <c r="T648" s="14"/>
    </row>
    <row r="649" spans="11:20">
      <c r="K649" s="14"/>
      <c r="L649" s="14"/>
      <c r="M649" s="14"/>
      <c r="N649" s="14"/>
      <c r="O649" s="14"/>
      <c r="P649" s="14"/>
      <c r="Q649" s="14"/>
      <c r="R649" s="14"/>
      <c r="S649" s="14"/>
      <c r="T649" s="14"/>
    </row>
    <row r="650" spans="11:20">
      <c r="K650" s="14"/>
      <c r="L650" s="14"/>
      <c r="M650" s="14"/>
      <c r="N650" s="14"/>
      <c r="O650" s="14"/>
      <c r="P650" s="14"/>
      <c r="Q650" s="14"/>
      <c r="R650" s="14"/>
      <c r="S650" s="14"/>
      <c r="T650" s="14"/>
    </row>
    <row r="651" spans="11:20">
      <c r="K651" s="14"/>
      <c r="L651" s="14"/>
      <c r="M651" s="14"/>
      <c r="N651" s="14"/>
      <c r="O651" s="14"/>
      <c r="P651" s="14"/>
      <c r="Q651" s="14"/>
      <c r="R651" s="14"/>
      <c r="S651" s="14"/>
      <c r="T651" s="14"/>
    </row>
    <row r="652" spans="11:20">
      <c r="K652" s="14"/>
      <c r="L652" s="14"/>
      <c r="M652" s="14"/>
      <c r="N652" s="14"/>
      <c r="O652" s="14"/>
      <c r="P652" s="14"/>
      <c r="Q652" s="14"/>
      <c r="R652" s="14"/>
      <c r="S652" s="14"/>
      <c r="T652" s="14"/>
    </row>
    <row r="653" spans="11:20">
      <c r="K653" s="14"/>
      <c r="L653" s="14"/>
      <c r="M653" s="14"/>
      <c r="N653" s="14"/>
      <c r="O653" s="14"/>
      <c r="P653" s="14"/>
      <c r="Q653" s="14"/>
      <c r="R653" s="14"/>
      <c r="S653" s="14"/>
      <c r="T653" s="14"/>
    </row>
    <row r="654" spans="11:20">
      <c r="K654" s="14"/>
      <c r="L654" s="14"/>
      <c r="M654" s="14"/>
      <c r="N654" s="14"/>
      <c r="O654" s="14"/>
      <c r="P654" s="14"/>
      <c r="Q654" s="14"/>
      <c r="R654" s="14"/>
      <c r="S654" s="14"/>
      <c r="T654" s="14"/>
    </row>
    <row r="655" spans="11:20">
      <c r="K655" s="14"/>
      <c r="L655" s="14"/>
      <c r="M655" s="14"/>
      <c r="N655" s="14"/>
      <c r="O655" s="14"/>
      <c r="P655" s="14"/>
      <c r="Q655" s="14"/>
      <c r="R655" s="14"/>
      <c r="S655" s="14"/>
      <c r="T655" s="14"/>
    </row>
    <row r="656" spans="11:20">
      <c r="K656" s="14"/>
      <c r="L656" s="14"/>
      <c r="M656" s="14"/>
      <c r="N656" s="14"/>
      <c r="O656" s="14"/>
      <c r="P656" s="14"/>
      <c r="Q656" s="14"/>
      <c r="R656" s="14"/>
      <c r="S656" s="14"/>
      <c r="T656" s="14"/>
    </row>
    <row r="657" spans="11:20">
      <c r="K657" s="14"/>
      <c r="L657" s="14"/>
      <c r="M657" s="14"/>
      <c r="N657" s="14"/>
      <c r="O657" s="14"/>
      <c r="P657" s="14"/>
      <c r="Q657" s="14"/>
      <c r="R657" s="14"/>
      <c r="S657" s="14"/>
      <c r="T657" s="14"/>
    </row>
    <row r="658" spans="11:20">
      <c r="K658" s="14"/>
      <c r="L658" s="14"/>
      <c r="M658" s="14"/>
      <c r="N658" s="14"/>
      <c r="O658" s="14"/>
      <c r="P658" s="14"/>
      <c r="Q658" s="14"/>
      <c r="R658" s="14"/>
      <c r="S658" s="14"/>
      <c r="T658" s="14"/>
    </row>
    <row r="659" spans="11:20">
      <c r="K659" s="14"/>
      <c r="L659" s="14"/>
      <c r="M659" s="14"/>
      <c r="N659" s="14"/>
      <c r="O659" s="14"/>
      <c r="P659" s="14"/>
      <c r="Q659" s="14"/>
      <c r="R659" s="14"/>
      <c r="S659" s="14"/>
      <c r="T659" s="14"/>
    </row>
    <row r="660" spans="11:20">
      <c r="K660" s="14"/>
      <c r="L660" s="14"/>
      <c r="M660" s="14"/>
      <c r="N660" s="14"/>
      <c r="O660" s="14"/>
      <c r="P660" s="14"/>
      <c r="Q660" s="14"/>
      <c r="R660" s="14"/>
      <c r="S660" s="14"/>
      <c r="T660" s="14"/>
    </row>
    <row r="661" spans="11:20">
      <c r="K661" s="14"/>
      <c r="L661" s="14"/>
      <c r="M661" s="14"/>
      <c r="N661" s="14"/>
      <c r="O661" s="14"/>
      <c r="P661" s="14"/>
      <c r="Q661" s="14"/>
      <c r="R661" s="14"/>
      <c r="S661" s="14"/>
      <c r="T661" s="14"/>
    </row>
    <row r="662" spans="11:20">
      <c r="K662" s="14"/>
      <c r="L662" s="14"/>
      <c r="M662" s="14"/>
      <c r="N662" s="14"/>
      <c r="O662" s="14"/>
      <c r="P662" s="14"/>
      <c r="Q662" s="14"/>
      <c r="R662" s="14"/>
      <c r="S662" s="14"/>
      <c r="T662" s="14"/>
    </row>
    <row r="663" spans="11:20">
      <c r="K663" s="14"/>
      <c r="L663" s="14"/>
      <c r="M663" s="14"/>
      <c r="N663" s="14"/>
      <c r="O663" s="14"/>
      <c r="P663" s="14"/>
      <c r="Q663" s="14"/>
      <c r="R663" s="14"/>
      <c r="S663" s="14"/>
      <c r="T663" s="14"/>
    </row>
    <row r="664" spans="11:20">
      <c r="K664" s="14"/>
      <c r="L664" s="14"/>
      <c r="M664" s="14"/>
      <c r="N664" s="14"/>
      <c r="O664" s="14"/>
      <c r="P664" s="14"/>
      <c r="Q664" s="14"/>
      <c r="R664" s="14"/>
      <c r="S664" s="14"/>
      <c r="T664" s="14"/>
    </row>
    <row r="665" spans="11:20">
      <c r="K665" s="14"/>
      <c r="L665" s="14"/>
      <c r="M665" s="14"/>
      <c r="N665" s="14"/>
      <c r="O665" s="14"/>
      <c r="P665" s="14"/>
      <c r="Q665" s="14"/>
      <c r="R665" s="14"/>
      <c r="S665" s="14"/>
      <c r="T665" s="14"/>
    </row>
    <row r="666" spans="11:20">
      <c r="K666" s="14"/>
      <c r="L666" s="14"/>
      <c r="M666" s="14"/>
      <c r="N666" s="14"/>
      <c r="O666" s="14"/>
      <c r="P666" s="14"/>
      <c r="Q666" s="14"/>
      <c r="R666" s="14"/>
      <c r="S666" s="14"/>
      <c r="T666" s="14"/>
    </row>
    <row r="667" spans="11:20">
      <c r="K667" s="14"/>
      <c r="L667" s="14"/>
      <c r="M667" s="14"/>
      <c r="N667" s="14"/>
      <c r="O667" s="14"/>
      <c r="P667" s="14"/>
      <c r="Q667" s="14"/>
      <c r="R667" s="14"/>
      <c r="S667" s="14"/>
      <c r="T667" s="14"/>
    </row>
    <row r="668" spans="11:20">
      <c r="K668" s="14"/>
      <c r="L668" s="14"/>
      <c r="M668" s="14"/>
      <c r="N668" s="14"/>
      <c r="O668" s="14"/>
      <c r="P668" s="14"/>
      <c r="Q668" s="14"/>
      <c r="R668" s="14"/>
      <c r="S668" s="14"/>
      <c r="T668" s="14"/>
    </row>
    <row r="669" spans="11:20">
      <c r="K669" s="14"/>
      <c r="L669" s="14"/>
      <c r="M669" s="14"/>
      <c r="N669" s="14"/>
      <c r="O669" s="14"/>
      <c r="P669" s="14"/>
      <c r="Q669" s="14"/>
      <c r="R669" s="14"/>
      <c r="S669" s="14"/>
      <c r="T669" s="14"/>
    </row>
    <row r="670" spans="11:20">
      <c r="K670" s="14"/>
      <c r="L670" s="14"/>
      <c r="M670" s="14"/>
      <c r="N670" s="14"/>
      <c r="O670" s="14"/>
      <c r="P670" s="14"/>
      <c r="Q670" s="14"/>
      <c r="R670" s="14"/>
      <c r="S670" s="14"/>
      <c r="T670" s="14"/>
    </row>
    <row r="671" spans="11:20">
      <c r="K671" s="14"/>
      <c r="L671" s="14"/>
      <c r="M671" s="14"/>
      <c r="N671" s="14"/>
      <c r="O671" s="14"/>
      <c r="P671" s="14"/>
      <c r="Q671" s="14"/>
      <c r="R671" s="14"/>
      <c r="S671" s="14"/>
      <c r="T671" s="14"/>
    </row>
    <row r="672" spans="11:20">
      <c r="K672" s="14"/>
      <c r="L672" s="14"/>
      <c r="M672" s="14"/>
      <c r="N672" s="14"/>
      <c r="O672" s="14"/>
      <c r="P672" s="14"/>
      <c r="Q672" s="14"/>
      <c r="R672" s="14"/>
      <c r="S672" s="14"/>
      <c r="T672" s="14"/>
    </row>
    <row r="673" spans="11:20">
      <c r="K673" s="14"/>
      <c r="L673" s="14"/>
      <c r="M673" s="14"/>
      <c r="N673" s="14"/>
      <c r="O673" s="14"/>
      <c r="P673" s="14"/>
      <c r="Q673" s="14"/>
      <c r="R673" s="14"/>
      <c r="S673" s="14"/>
      <c r="T673" s="14"/>
    </row>
    <row r="674" spans="11:20">
      <c r="K674" s="14"/>
      <c r="L674" s="14"/>
      <c r="M674" s="14"/>
      <c r="N674" s="14"/>
      <c r="O674" s="14"/>
      <c r="P674" s="14"/>
      <c r="Q674" s="14"/>
      <c r="R674" s="14"/>
      <c r="S674" s="14"/>
      <c r="T674" s="14"/>
    </row>
    <row r="675" spans="11:20">
      <c r="K675" s="14"/>
      <c r="L675" s="14"/>
      <c r="M675" s="14"/>
      <c r="N675" s="14"/>
      <c r="O675" s="14"/>
      <c r="P675" s="14"/>
      <c r="Q675" s="14"/>
      <c r="R675" s="14"/>
      <c r="S675" s="14"/>
      <c r="T675" s="14"/>
    </row>
    <row r="676" spans="11:20">
      <c r="K676" s="14"/>
      <c r="L676" s="14"/>
      <c r="M676" s="14"/>
      <c r="N676" s="14"/>
      <c r="O676" s="14"/>
      <c r="P676" s="14"/>
      <c r="Q676" s="14"/>
      <c r="R676" s="14"/>
      <c r="S676" s="14"/>
      <c r="T676" s="14"/>
    </row>
    <row r="677" spans="11:20">
      <c r="K677" s="14"/>
      <c r="L677" s="14"/>
      <c r="M677" s="14"/>
      <c r="N677" s="14"/>
      <c r="O677" s="14"/>
      <c r="P677" s="14"/>
      <c r="Q677" s="14"/>
      <c r="R677" s="14"/>
      <c r="S677" s="14"/>
      <c r="T677" s="14"/>
    </row>
    <row r="678" spans="11:20">
      <c r="K678" s="14"/>
      <c r="L678" s="14"/>
      <c r="M678" s="14"/>
      <c r="N678" s="14"/>
      <c r="O678" s="14"/>
      <c r="P678" s="14"/>
      <c r="Q678" s="14"/>
      <c r="R678" s="14"/>
      <c r="S678" s="14"/>
      <c r="T678" s="14"/>
    </row>
    <row r="679" spans="11:20">
      <c r="K679" s="14"/>
      <c r="L679" s="14"/>
      <c r="M679" s="14"/>
      <c r="N679" s="14"/>
      <c r="O679" s="14"/>
      <c r="P679" s="14"/>
      <c r="Q679" s="14"/>
      <c r="R679" s="14"/>
      <c r="S679" s="14"/>
      <c r="T679" s="14"/>
    </row>
    <row r="680" spans="11:20">
      <c r="K680" s="14"/>
      <c r="L680" s="14"/>
      <c r="M680" s="14"/>
      <c r="N680" s="14"/>
      <c r="O680" s="14"/>
      <c r="P680" s="14"/>
      <c r="Q680" s="14"/>
      <c r="R680" s="14"/>
      <c r="S680" s="14"/>
      <c r="T680" s="14"/>
    </row>
    <row r="681" spans="11:20">
      <c r="K681" s="14"/>
      <c r="L681" s="14"/>
      <c r="M681" s="14"/>
      <c r="N681" s="14"/>
      <c r="O681" s="14"/>
      <c r="P681" s="14"/>
      <c r="Q681" s="14"/>
      <c r="R681" s="14"/>
      <c r="S681" s="14"/>
      <c r="T681" s="14"/>
    </row>
    <row r="682" spans="11:20">
      <c r="K682" s="14"/>
      <c r="L682" s="14"/>
      <c r="M682" s="14"/>
      <c r="N682" s="14"/>
      <c r="O682" s="14"/>
      <c r="P682" s="14"/>
      <c r="Q682" s="14"/>
      <c r="R682" s="14"/>
      <c r="S682" s="14"/>
      <c r="T682" s="14"/>
    </row>
    <row r="683" spans="11:20">
      <c r="K683" s="14"/>
      <c r="L683" s="14"/>
      <c r="M683" s="14"/>
      <c r="N683" s="14"/>
      <c r="O683" s="14"/>
      <c r="P683" s="14"/>
      <c r="Q683" s="14"/>
      <c r="R683" s="14"/>
      <c r="S683" s="14"/>
      <c r="T683" s="14"/>
    </row>
    <row r="684" spans="11:20">
      <c r="K684" s="14"/>
      <c r="L684" s="14"/>
      <c r="M684" s="14"/>
      <c r="N684" s="14"/>
      <c r="O684" s="14"/>
      <c r="P684" s="14"/>
      <c r="Q684" s="14"/>
      <c r="R684" s="14"/>
      <c r="S684" s="14"/>
      <c r="T684" s="14"/>
    </row>
    <row r="685" spans="11:20">
      <c r="K685" s="14"/>
      <c r="L685" s="14"/>
      <c r="M685" s="14"/>
      <c r="N685" s="14"/>
      <c r="O685" s="14"/>
      <c r="P685" s="14"/>
      <c r="Q685" s="14"/>
      <c r="R685" s="14"/>
      <c r="S685" s="14"/>
      <c r="T685" s="14"/>
    </row>
    <row r="686" spans="11:20">
      <c r="K686" s="14"/>
      <c r="L686" s="14"/>
      <c r="M686" s="14"/>
      <c r="N686" s="14"/>
      <c r="O686" s="14"/>
      <c r="P686" s="14"/>
      <c r="Q686" s="14"/>
      <c r="R686" s="14"/>
      <c r="S686" s="14"/>
      <c r="T686" s="14"/>
    </row>
    <row r="687" spans="11:20">
      <c r="K687" s="14"/>
      <c r="L687" s="14"/>
      <c r="M687" s="14"/>
      <c r="N687" s="14"/>
      <c r="O687" s="14"/>
      <c r="P687" s="14"/>
      <c r="Q687" s="14"/>
      <c r="R687" s="14"/>
      <c r="S687" s="14"/>
      <c r="T687" s="14"/>
    </row>
    <row r="688" spans="11:20">
      <c r="K688" s="14"/>
      <c r="L688" s="14"/>
      <c r="M688" s="14"/>
      <c r="N688" s="14"/>
      <c r="O688" s="14"/>
      <c r="P688" s="14"/>
      <c r="Q688" s="14"/>
      <c r="R688" s="14"/>
      <c r="S688" s="14"/>
      <c r="T688" s="14"/>
    </row>
    <row r="689" spans="11:20">
      <c r="K689" s="14"/>
      <c r="L689" s="14"/>
      <c r="M689" s="14"/>
      <c r="N689" s="14"/>
      <c r="O689" s="14"/>
      <c r="P689" s="14"/>
      <c r="Q689" s="14"/>
      <c r="R689" s="14"/>
      <c r="S689" s="14"/>
      <c r="T689" s="14"/>
    </row>
    <row r="690" spans="11:20">
      <c r="K690" s="14"/>
      <c r="L690" s="14"/>
      <c r="M690" s="14"/>
      <c r="N690" s="14"/>
      <c r="O690" s="14"/>
      <c r="P690" s="14"/>
      <c r="Q690" s="14"/>
      <c r="R690" s="14"/>
      <c r="S690" s="14"/>
      <c r="T690" s="14"/>
    </row>
    <row r="691" spans="11:20">
      <c r="K691" s="14"/>
      <c r="L691" s="14"/>
      <c r="M691" s="14"/>
      <c r="N691" s="14"/>
      <c r="O691" s="14"/>
      <c r="P691" s="14"/>
      <c r="Q691" s="14"/>
      <c r="R691" s="14"/>
      <c r="S691" s="14"/>
      <c r="T691" s="14"/>
    </row>
    <row r="692" spans="11:20">
      <c r="K692" s="14"/>
      <c r="L692" s="14"/>
      <c r="M692" s="14"/>
      <c r="N692" s="14"/>
      <c r="O692" s="14"/>
      <c r="P692" s="14"/>
      <c r="Q692" s="14"/>
      <c r="R692" s="14"/>
      <c r="S692" s="14"/>
      <c r="T692" s="14"/>
    </row>
    <row r="693" spans="11:20">
      <c r="K693" s="14"/>
      <c r="L693" s="14"/>
      <c r="M693" s="14"/>
      <c r="N693" s="14"/>
      <c r="O693" s="14"/>
      <c r="P693" s="14"/>
      <c r="Q693" s="14"/>
      <c r="R693" s="14"/>
      <c r="S693" s="14"/>
      <c r="T693" s="14"/>
    </row>
    <row r="694" spans="11:20">
      <c r="K694" s="14"/>
      <c r="L694" s="14"/>
      <c r="M694" s="14"/>
      <c r="N694" s="14"/>
      <c r="O694" s="14"/>
      <c r="P694" s="14"/>
      <c r="Q694" s="14"/>
      <c r="R694" s="14"/>
      <c r="S694" s="14"/>
      <c r="T694" s="14"/>
    </row>
    <row r="695" spans="11:20">
      <c r="K695" s="14"/>
      <c r="L695" s="14"/>
      <c r="M695" s="14"/>
      <c r="N695" s="14"/>
      <c r="O695" s="14"/>
      <c r="P695" s="14"/>
      <c r="Q695" s="14"/>
      <c r="R695" s="14"/>
      <c r="S695" s="14"/>
      <c r="T695" s="14"/>
    </row>
    <row r="696" spans="11:20">
      <c r="K696" s="14"/>
      <c r="L696" s="14"/>
      <c r="M696" s="14"/>
      <c r="N696" s="14"/>
      <c r="O696" s="14"/>
      <c r="P696" s="14"/>
      <c r="Q696" s="14"/>
      <c r="R696" s="14"/>
      <c r="S696" s="14"/>
      <c r="T696" s="14"/>
    </row>
    <row r="697" spans="11:20">
      <c r="K697" s="14"/>
      <c r="L697" s="14"/>
      <c r="M697" s="14"/>
      <c r="N697" s="14"/>
      <c r="O697" s="14"/>
      <c r="P697" s="14"/>
      <c r="Q697" s="14"/>
      <c r="R697" s="14"/>
      <c r="S697" s="14"/>
      <c r="T697" s="14"/>
    </row>
    <row r="698" spans="11:20">
      <c r="K698" s="14"/>
      <c r="L698" s="14"/>
      <c r="M698" s="14"/>
      <c r="N698" s="14"/>
      <c r="O698" s="14"/>
      <c r="P698" s="14"/>
      <c r="Q698" s="14"/>
      <c r="R698" s="14"/>
      <c r="S698" s="14"/>
      <c r="T698" s="14"/>
    </row>
    <row r="699" spans="11:20">
      <c r="K699" s="14"/>
      <c r="L699" s="14"/>
      <c r="M699" s="14"/>
      <c r="N699" s="14"/>
      <c r="O699" s="14"/>
      <c r="P699" s="14"/>
      <c r="Q699" s="14"/>
      <c r="R699" s="14"/>
      <c r="S699" s="14"/>
      <c r="T699" s="14"/>
    </row>
    <row r="700" spans="11:20">
      <c r="K700" s="14"/>
      <c r="L700" s="14"/>
      <c r="M700" s="14"/>
      <c r="N700" s="14"/>
      <c r="O700" s="14"/>
      <c r="P700" s="14"/>
      <c r="Q700" s="14"/>
      <c r="R700" s="14"/>
      <c r="S700" s="14"/>
      <c r="T700" s="14"/>
    </row>
    <row r="701" spans="11:20">
      <c r="K701" s="14"/>
      <c r="L701" s="14"/>
      <c r="M701" s="14"/>
      <c r="N701" s="14"/>
      <c r="O701" s="14"/>
      <c r="P701" s="14"/>
      <c r="Q701" s="14"/>
      <c r="R701" s="14"/>
      <c r="S701" s="14"/>
      <c r="T701" s="14"/>
    </row>
    <row r="702" spans="11:20">
      <c r="K702" s="14"/>
      <c r="L702" s="14"/>
      <c r="M702" s="14"/>
      <c r="N702" s="14"/>
      <c r="O702" s="14"/>
      <c r="P702" s="14"/>
      <c r="Q702" s="14"/>
      <c r="R702" s="14"/>
      <c r="S702" s="14"/>
      <c r="T702" s="14"/>
    </row>
    <row r="703" spans="11:20">
      <c r="K703" s="14"/>
      <c r="L703" s="14"/>
      <c r="M703" s="14"/>
      <c r="N703" s="14"/>
      <c r="O703" s="14"/>
      <c r="P703" s="14"/>
      <c r="Q703" s="14"/>
      <c r="R703" s="14"/>
      <c r="S703" s="14"/>
      <c r="T703" s="14"/>
    </row>
    <row r="704" spans="11:20">
      <c r="K704" s="14"/>
      <c r="L704" s="14"/>
      <c r="M704" s="14"/>
      <c r="N704" s="14"/>
      <c r="O704" s="14"/>
      <c r="P704" s="14"/>
      <c r="Q704" s="14"/>
      <c r="R704" s="14"/>
      <c r="S704" s="14"/>
      <c r="T704" s="14"/>
    </row>
    <row r="705" spans="11:20">
      <c r="K705" s="14"/>
      <c r="L705" s="14"/>
      <c r="M705" s="14"/>
      <c r="N705" s="14"/>
      <c r="O705" s="14"/>
      <c r="P705" s="14"/>
      <c r="Q705" s="14"/>
      <c r="R705" s="14"/>
      <c r="S705" s="14"/>
      <c r="T705" s="14"/>
    </row>
    <row r="706" spans="11:20">
      <c r="K706" s="14"/>
      <c r="L706" s="14"/>
      <c r="M706" s="14"/>
      <c r="N706" s="14"/>
      <c r="O706" s="14"/>
      <c r="P706" s="14"/>
      <c r="Q706" s="14"/>
      <c r="R706" s="14"/>
      <c r="S706" s="14"/>
      <c r="T706" s="14"/>
    </row>
    <row r="707" spans="11:20">
      <c r="K707" s="14"/>
      <c r="L707" s="14"/>
      <c r="M707" s="14"/>
      <c r="N707" s="14"/>
      <c r="O707" s="14"/>
      <c r="P707" s="14"/>
      <c r="Q707" s="14"/>
      <c r="R707" s="14"/>
      <c r="S707" s="14"/>
      <c r="T707" s="14"/>
    </row>
    <row r="708" spans="11:20">
      <c r="K708" s="14"/>
      <c r="L708" s="14"/>
      <c r="M708" s="14"/>
      <c r="N708" s="14"/>
      <c r="O708" s="14"/>
      <c r="P708" s="14"/>
      <c r="Q708" s="14"/>
      <c r="R708" s="14"/>
      <c r="S708" s="14"/>
      <c r="T708" s="14"/>
    </row>
    <row r="709" spans="11:20">
      <c r="K709" s="14"/>
      <c r="L709" s="14"/>
      <c r="M709" s="14"/>
      <c r="N709" s="14"/>
      <c r="O709" s="14"/>
      <c r="P709" s="14"/>
      <c r="Q709" s="14"/>
      <c r="R709" s="14"/>
      <c r="S709" s="14"/>
      <c r="T709" s="14"/>
    </row>
    <row r="710" spans="11:20">
      <c r="K710" s="14"/>
      <c r="L710" s="14"/>
      <c r="M710" s="14"/>
      <c r="N710" s="14"/>
      <c r="O710" s="14"/>
      <c r="P710" s="14"/>
      <c r="Q710" s="14"/>
      <c r="R710" s="14"/>
      <c r="S710" s="14"/>
      <c r="T710" s="14"/>
    </row>
    <row r="711" spans="11:20">
      <c r="K711" s="14"/>
      <c r="L711" s="14"/>
      <c r="M711" s="14"/>
      <c r="N711" s="14"/>
      <c r="O711" s="14"/>
      <c r="P711" s="14"/>
      <c r="Q711" s="14"/>
      <c r="R711" s="14"/>
      <c r="S711" s="14"/>
      <c r="T711" s="14"/>
    </row>
    <row r="712" spans="11:20">
      <c r="K712" s="14"/>
      <c r="L712" s="14"/>
      <c r="M712" s="14"/>
      <c r="N712" s="14"/>
      <c r="O712" s="14"/>
      <c r="P712" s="14"/>
      <c r="Q712" s="14"/>
      <c r="R712" s="14"/>
      <c r="S712" s="14"/>
      <c r="T712" s="14"/>
    </row>
    <row r="713" spans="11:20">
      <c r="K713" s="14"/>
      <c r="L713" s="14"/>
      <c r="M713" s="14"/>
      <c r="N713" s="14"/>
      <c r="O713" s="14"/>
      <c r="P713" s="14"/>
      <c r="Q713" s="14"/>
      <c r="R713" s="14"/>
      <c r="S713" s="14"/>
      <c r="T713" s="14"/>
    </row>
    <row r="714" spans="11:20">
      <c r="K714" s="14"/>
      <c r="L714" s="14"/>
      <c r="M714" s="14"/>
      <c r="N714" s="14"/>
      <c r="O714" s="14"/>
      <c r="P714" s="14"/>
      <c r="Q714" s="14"/>
      <c r="R714" s="14"/>
      <c r="S714" s="14"/>
      <c r="T714" s="14"/>
    </row>
    <row r="715" spans="11:20">
      <c r="K715" s="14"/>
      <c r="L715" s="14"/>
      <c r="M715" s="14"/>
      <c r="N715" s="14"/>
      <c r="O715" s="14"/>
      <c r="P715" s="14"/>
      <c r="Q715" s="14"/>
      <c r="R715" s="14"/>
      <c r="S715" s="14"/>
      <c r="T715" s="14"/>
    </row>
    <row r="716" spans="11:20">
      <c r="K716" s="14"/>
      <c r="L716" s="14"/>
      <c r="M716" s="14"/>
      <c r="N716" s="14"/>
      <c r="O716" s="14"/>
      <c r="P716" s="14"/>
      <c r="Q716" s="14"/>
      <c r="R716" s="14"/>
      <c r="S716" s="14"/>
      <c r="T716" s="14"/>
    </row>
    <row r="717" spans="11:20">
      <c r="K717" s="14"/>
      <c r="L717" s="14"/>
      <c r="M717" s="14"/>
      <c r="N717" s="14"/>
      <c r="O717" s="14"/>
      <c r="P717" s="14"/>
      <c r="Q717" s="14"/>
      <c r="R717" s="14"/>
      <c r="S717" s="14"/>
      <c r="T717" s="14"/>
    </row>
    <row r="718" spans="11:20">
      <c r="K718" s="14"/>
      <c r="L718" s="14"/>
      <c r="M718" s="14"/>
      <c r="N718" s="14"/>
      <c r="O718" s="14"/>
      <c r="P718" s="14"/>
      <c r="Q718" s="14"/>
      <c r="R718" s="14"/>
      <c r="S718" s="14"/>
      <c r="T718" s="14"/>
    </row>
    <row r="719" spans="11:20">
      <c r="K719" s="14"/>
      <c r="L719" s="14"/>
      <c r="M719" s="14"/>
      <c r="N719" s="14"/>
      <c r="O719" s="14"/>
      <c r="P719" s="14"/>
      <c r="Q719" s="14"/>
      <c r="R719" s="14"/>
      <c r="S719" s="14"/>
      <c r="T719" s="14"/>
    </row>
    <row r="720" spans="11:20">
      <c r="K720" s="14"/>
      <c r="L720" s="14"/>
      <c r="M720" s="14"/>
      <c r="N720" s="14"/>
      <c r="O720" s="14"/>
      <c r="P720" s="14"/>
      <c r="Q720" s="14"/>
      <c r="R720" s="14"/>
      <c r="S720" s="14"/>
      <c r="T720" s="14"/>
    </row>
    <row r="721" spans="11:20">
      <c r="K721" s="14"/>
      <c r="L721" s="14"/>
      <c r="M721" s="14"/>
      <c r="N721" s="14"/>
      <c r="O721" s="14"/>
      <c r="P721" s="14"/>
      <c r="Q721" s="14"/>
      <c r="R721" s="14"/>
      <c r="S721" s="14"/>
      <c r="T721" s="14"/>
    </row>
    <row r="722" spans="11:20">
      <c r="K722" s="14"/>
      <c r="L722" s="14"/>
      <c r="M722" s="14"/>
      <c r="N722" s="14"/>
      <c r="O722" s="14"/>
      <c r="P722" s="14"/>
      <c r="Q722" s="14"/>
      <c r="R722" s="14"/>
      <c r="S722" s="14"/>
      <c r="T722" s="14"/>
    </row>
    <row r="723" spans="11:20">
      <c r="K723" s="14"/>
      <c r="L723" s="14"/>
      <c r="M723" s="14"/>
      <c r="N723" s="14"/>
      <c r="O723" s="14"/>
      <c r="P723" s="14"/>
      <c r="Q723" s="14"/>
      <c r="R723" s="14"/>
      <c r="S723" s="14"/>
      <c r="T723" s="14"/>
    </row>
    <row r="724" spans="11:20">
      <c r="K724" s="14"/>
      <c r="L724" s="14"/>
      <c r="M724" s="14"/>
      <c r="N724" s="14"/>
      <c r="O724" s="14"/>
      <c r="P724" s="14"/>
      <c r="Q724" s="14"/>
      <c r="R724" s="14"/>
      <c r="S724" s="14"/>
      <c r="T724" s="14"/>
    </row>
    <row r="725" spans="11:20">
      <c r="K725" s="14"/>
      <c r="L725" s="14"/>
      <c r="M725" s="14"/>
      <c r="N725" s="14"/>
      <c r="O725" s="14"/>
      <c r="P725" s="14"/>
      <c r="Q725" s="14"/>
      <c r="R725" s="14"/>
      <c r="S725" s="14"/>
      <c r="T725" s="14"/>
    </row>
    <row r="726" spans="11:20">
      <c r="K726" s="14"/>
      <c r="L726" s="14"/>
      <c r="M726" s="14"/>
      <c r="N726" s="14"/>
      <c r="O726" s="14"/>
      <c r="P726" s="14"/>
      <c r="Q726" s="14"/>
      <c r="R726" s="14"/>
      <c r="S726" s="14"/>
      <c r="T726" s="14"/>
    </row>
    <row r="727" spans="11:20">
      <c r="K727" s="14"/>
      <c r="L727" s="14"/>
      <c r="M727" s="14"/>
      <c r="N727" s="14"/>
      <c r="O727" s="14"/>
      <c r="P727" s="14"/>
      <c r="Q727" s="14"/>
      <c r="R727" s="14"/>
      <c r="S727" s="14"/>
      <c r="T727" s="14"/>
    </row>
    <row r="728" spans="11:20">
      <c r="K728" s="14"/>
      <c r="L728" s="14"/>
      <c r="M728" s="14"/>
      <c r="N728" s="14"/>
      <c r="O728" s="14"/>
      <c r="P728" s="14"/>
      <c r="Q728" s="14"/>
      <c r="R728" s="14"/>
      <c r="S728" s="14"/>
      <c r="T728" s="14"/>
    </row>
    <row r="729" spans="11:20">
      <c r="K729" s="14"/>
      <c r="L729" s="14"/>
      <c r="M729" s="14"/>
      <c r="N729" s="14"/>
      <c r="O729" s="14"/>
      <c r="P729" s="14"/>
      <c r="Q729" s="14"/>
      <c r="R729" s="14"/>
      <c r="S729" s="14"/>
      <c r="T729" s="14"/>
    </row>
    <row r="730" spans="11:20">
      <c r="K730" s="14"/>
      <c r="L730" s="14"/>
      <c r="M730" s="14"/>
      <c r="N730" s="14"/>
      <c r="O730" s="14"/>
      <c r="P730" s="14"/>
      <c r="Q730" s="14"/>
      <c r="R730" s="14"/>
      <c r="S730" s="14"/>
      <c r="T730" s="14"/>
    </row>
    <row r="731" spans="11:20">
      <c r="K731" s="14"/>
      <c r="L731" s="14"/>
      <c r="M731" s="14"/>
      <c r="N731" s="14"/>
      <c r="O731" s="14"/>
      <c r="P731" s="14"/>
      <c r="Q731" s="14"/>
      <c r="R731" s="14"/>
      <c r="S731" s="14"/>
      <c r="T731" s="14"/>
    </row>
    <row r="732" spans="11:20">
      <c r="K732" s="14"/>
      <c r="L732" s="14"/>
      <c r="M732" s="14"/>
      <c r="N732" s="14"/>
      <c r="O732" s="14"/>
      <c r="P732" s="14"/>
      <c r="Q732" s="14"/>
      <c r="R732" s="14"/>
      <c r="S732" s="14"/>
      <c r="T732" s="14"/>
    </row>
    <row r="733" spans="11:20">
      <c r="K733" s="14"/>
      <c r="L733" s="14"/>
      <c r="M733" s="14"/>
      <c r="N733" s="14"/>
      <c r="O733" s="14"/>
      <c r="P733" s="14"/>
      <c r="Q733" s="14"/>
      <c r="R733" s="14"/>
      <c r="S733" s="14"/>
      <c r="T733" s="14"/>
    </row>
    <row r="734" spans="11:20">
      <c r="K734" s="14"/>
      <c r="L734" s="14"/>
      <c r="M734" s="14"/>
      <c r="N734" s="14"/>
      <c r="O734" s="14"/>
      <c r="P734" s="14"/>
      <c r="Q734" s="14"/>
      <c r="R734" s="14"/>
      <c r="S734" s="14"/>
      <c r="T734" s="14"/>
    </row>
    <row r="735" spans="11:20">
      <c r="K735" s="14"/>
      <c r="L735" s="14"/>
      <c r="M735" s="14"/>
      <c r="N735" s="14"/>
      <c r="O735" s="14"/>
      <c r="P735" s="14"/>
      <c r="Q735" s="14"/>
      <c r="R735" s="14"/>
      <c r="S735" s="14"/>
      <c r="T735" s="14"/>
    </row>
    <row r="736" spans="11:20">
      <c r="K736" s="14"/>
      <c r="L736" s="14"/>
      <c r="M736" s="14"/>
      <c r="N736" s="14"/>
      <c r="O736" s="14"/>
      <c r="P736" s="14"/>
      <c r="Q736" s="14"/>
      <c r="R736" s="14"/>
      <c r="S736" s="14"/>
      <c r="T736" s="14"/>
    </row>
    <row r="737" spans="11:20">
      <c r="K737" s="14"/>
      <c r="L737" s="14"/>
      <c r="M737" s="14"/>
      <c r="N737" s="14"/>
      <c r="O737" s="14"/>
      <c r="P737" s="14"/>
      <c r="Q737" s="14"/>
      <c r="R737" s="14"/>
      <c r="S737" s="14"/>
      <c r="T737" s="14"/>
    </row>
    <row r="738" spans="11:20">
      <c r="K738" s="14"/>
      <c r="L738" s="14"/>
      <c r="M738" s="14"/>
      <c r="N738" s="14"/>
      <c r="O738" s="14"/>
      <c r="P738" s="14"/>
      <c r="Q738" s="14"/>
      <c r="R738" s="14"/>
      <c r="S738" s="14"/>
      <c r="T738" s="14"/>
    </row>
    <row r="739" spans="11:20">
      <c r="K739" s="14"/>
      <c r="L739" s="14"/>
      <c r="M739" s="14"/>
      <c r="N739" s="14"/>
      <c r="O739" s="14"/>
      <c r="P739" s="14"/>
      <c r="Q739" s="14"/>
      <c r="R739" s="14"/>
      <c r="S739" s="14"/>
      <c r="T739" s="14"/>
    </row>
    <row r="740" spans="11:20">
      <c r="K740" s="14"/>
      <c r="L740" s="14"/>
      <c r="M740" s="14"/>
      <c r="N740" s="14"/>
      <c r="O740" s="14"/>
      <c r="P740" s="14"/>
      <c r="Q740" s="14"/>
      <c r="R740" s="14"/>
      <c r="S740" s="14"/>
      <c r="T740" s="14"/>
    </row>
    <row r="741" spans="11:20">
      <c r="K741" s="14"/>
      <c r="L741" s="14"/>
      <c r="M741" s="14"/>
      <c r="N741" s="14"/>
      <c r="O741" s="14"/>
      <c r="P741" s="14"/>
      <c r="Q741" s="14"/>
      <c r="R741" s="14"/>
      <c r="S741" s="14"/>
      <c r="T741" s="14"/>
    </row>
    <row r="742" spans="11:20">
      <c r="K742" s="14"/>
      <c r="L742" s="14"/>
      <c r="M742" s="14"/>
      <c r="N742" s="14"/>
      <c r="O742" s="14"/>
      <c r="P742" s="14"/>
      <c r="Q742" s="14"/>
      <c r="R742" s="14"/>
      <c r="S742" s="14"/>
      <c r="T742" s="14"/>
    </row>
    <row r="743" spans="11:20">
      <c r="K743" s="14"/>
      <c r="L743" s="14"/>
      <c r="M743" s="14"/>
      <c r="N743" s="14"/>
      <c r="O743" s="14"/>
      <c r="P743" s="14"/>
      <c r="Q743" s="14"/>
      <c r="R743" s="14"/>
      <c r="S743" s="14"/>
      <c r="T743" s="14"/>
    </row>
    <row r="744" spans="11:20">
      <c r="K744" s="14"/>
      <c r="L744" s="14"/>
      <c r="M744" s="14"/>
      <c r="N744" s="14"/>
      <c r="O744" s="14"/>
      <c r="P744" s="14"/>
      <c r="Q744" s="14"/>
      <c r="R744" s="14"/>
      <c r="S744" s="14"/>
      <c r="T744" s="14"/>
    </row>
    <row r="745" spans="11:20">
      <c r="K745" s="14"/>
      <c r="L745" s="14"/>
      <c r="M745" s="14"/>
      <c r="N745" s="14"/>
      <c r="O745" s="14"/>
      <c r="P745" s="14"/>
      <c r="Q745" s="14"/>
      <c r="R745" s="14"/>
      <c r="S745" s="14"/>
      <c r="T745" s="14"/>
    </row>
    <row r="746" spans="11:20">
      <c r="K746" s="14"/>
      <c r="L746" s="14"/>
      <c r="M746" s="14"/>
      <c r="N746" s="14"/>
      <c r="O746" s="14"/>
      <c r="P746" s="14"/>
      <c r="Q746" s="14"/>
      <c r="R746" s="14"/>
      <c r="S746" s="14"/>
      <c r="T746" s="14"/>
    </row>
    <row r="747" spans="11:20">
      <c r="K747" s="14"/>
      <c r="L747" s="14"/>
      <c r="M747" s="14"/>
      <c r="N747" s="14"/>
      <c r="O747" s="14"/>
      <c r="P747" s="14"/>
      <c r="Q747" s="14"/>
      <c r="R747" s="14"/>
      <c r="S747" s="14"/>
      <c r="T747" s="14"/>
    </row>
    <row r="748" spans="11:20">
      <c r="K748" s="14"/>
      <c r="L748" s="14"/>
      <c r="M748" s="14"/>
      <c r="N748" s="14"/>
      <c r="O748" s="14"/>
      <c r="P748" s="14"/>
      <c r="Q748" s="14"/>
      <c r="R748" s="14"/>
      <c r="S748" s="14"/>
      <c r="T748" s="14"/>
    </row>
    <row r="749" spans="11:20">
      <c r="K749" s="14"/>
      <c r="L749" s="14"/>
      <c r="M749" s="14"/>
      <c r="N749" s="14"/>
      <c r="O749" s="14"/>
      <c r="P749" s="14"/>
      <c r="Q749" s="14"/>
      <c r="R749" s="14"/>
      <c r="S749" s="14"/>
      <c r="T749" s="14"/>
    </row>
    <row r="750" spans="11:20">
      <c r="K750" s="14"/>
      <c r="L750" s="14"/>
      <c r="M750" s="14"/>
      <c r="N750" s="14"/>
      <c r="O750" s="14"/>
      <c r="P750" s="14"/>
      <c r="Q750" s="14"/>
      <c r="R750" s="14"/>
      <c r="S750" s="14"/>
      <c r="T750" s="14"/>
    </row>
    <row r="751" spans="11:20">
      <c r="K751" s="14"/>
      <c r="L751" s="14"/>
      <c r="M751" s="14"/>
      <c r="N751" s="14"/>
      <c r="O751" s="14"/>
      <c r="P751" s="14"/>
      <c r="Q751" s="14"/>
      <c r="R751" s="14"/>
      <c r="S751" s="14"/>
      <c r="T751" s="14"/>
    </row>
    <row r="752" spans="11:20">
      <c r="K752" s="14"/>
      <c r="L752" s="14"/>
      <c r="M752" s="14"/>
      <c r="N752" s="14"/>
      <c r="O752" s="14"/>
      <c r="P752" s="14"/>
      <c r="Q752" s="14"/>
      <c r="R752" s="14"/>
      <c r="S752" s="14"/>
      <c r="T752" s="14"/>
    </row>
    <row r="753" spans="11:20">
      <c r="K753" s="14"/>
      <c r="L753" s="14"/>
      <c r="M753" s="14"/>
      <c r="N753" s="14"/>
      <c r="O753" s="14"/>
      <c r="P753" s="14"/>
      <c r="Q753" s="14"/>
      <c r="R753" s="14"/>
      <c r="S753" s="14"/>
      <c r="T753" s="14"/>
    </row>
    <row r="754" spans="11:20">
      <c r="K754" s="14"/>
      <c r="L754" s="14"/>
      <c r="M754" s="14"/>
      <c r="N754" s="14"/>
      <c r="O754" s="14"/>
      <c r="P754" s="14"/>
      <c r="Q754" s="14"/>
      <c r="R754" s="14"/>
      <c r="S754" s="14"/>
      <c r="T754" s="14"/>
    </row>
    <row r="755" spans="11:20">
      <c r="K755" s="14"/>
      <c r="L755" s="14"/>
      <c r="M755" s="14"/>
      <c r="N755" s="14"/>
      <c r="O755" s="14"/>
      <c r="P755" s="14"/>
      <c r="Q755" s="14"/>
      <c r="R755" s="14"/>
      <c r="S755" s="14"/>
      <c r="T755" s="14"/>
    </row>
    <row r="756" spans="11:20">
      <c r="K756" s="14"/>
      <c r="L756" s="14"/>
      <c r="M756" s="14"/>
      <c r="N756" s="14"/>
      <c r="O756" s="14"/>
      <c r="P756" s="14"/>
      <c r="Q756" s="14"/>
      <c r="R756" s="14"/>
      <c r="S756" s="14"/>
      <c r="T756" s="14"/>
    </row>
    <row r="757" spans="11:20">
      <c r="K757" s="14"/>
      <c r="L757" s="14"/>
      <c r="M757" s="14"/>
      <c r="N757" s="14"/>
      <c r="O757" s="14"/>
      <c r="P757" s="14"/>
      <c r="Q757" s="14"/>
      <c r="R757" s="14"/>
      <c r="S757" s="14"/>
      <c r="T757" s="14"/>
    </row>
    <row r="758" spans="11:20">
      <c r="K758" s="14"/>
      <c r="L758" s="14"/>
      <c r="M758" s="14"/>
      <c r="N758" s="14"/>
      <c r="O758" s="14"/>
      <c r="P758" s="14"/>
      <c r="Q758" s="14"/>
      <c r="R758" s="14"/>
      <c r="S758" s="14"/>
      <c r="T758" s="14"/>
    </row>
    <row r="759" spans="11:20">
      <c r="K759" s="14"/>
      <c r="L759" s="14"/>
      <c r="M759" s="14"/>
      <c r="N759" s="14"/>
      <c r="O759" s="14"/>
      <c r="P759" s="14"/>
      <c r="Q759" s="14"/>
      <c r="R759" s="14"/>
      <c r="S759" s="14"/>
      <c r="T759" s="14"/>
    </row>
    <row r="760" spans="11:20">
      <c r="K760" s="14"/>
      <c r="L760" s="14"/>
      <c r="M760" s="14"/>
      <c r="N760" s="14"/>
      <c r="O760" s="14"/>
      <c r="P760" s="14"/>
      <c r="Q760" s="14"/>
      <c r="R760" s="14"/>
      <c r="S760" s="14"/>
      <c r="T760" s="14"/>
    </row>
    <row r="761" spans="11:20">
      <c r="K761" s="14"/>
      <c r="L761" s="14"/>
      <c r="M761" s="14"/>
      <c r="N761" s="14"/>
      <c r="O761" s="14"/>
      <c r="P761" s="14"/>
      <c r="Q761" s="14"/>
      <c r="R761" s="14"/>
      <c r="S761" s="14"/>
      <c r="T761" s="14"/>
    </row>
    <row r="762" spans="11:20">
      <c r="K762" s="14"/>
      <c r="L762" s="14"/>
      <c r="M762" s="14"/>
      <c r="N762" s="14"/>
      <c r="O762" s="14"/>
      <c r="P762" s="14"/>
      <c r="Q762" s="14"/>
      <c r="R762" s="14"/>
      <c r="S762" s="14"/>
      <c r="T762" s="14"/>
    </row>
    <row r="763" spans="11:20">
      <c r="K763" s="14"/>
      <c r="L763" s="14"/>
      <c r="M763" s="14"/>
      <c r="N763" s="14"/>
      <c r="O763" s="14"/>
      <c r="P763" s="14"/>
      <c r="Q763" s="14"/>
      <c r="R763" s="14"/>
      <c r="S763" s="14"/>
      <c r="T763" s="14"/>
    </row>
    <row r="764" spans="11:20">
      <c r="K764" s="14"/>
      <c r="L764" s="14"/>
      <c r="M764" s="14"/>
      <c r="N764" s="14"/>
      <c r="O764" s="14"/>
      <c r="P764" s="14"/>
      <c r="Q764" s="14"/>
      <c r="R764" s="14"/>
      <c r="S764" s="14"/>
      <c r="T764" s="14"/>
    </row>
    <row r="765" spans="11:20">
      <c r="K765" s="14"/>
      <c r="L765" s="14"/>
      <c r="M765" s="14"/>
      <c r="N765" s="14"/>
      <c r="O765" s="14"/>
      <c r="P765" s="14"/>
      <c r="Q765" s="14"/>
      <c r="R765" s="14"/>
      <c r="S765" s="14"/>
      <c r="T765" s="14"/>
    </row>
    <row r="766" spans="11:20">
      <c r="K766" s="14"/>
      <c r="L766" s="14"/>
      <c r="M766" s="14"/>
      <c r="N766" s="14"/>
      <c r="O766" s="14"/>
      <c r="P766" s="14"/>
      <c r="Q766" s="14"/>
      <c r="R766" s="14"/>
      <c r="S766" s="14"/>
      <c r="T766" s="14"/>
    </row>
    <row r="767" spans="11:20">
      <c r="K767" s="14"/>
      <c r="L767" s="14"/>
      <c r="M767" s="14"/>
      <c r="N767" s="14"/>
      <c r="O767" s="14"/>
      <c r="P767" s="14"/>
      <c r="Q767" s="14"/>
      <c r="R767" s="14"/>
      <c r="S767" s="14"/>
      <c r="T767" s="14"/>
    </row>
    <row r="768" spans="11:20">
      <c r="K768" s="14"/>
      <c r="L768" s="14"/>
      <c r="M768" s="14"/>
      <c r="N768" s="14"/>
      <c r="O768" s="14"/>
      <c r="P768" s="14"/>
      <c r="Q768" s="14"/>
      <c r="R768" s="14"/>
      <c r="S768" s="14"/>
      <c r="T768" s="14"/>
    </row>
    <row r="769" spans="11:20">
      <c r="K769" s="14"/>
      <c r="L769" s="14"/>
      <c r="M769" s="14"/>
      <c r="N769" s="14"/>
      <c r="O769" s="14"/>
      <c r="P769" s="14"/>
      <c r="Q769" s="14"/>
      <c r="R769" s="14"/>
      <c r="S769" s="14"/>
      <c r="T769" s="14"/>
    </row>
    <row r="770" spans="11:20">
      <c r="K770" s="14"/>
      <c r="L770" s="14"/>
      <c r="M770" s="14"/>
      <c r="N770" s="14"/>
      <c r="O770" s="14"/>
      <c r="P770" s="14"/>
      <c r="Q770" s="14"/>
      <c r="R770" s="14"/>
      <c r="S770" s="14"/>
      <c r="T770" s="14"/>
    </row>
    <row r="771" spans="11:20">
      <c r="K771" s="14"/>
      <c r="L771" s="14"/>
      <c r="M771" s="14"/>
      <c r="N771" s="14"/>
      <c r="O771" s="14"/>
      <c r="P771" s="14"/>
      <c r="Q771" s="14"/>
      <c r="R771" s="14"/>
      <c r="S771" s="14"/>
      <c r="T771" s="14"/>
    </row>
    <row r="772" spans="11:20">
      <c r="K772" s="14"/>
      <c r="L772" s="14"/>
      <c r="M772" s="14"/>
      <c r="N772" s="14"/>
      <c r="O772" s="14"/>
      <c r="P772" s="14"/>
      <c r="Q772" s="14"/>
      <c r="R772" s="14"/>
      <c r="S772" s="14"/>
      <c r="T772" s="14"/>
    </row>
    <row r="773" spans="11:20">
      <c r="K773" s="14"/>
      <c r="L773" s="14"/>
      <c r="M773" s="14"/>
      <c r="N773" s="14"/>
      <c r="O773" s="14"/>
      <c r="P773" s="14"/>
      <c r="Q773" s="14"/>
      <c r="R773" s="14"/>
      <c r="S773" s="14"/>
      <c r="T773" s="14"/>
    </row>
    <row r="774" spans="11:20">
      <c r="K774" s="14"/>
      <c r="L774" s="14"/>
      <c r="M774" s="14"/>
      <c r="N774" s="14"/>
      <c r="O774" s="14"/>
      <c r="P774" s="14"/>
      <c r="Q774" s="14"/>
      <c r="R774" s="14"/>
      <c r="S774" s="14"/>
      <c r="T774" s="14"/>
    </row>
    <row r="775" spans="11:20">
      <c r="K775" s="14"/>
      <c r="L775" s="14"/>
      <c r="M775" s="14"/>
      <c r="N775" s="14"/>
      <c r="O775" s="14"/>
      <c r="P775" s="14"/>
      <c r="Q775" s="14"/>
      <c r="R775" s="14"/>
      <c r="S775" s="14"/>
      <c r="T775" s="14"/>
    </row>
    <row r="776" spans="11:20">
      <c r="K776" s="14"/>
      <c r="L776" s="14"/>
      <c r="M776" s="14"/>
      <c r="N776" s="14"/>
      <c r="O776" s="14"/>
      <c r="P776" s="14"/>
      <c r="Q776" s="14"/>
      <c r="R776" s="14"/>
      <c r="S776" s="14"/>
      <c r="T776" s="14"/>
    </row>
    <row r="777" spans="11:20">
      <c r="K777" s="14"/>
      <c r="L777" s="14"/>
      <c r="M777" s="14"/>
      <c r="N777" s="14"/>
      <c r="O777" s="14"/>
      <c r="P777" s="14"/>
      <c r="Q777" s="14"/>
      <c r="R777" s="14"/>
      <c r="S777" s="14"/>
      <c r="T777" s="14"/>
    </row>
    <row r="778" spans="11:20">
      <c r="K778" s="14"/>
      <c r="L778" s="14"/>
      <c r="M778" s="14"/>
      <c r="N778" s="14"/>
      <c r="O778" s="14"/>
      <c r="P778" s="14"/>
      <c r="Q778" s="14"/>
      <c r="R778" s="14"/>
      <c r="S778" s="14"/>
      <c r="T778" s="14"/>
    </row>
    <row r="779" spans="11:20">
      <c r="K779" s="14"/>
      <c r="L779" s="14"/>
      <c r="M779" s="14"/>
      <c r="N779" s="14"/>
      <c r="O779" s="14"/>
      <c r="P779" s="14"/>
      <c r="Q779" s="14"/>
      <c r="R779" s="14"/>
      <c r="S779" s="14"/>
      <c r="T779" s="14"/>
    </row>
    <row r="780" spans="11:20">
      <c r="K780" s="14"/>
      <c r="L780" s="14"/>
      <c r="M780" s="14"/>
      <c r="N780" s="14"/>
      <c r="O780" s="14"/>
      <c r="P780" s="14"/>
      <c r="Q780" s="14"/>
      <c r="R780" s="14"/>
      <c r="S780" s="14"/>
      <c r="T780" s="14"/>
    </row>
    <row r="781" spans="11:20">
      <c r="K781" s="14"/>
      <c r="L781" s="14"/>
      <c r="M781" s="14"/>
      <c r="N781" s="14"/>
      <c r="O781" s="14"/>
      <c r="P781" s="14"/>
      <c r="Q781" s="14"/>
      <c r="R781" s="14"/>
      <c r="S781" s="14"/>
      <c r="T781" s="14"/>
    </row>
    <row r="782" spans="11:20">
      <c r="K782" s="14"/>
      <c r="L782" s="14"/>
      <c r="M782" s="14"/>
      <c r="N782" s="14"/>
      <c r="O782" s="14"/>
      <c r="P782" s="14"/>
      <c r="Q782" s="14"/>
      <c r="R782" s="14"/>
      <c r="S782" s="14"/>
      <c r="T782" s="14"/>
    </row>
    <row r="783" spans="11:20">
      <c r="K783" s="14"/>
      <c r="L783" s="14"/>
      <c r="M783" s="14"/>
      <c r="N783" s="14"/>
      <c r="O783" s="14"/>
      <c r="P783" s="14"/>
      <c r="Q783" s="14"/>
      <c r="R783" s="14"/>
      <c r="S783" s="14"/>
      <c r="T783" s="14"/>
    </row>
    <row r="784" spans="11:20">
      <c r="K784" s="14"/>
      <c r="L784" s="14"/>
      <c r="M784" s="14"/>
      <c r="N784" s="14"/>
      <c r="O784" s="14"/>
      <c r="P784" s="14"/>
      <c r="Q784" s="14"/>
      <c r="R784" s="14"/>
      <c r="S784" s="14"/>
      <c r="T784" s="14"/>
    </row>
    <row r="785" spans="11:20">
      <c r="K785" s="14"/>
      <c r="L785" s="14"/>
      <c r="M785" s="14"/>
      <c r="N785" s="14"/>
      <c r="O785" s="14"/>
      <c r="P785" s="14"/>
      <c r="Q785" s="14"/>
      <c r="R785" s="14"/>
      <c r="S785" s="14"/>
      <c r="T785" s="14"/>
    </row>
    <row r="786" spans="11:20">
      <c r="K786" s="14"/>
      <c r="L786" s="14"/>
      <c r="M786" s="14"/>
      <c r="N786" s="14"/>
      <c r="O786" s="14"/>
      <c r="P786" s="14"/>
      <c r="Q786" s="14"/>
      <c r="R786" s="14"/>
      <c r="S786" s="14"/>
      <c r="T786" s="14"/>
    </row>
    <row r="787" spans="11:20">
      <c r="K787" s="14"/>
      <c r="L787" s="14"/>
      <c r="M787" s="14"/>
      <c r="N787" s="14"/>
      <c r="O787" s="14"/>
      <c r="P787" s="14"/>
      <c r="Q787" s="14"/>
      <c r="R787" s="14"/>
      <c r="S787" s="14"/>
      <c r="T787" s="14"/>
    </row>
    <row r="788" spans="11:20">
      <c r="K788" s="14"/>
      <c r="L788" s="14"/>
      <c r="M788" s="14"/>
      <c r="N788" s="14"/>
      <c r="O788" s="14"/>
      <c r="P788" s="14"/>
      <c r="Q788" s="14"/>
      <c r="R788" s="14"/>
      <c r="S788" s="14"/>
      <c r="T788" s="14"/>
    </row>
    <row r="789" spans="11:20">
      <c r="K789" s="14"/>
      <c r="L789" s="14"/>
      <c r="M789" s="14"/>
      <c r="N789" s="14"/>
      <c r="O789" s="14"/>
      <c r="P789" s="14"/>
      <c r="Q789" s="14"/>
      <c r="R789" s="14"/>
      <c r="S789" s="14"/>
      <c r="T789" s="14"/>
    </row>
    <row r="790" spans="11:20">
      <c r="K790" s="14"/>
      <c r="L790" s="14"/>
      <c r="M790" s="14"/>
      <c r="N790" s="14"/>
      <c r="O790" s="14"/>
      <c r="P790" s="14"/>
      <c r="Q790" s="14"/>
      <c r="R790" s="14"/>
      <c r="S790" s="14"/>
      <c r="T790" s="14"/>
    </row>
    <row r="791" spans="11:20">
      <c r="K791" s="14"/>
      <c r="L791" s="14"/>
      <c r="M791" s="14"/>
      <c r="N791" s="14"/>
      <c r="O791" s="14"/>
      <c r="P791" s="14"/>
      <c r="Q791" s="14"/>
      <c r="R791" s="14"/>
      <c r="S791" s="14"/>
      <c r="T791" s="14"/>
    </row>
    <row r="792" spans="11:20">
      <c r="K792" s="14"/>
      <c r="L792" s="14"/>
      <c r="M792" s="14"/>
      <c r="N792" s="14"/>
      <c r="O792" s="14"/>
      <c r="P792" s="14"/>
      <c r="Q792" s="14"/>
      <c r="R792" s="14"/>
      <c r="S792" s="14"/>
      <c r="T792" s="14"/>
    </row>
    <row r="793" spans="11:20">
      <c r="K793" s="14"/>
      <c r="L793" s="14"/>
      <c r="M793" s="14"/>
      <c r="N793" s="14"/>
      <c r="O793" s="14"/>
      <c r="P793" s="14"/>
      <c r="Q793" s="14"/>
      <c r="R793" s="14"/>
      <c r="S793" s="14"/>
      <c r="T793" s="14"/>
    </row>
    <row r="794" spans="11:20">
      <c r="K794" s="14"/>
      <c r="L794" s="14"/>
      <c r="M794" s="14"/>
      <c r="N794" s="14"/>
      <c r="O794" s="14"/>
      <c r="P794" s="14"/>
      <c r="Q794" s="14"/>
      <c r="R794" s="14"/>
      <c r="S794" s="14"/>
      <c r="T794" s="14"/>
    </row>
    <row r="795" spans="11:20">
      <c r="K795" s="14"/>
      <c r="L795" s="14"/>
      <c r="M795" s="14"/>
      <c r="N795" s="14"/>
      <c r="O795" s="14"/>
      <c r="P795" s="14"/>
      <c r="Q795" s="14"/>
      <c r="R795" s="14"/>
      <c r="S795" s="14"/>
      <c r="T795" s="14"/>
    </row>
    <row r="796" spans="11:20">
      <c r="K796" s="14"/>
      <c r="L796" s="14"/>
      <c r="M796" s="14"/>
      <c r="N796" s="14"/>
      <c r="O796" s="14"/>
      <c r="P796" s="14"/>
      <c r="Q796" s="14"/>
      <c r="R796" s="14"/>
      <c r="S796" s="14"/>
      <c r="T796" s="14"/>
    </row>
    <row r="797" spans="11:20">
      <c r="K797" s="14"/>
      <c r="L797" s="14"/>
      <c r="M797" s="14"/>
      <c r="N797" s="14"/>
      <c r="O797" s="14"/>
      <c r="P797" s="14"/>
      <c r="Q797" s="14"/>
      <c r="R797" s="14"/>
      <c r="S797" s="14"/>
      <c r="T797" s="14"/>
    </row>
    <row r="798" spans="11:20">
      <c r="K798" s="14"/>
      <c r="L798" s="14"/>
      <c r="M798" s="14"/>
      <c r="N798" s="14"/>
      <c r="O798" s="14"/>
      <c r="P798" s="14"/>
      <c r="Q798" s="14"/>
      <c r="R798" s="14"/>
      <c r="S798" s="14"/>
      <c r="T798" s="14"/>
    </row>
    <row r="799" spans="11:20">
      <c r="K799" s="14"/>
      <c r="L799" s="14"/>
      <c r="M799" s="14"/>
      <c r="N799" s="14"/>
      <c r="O799" s="14"/>
      <c r="P799" s="14"/>
      <c r="Q799" s="14"/>
      <c r="R799" s="14"/>
      <c r="S799" s="14"/>
      <c r="T799" s="14"/>
    </row>
    <row r="800" spans="11:20">
      <c r="K800" s="14"/>
      <c r="L800" s="14"/>
      <c r="M800" s="14"/>
      <c r="N800" s="14"/>
      <c r="O800" s="14"/>
      <c r="P800" s="14"/>
      <c r="Q800" s="14"/>
      <c r="R800" s="14"/>
      <c r="S800" s="14"/>
      <c r="T800" s="14"/>
    </row>
    <row r="801" spans="11:20">
      <c r="K801" s="14"/>
      <c r="L801" s="14"/>
      <c r="M801" s="14"/>
      <c r="N801" s="14"/>
      <c r="O801" s="14"/>
      <c r="P801" s="14"/>
      <c r="Q801" s="14"/>
      <c r="R801" s="14"/>
      <c r="S801" s="14"/>
      <c r="T801" s="14"/>
    </row>
    <row r="802" spans="11:20">
      <c r="K802" s="14"/>
      <c r="L802" s="14"/>
      <c r="M802" s="14"/>
      <c r="N802" s="14"/>
      <c r="O802" s="14"/>
      <c r="P802" s="14"/>
      <c r="Q802" s="14"/>
      <c r="R802" s="14"/>
      <c r="S802" s="14"/>
      <c r="T802" s="14"/>
    </row>
    <row r="803" spans="11:20">
      <c r="K803" s="14"/>
      <c r="L803" s="14"/>
      <c r="M803" s="14"/>
      <c r="N803" s="14"/>
      <c r="O803" s="14"/>
      <c r="P803" s="14"/>
      <c r="Q803" s="14"/>
      <c r="R803" s="14"/>
      <c r="S803" s="14"/>
      <c r="T803" s="14"/>
    </row>
    <row r="804" spans="11:20">
      <c r="K804" s="14"/>
      <c r="L804" s="14"/>
      <c r="M804" s="14"/>
      <c r="N804" s="14"/>
      <c r="O804" s="14"/>
      <c r="P804" s="14"/>
      <c r="Q804" s="14"/>
      <c r="R804" s="14"/>
      <c r="S804" s="14"/>
      <c r="T804" s="14"/>
    </row>
    <row r="805" spans="11:20">
      <c r="K805" s="14"/>
      <c r="L805" s="14"/>
      <c r="M805" s="14"/>
      <c r="N805" s="14"/>
      <c r="O805" s="14"/>
      <c r="P805" s="14"/>
      <c r="Q805" s="14"/>
      <c r="R805" s="14"/>
      <c r="S805" s="14"/>
      <c r="T805" s="14"/>
    </row>
    <row r="806" spans="11:20">
      <c r="K806" s="14"/>
      <c r="L806" s="14"/>
      <c r="M806" s="14"/>
      <c r="N806" s="14"/>
      <c r="O806" s="14"/>
      <c r="P806" s="14"/>
      <c r="Q806" s="14"/>
      <c r="R806" s="14"/>
      <c r="S806" s="14"/>
      <c r="T806" s="14"/>
    </row>
    <row r="807" spans="11:20">
      <c r="K807" s="14"/>
      <c r="L807" s="14"/>
      <c r="M807" s="14"/>
      <c r="N807" s="14"/>
      <c r="O807" s="14"/>
      <c r="P807" s="14"/>
      <c r="Q807" s="14"/>
      <c r="R807" s="14"/>
      <c r="S807" s="14"/>
      <c r="T807" s="14"/>
    </row>
    <row r="808" spans="11:20">
      <c r="K808" s="14"/>
      <c r="L808" s="14"/>
      <c r="M808" s="14"/>
      <c r="N808" s="14"/>
      <c r="O808" s="14"/>
      <c r="P808" s="14"/>
      <c r="Q808" s="14"/>
      <c r="R808" s="14"/>
      <c r="S808" s="14"/>
      <c r="T808" s="14"/>
    </row>
    <row r="809" spans="11:20">
      <c r="K809" s="14"/>
      <c r="L809" s="14"/>
      <c r="M809" s="14"/>
      <c r="N809" s="14"/>
      <c r="O809" s="14"/>
      <c r="P809" s="14"/>
      <c r="Q809" s="14"/>
      <c r="R809" s="14"/>
      <c r="S809" s="14"/>
      <c r="T809" s="14"/>
    </row>
    <row r="810" spans="11:20">
      <c r="K810" s="14"/>
      <c r="L810" s="14"/>
      <c r="M810" s="14"/>
      <c r="N810" s="14"/>
      <c r="O810" s="14"/>
      <c r="P810" s="14"/>
      <c r="Q810" s="14"/>
      <c r="R810" s="14"/>
      <c r="S810" s="14"/>
      <c r="T810" s="14"/>
    </row>
    <row r="811" spans="11:20">
      <c r="K811" s="14"/>
      <c r="L811" s="14"/>
      <c r="M811" s="14"/>
      <c r="N811" s="14"/>
      <c r="O811" s="14"/>
      <c r="P811" s="14"/>
      <c r="Q811" s="14"/>
      <c r="R811" s="14"/>
      <c r="S811" s="14"/>
      <c r="T811" s="14"/>
    </row>
    <row r="812" spans="11:20">
      <c r="K812" s="14"/>
      <c r="L812" s="14"/>
      <c r="M812" s="14"/>
      <c r="N812" s="14"/>
      <c r="O812" s="14"/>
      <c r="P812" s="14"/>
      <c r="Q812" s="14"/>
      <c r="R812" s="14"/>
      <c r="S812" s="14"/>
      <c r="T812" s="14"/>
    </row>
    <row r="813" spans="11:20">
      <c r="K813" s="14"/>
      <c r="L813" s="14"/>
      <c r="M813" s="14"/>
      <c r="N813" s="14"/>
      <c r="O813" s="14"/>
      <c r="P813" s="14"/>
      <c r="Q813" s="14"/>
      <c r="R813" s="14"/>
      <c r="S813" s="14"/>
      <c r="T813" s="14"/>
    </row>
    <row r="814" spans="11:20">
      <c r="K814" s="14"/>
      <c r="L814" s="14"/>
      <c r="M814" s="14"/>
      <c r="N814" s="14"/>
      <c r="O814" s="14"/>
      <c r="P814" s="14"/>
      <c r="Q814" s="14"/>
      <c r="R814" s="14"/>
      <c r="S814" s="14"/>
      <c r="T814" s="14"/>
    </row>
    <row r="815" spans="11:20">
      <c r="K815" s="14"/>
      <c r="L815" s="14"/>
      <c r="M815" s="14"/>
      <c r="N815" s="14"/>
      <c r="O815" s="14"/>
      <c r="P815" s="14"/>
      <c r="Q815" s="14"/>
      <c r="R815" s="14"/>
      <c r="S815" s="14"/>
      <c r="T815" s="14"/>
    </row>
    <row r="816" spans="11:20">
      <c r="K816" s="14"/>
      <c r="L816" s="14"/>
      <c r="M816" s="14"/>
      <c r="N816" s="14"/>
      <c r="O816" s="14"/>
      <c r="P816" s="14"/>
      <c r="Q816" s="14"/>
      <c r="R816" s="14"/>
      <c r="S816" s="14"/>
      <c r="T816" s="14"/>
    </row>
    <row r="817" spans="11:20">
      <c r="K817" s="14"/>
      <c r="L817" s="14"/>
      <c r="M817" s="14"/>
      <c r="N817" s="14"/>
      <c r="O817" s="14"/>
      <c r="P817" s="14"/>
      <c r="Q817" s="14"/>
      <c r="R817" s="14"/>
      <c r="S817" s="14"/>
      <c r="T817" s="14"/>
    </row>
    <row r="818" spans="11:20">
      <c r="K818" s="14"/>
      <c r="L818" s="14"/>
      <c r="M818" s="14"/>
      <c r="N818" s="14"/>
      <c r="O818" s="14"/>
      <c r="P818" s="14"/>
      <c r="Q818" s="14"/>
      <c r="R818" s="14"/>
      <c r="S818" s="14"/>
      <c r="T818" s="14"/>
    </row>
    <row r="819" spans="11:20">
      <c r="K819" s="14"/>
      <c r="L819" s="14"/>
      <c r="M819" s="14"/>
      <c r="N819" s="14"/>
      <c r="O819" s="14"/>
      <c r="P819" s="14"/>
      <c r="Q819" s="14"/>
      <c r="R819" s="14"/>
      <c r="S819" s="14"/>
      <c r="T819" s="14"/>
    </row>
    <row r="820" spans="11:20">
      <c r="K820" s="14"/>
      <c r="L820" s="14"/>
      <c r="M820" s="14"/>
      <c r="N820" s="14"/>
      <c r="O820" s="14"/>
      <c r="P820" s="14"/>
      <c r="Q820" s="14"/>
      <c r="R820" s="14"/>
      <c r="S820" s="14"/>
      <c r="T820" s="14"/>
    </row>
    <row r="821" spans="11:20">
      <c r="K821" s="14"/>
      <c r="L821" s="14"/>
      <c r="M821" s="14"/>
      <c r="N821" s="14"/>
      <c r="O821" s="14"/>
      <c r="P821" s="14"/>
      <c r="Q821" s="14"/>
      <c r="R821" s="14"/>
      <c r="S821" s="14"/>
      <c r="T821" s="14"/>
    </row>
    <row r="822" spans="11:20">
      <c r="K822" s="14"/>
      <c r="L822" s="14"/>
      <c r="M822" s="14"/>
      <c r="N822" s="14"/>
      <c r="O822" s="14"/>
      <c r="P822" s="14"/>
      <c r="Q822" s="14"/>
      <c r="R822" s="14"/>
      <c r="S822" s="14"/>
      <c r="T822" s="14"/>
    </row>
    <row r="823" spans="11:20">
      <c r="K823" s="14"/>
      <c r="L823" s="14"/>
      <c r="M823" s="14"/>
      <c r="N823" s="14"/>
      <c r="O823" s="14"/>
      <c r="P823" s="14"/>
      <c r="Q823" s="14"/>
      <c r="R823" s="14"/>
      <c r="S823" s="14"/>
      <c r="T823" s="14"/>
    </row>
    <row r="824" spans="11:20">
      <c r="K824" s="14"/>
      <c r="L824" s="14"/>
      <c r="M824" s="14"/>
      <c r="N824" s="14"/>
      <c r="O824" s="14"/>
      <c r="P824" s="14"/>
      <c r="Q824" s="14"/>
      <c r="R824" s="14"/>
      <c r="S824" s="14"/>
      <c r="T824" s="14"/>
    </row>
    <row r="825" spans="11:20">
      <c r="K825" s="14"/>
      <c r="L825" s="14"/>
      <c r="M825" s="14"/>
      <c r="N825" s="14"/>
      <c r="O825" s="14"/>
      <c r="P825" s="14"/>
      <c r="Q825" s="14"/>
      <c r="R825" s="14"/>
      <c r="S825" s="14"/>
      <c r="T825" s="14"/>
    </row>
    <row r="826" spans="11:20">
      <c r="K826" s="14"/>
      <c r="L826" s="14"/>
      <c r="M826" s="14"/>
      <c r="N826" s="14"/>
      <c r="O826" s="14"/>
      <c r="P826" s="14"/>
      <c r="Q826" s="14"/>
      <c r="R826" s="14"/>
      <c r="S826" s="14"/>
      <c r="T826" s="14"/>
    </row>
    <row r="827" spans="11:20">
      <c r="K827" s="14"/>
      <c r="L827" s="14"/>
      <c r="M827" s="14"/>
      <c r="N827" s="14"/>
      <c r="O827" s="14"/>
      <c r="P827" s="14"/>
      <c r="Q827" s="14"/>
      <c r="R827" s="14"/>
      <c r="S827" s="14"/>
      <c r="T827" s="14"/>
    </row>
    <row r="828" spans="11:20">
      <c r="K828" s="14"/>
      <c r="L828" s="14"/>
      <c r="M828" s="14"/>
      <c r="N828" s="14"/>
      <c r="O828" s="14"/>
      <c r="P828" s="14"/>
      <c r="Q828" s="14"/>
      <c r="R828" s="14"/>
      <c r="S828" s="14"/>
      <c r="T828" s="14"/>
    </row>
    <row r="829" spans="11:20">
      <c r="K829" s="14"/>
      <c r="L829" s="14"/>
      <c r="M829" s="14"/>
      <c r="N829" s="14"/>
      <c r="O829" s="14"/>
      <c r="P829" s="14"/>
      <c r="Q829" s="14"/>
      <c r="R829" s="14"/>
      <c r="S829" s="14"/>
      <c r="T829" s="14"/>
    </row>
    <row r="830" spans="11:20">
      <c r="K830" s="14"/>
      <c r="L830" s="14"/>
      <c r="M830" s="14"/>
      <c r="N830" s="14"/>
      <c r="O830" s="14"/>
      <c r="P830" s="14"/>
      <c r="Q830" s="14"/>
      <c r="R830" s="14"/>
      <c r="S830" s="14"/>
      <c r="T830" s="14"/>
    </row>
    <row r="831" spans="11:20">
      <c r="K831" s="14"/>
      <c r="L831" s="14"/>
      <c r="M831" s="14"/>
      <c r="N831" s="14"/>
      <c r="O831" s="14"/>
      <c r="P831" s="14"/>
      <c r="Q831" s="14"/>
      <c r="R831" s="14"/>
      <c r="S831" s="14"/>
      <c r="T831" s="14"/>
    </row>
    <row r="832" spans="11:20">
      <c r="K832" s="14"/>
      <c r="L832" s="14"/>
      <c r="M832" s="14"/>
      <c r="N832" s="14"/>
      <c r="O832" s="14"/>
      <c r="P832" s="14"/>
      <c r="Q832" s="14"/>
      <c r="R832" s="14"/>
      <c r="S832" s="14"/>
      <c r="T832" s="14"/>
    </row>
    <row r="833" spans="11:20">
      <c r="K833" s="14"/>
      <c r="L833" s="14"/>
      <c r="M833" s="14"/>
      <c r="N833" s="14"/>
      <c r="O833" s="14"/>
      <c r="P833" s="14"/>
      <c r="Q833" s="14"/>
      <c r="R833" s="14"/>
      <c r="S833" s="14"/>
      <c r="T833" s="14"/>
    </row>
    <row r="834" spans="11:20">
      <c r="K834" s="14"/>
      <c r="L834" s="14"/>
      <c r="M834" s="14"/>
      <c r="N834" s="14"/>
      <c r="O834" s="14"/>
      <c r="P834" s="14"/>
      <c r="Q834" s="14"/>
      <c r="R834" s="14"/>
      <c r="S834" s="14"/>
      <c r="T834" s="14"/>
    </row>
    <row r="835" spans="11:20">
      <c r="K835" s="14"/>
      <c r="L835" s="14"/>
      <c r="M835" s="14"/>
      <c r="N835" s="14"/>
      <c r="O835" s="14"/>
      <c r="P835" s="14"/>
      <c r="Q835" s="14"/>
      <c r="R835" s="14"/>
      <c r="S835" s="14"/>
      <c r="T835" s="14"/>
    </row>
    <row r="836" spans="11:20">
      <c r="K836" s="14"/>
      <c r="L836" s="14"/>
      <c r="M836" s="14"/>
      <c r="N836" s="14"/>
      <c r="O836" s="14"/>
      <c r="P836" s="14"/>
      <c r="Q836" s="14"/>
      <c r="R836" s="14"/>
      <c r="S836" s="14"/>
      <c r="T836" s="14"/>
    </row>
    <row r="837" spans="11:20">
      <c r="K837" s="14"/>
      <c r="L837" s="14"/>
      <c r="M837" s="14"/>
      <c r="N837" s="14"/>
      <c r="O837" s="14"/>
      <c r="P837" s="14"/>
      <c r="Q837" s="14"/>
      <c r="R837" s="14"/>
      <c r="S837" s="14"/>
      <c r="T837" s="14"/>
    </row>
    <row r="838" spans="11:20">
      <c r="K838" s="14"/>
      <c r="L838" s="14"/>
      <c r="M838" s="14"/>
      <c r="N838" s="14"/>
      <c r="O838" s="14"/>
      <c r="P838" s="14"/>
      <c r="Q838" s="14"/>
      <c r="R838" s="14"/>
      <c r="S838" s="14"/>
      <c r="T838" s="14"/>
    </row>
    <row r="839" spans="11:20">
      <c r="K839" s="14"/>
      <c r="L839" s="14"/>
      <c r="M839" s="14"/>
      <c r="N839" s="14"/>
      <c r="O839" s="14"/>
      <c r="P839" s="14"/>
      <c r="Q839" s="14"/>
      <c r="R839" s="14"/>
      <c r="S839" s="14"/>
      <c r="T839" s="14"/>
    </row>
    <row r="840" spans="11:20">
      <c r="K840" s="14"/>
      <c r="L840" s="14"/>
      <c r="M840" s="14"/>
      <c r="N840" s="14"/>
      <c r="O840" s="14"/>
      <c r="P840" s="14"/>
      <c r="Q840" s="14"/>
      <c r="R840" s="14"/>
      <c r="S840" s="14"/>
      <c r="T840" s="14"/>
    </row>
    <row r="841" spans="11:20">
      <c r="K841" s="14"/>
      <c r="L841" s="14"/>
      <c r="M841" s="14"/>
      <c r="N841" s="14"/>
      <c r="O841" s="14"/>
      <c r="P841" s="14"/>
      <c r="Q841" s="14"/>
      <c r="R841" s="14"/>
      <c r="S841" s="14"/>
      <c r="T841" s="14"/>
    </row>
    <row r="842" spans="11:20">
      <c r="K842" s="14"/>
      <c r="L842" s="14"/>
      <c r="M842" s="14"/>
      <c r="N842" s="14"/>
      <c r="O842" s="14"/>
      <c r="P842" s="14"/>
      <c r="Q842" s="14"/>
      <c r="R842" s="14"/>
      <c r="S842" s="14"/>
      <c r="T842" s="14"/>
    </row>
    <row r="843" spans="11:20">
      <c r="K843" s="14"/>
      <c r="L843" s="14"/>
      <c r="M843" s="14"/>
      <c r="N843" s="14"/>
      <c r="O843" s="14"/>
      <c r="P843" s="14"/>
      <c r="Q843" s="14"/>
      <c r="R843" s="14"/>
      <c r="S843" s="14"/>
      <c r="T843" s="14"/>
    </row>
    <row r="844" spans="11:20">
      <c r="K844" s="14"/>
      <c r="L844" s="14"/>
      <c r="M844" s="14"/>
      <c r="N844" s="14"/>
      <c r="O844" s="14"/>
      <c r="P844" s="14"/>
      <c r="Q844" s="14"/>
      <c r="R844" s="14"/>
      <c r="S844" s="14"/>
      <c r="T844" s="14"/>
    </row>
    <row r="845" spans="11:20">
      <c r="K845" s="14"/>
      <c r="L845" s="14"/>
      <c r="M845" s="14"/>
      <c r="N845" s="14"/>
      <c r="O845" s="14"/>
      <c r="P845" s="14"/>
      <c r="Q845" s="14"/>
      <c r="R845" s="14"/>
      <c r="S845" s="14"/>
      <c r="T845" s="14"/>
    </row>
    <row r="846" spans="11:20">
      <c r="K846" s="14"/>
      <c r="L846" s="14"/>
      <c r="M846" s="14"/>
      <c r="N846" s="14"/>
      <c r="O846" s="14"/>
      <c r="P846" s="14"/>
      <c r="Q846" s="14"/>
      <c r="R846" s="14"/>
      <c r="S846" s="14"/>
      <c r="T846" s="14"/>
    </row>
    <row r="847" spans="11:20">
      <c r="K847" s="14"/>
      <c r="L847" s="14"/>
      <c r="M847" s="14"/>
      <c r="N847" s="14"/>
      <c r="O847" s="14"/>
      <c r="P847" s="14"/>
      <c r="Q847" s="14"/>
      <c r="R847" s="14"/>
      <c r="S847" s="14"/>
      <c r="T847" s="14"/>
    </row>
    <row r="848" spans="11:20">
      <c r="K848" s="14"/>
      <c r="L848" s="14"/>
      <c r="M848" s="14"/>
      <c r="N848" s="14"/>
      <c r="O848" s="14"/>
      <c r="P848" s="14"/>
      <c r="Q848" s="14"/>
      <c r="R848" s="14"/>
      <c r="S848" s="14"/>
      <c r="T848" s="14"/>
    </row>
    <row r="849" spans="11:20">
      <c r="K849" s="14"/>
      <c r="L849" s="14"/>
      <c r="M849" s="14"/>
      <c r="N849" s="14"/>
      <c r="O849" s="14"/>
      <c r="P849" s="14"/>
      <c r="Q849" s="14"/>
      <c r="R849" s="14"/>
      <c r="S849" s="14"/>
      <c r="T849" s="14"/>
    </row>
    <row r="850" spans="11:20">
      <c r="K850" s="14"/>
      <c r="L850" s="14"/>
      <c r="M850" s="14"/>
      <c r="N850" s="14"/>
      <c r="O850" s="14"/>
      <c r="P850" s="14"/>
      <c r="Q850" s="14"/>
      <c r="R850" s="14"/>
      <c r="S850" s="14"/>
      <c r="T850" s="14"/>
    </row>
    <row r="851" spans="11:20">
      <c r="K851" s="14"/>
      <c r="L851" s="14"/>
      <c r="M851" s="14"/>
      <c r="N851" s="14"/>
      <c r="O851" s="14"/>
      <c r="P851" s="14"/>
      <c r="Q851" s="14"/>
      <c r="R851" s="14"/>
      <c r="S851" s="14"/>
      <c r="T851" s="14"/>
    </row>
    <row r="852" spans="11:20">
      <c r="K852" s="14"/>
      <c r="L852" s="14"/>
      <c r="M852" s="14"/>
      <c r="N852" s="14"/>
      <c r="O852" s="14"/>
      <c r="P852" s="14"/>
      <c r="Q852" s="14"/>
      <c r="R852" s="14"/>
      <c r="S852" s="14"/>
      <c r="T852" s="14"/>
    </row>
    <row r="853" spans="11:20">
      <c r="K853" s="14"/>
      <c r="L853" s="14"/>
      <c r="M853" s="14"/>
      <c r="N853" s="14"/>
      <c r="O853" s="14"/>
      <c r="P853" s="14"/>
      <c r="Q853" s="14"/>
      <c r="R853" s="14"/>
      <c r="S853" s="14"/>
      <c r="T853" s="14"/>
    </row>
    <row r="854" spans="11:20">
      <c r="K854" s="14"/>
      <c r="L854" s="14"/>
      <c r="M854" s="14"/>
      <c r="N854" s="14"/>
      <c r="O854" s="14"/>
      <c r="P854" s="14"/>
      <c r="Q854" s="14"/>
      <c r="R854" s="14"/>
      <c r="S854" s="14"/>
      <c r="T854" s="14"/>
    </row>
    <row r="855" spans="11:20">
      <c r="K855" s="14"/>
      <c r="L855" s="14"/>
      <c r="M855" s="14"/>
      <c r="N855" s="14"/>
      <c r="O855" s="14"/>
      <c r="P855" s="14"/>
      <c r="Q855" s="14"/>
      <c r="R855" s="14"/>
      <c r="S855" s="14"/>
      <c r="T855" s="14"/>
    </row>
    <row r="856" spans="11:20">
      <c r="K856" s="14"/>
      <c r="L856" s="14"/>
      <c r="M856" s="14"/>
      <c r="N856" s="14"/>
      <c r="O856" s="14"/>
      <c r="P856" s="14"/>
      <c r="Q856" s="14"/>
      <c r="R856" s="14"/>
      <c r="S856" s="14"/>
      <c r="T856" s="14"/>
    </row>
    <row r="857" spans="11:20">
      <c r="K857" s="14"/>
      <c r="L857" s="14"/>
      <c r="M857" s="14"/>
      <c r="N857" s="14"/>
      <c r="O857" s="14"/>
      <c r="P857" s="14"/>
      <c r="Q857" s="14"/>
      <c r="R857" s="14"/>
      <c r="S857" s="14"/>
      <c r="T857" s="14"/>
    </row>
    <row r="858" spans="11:20">
      <c r="K858" s="14"/>
      <c r="L858" s="14"/>
      <c r="M858" s="14"/>
      <c r="N858" s="14"/>
      <c r="O858" s="14"/>
      <c r="P858" s="14"/>
      <c r="Q858" s="14"/>
      <c r="R858" s="14"/>
      <c r="S858" s="14"/>
      <c r="T858" s="14"/>
    </row>
    <row r="859" spans="11:20">
      <c r="K859" s="14"/>
      <c r="L859" s="14"/>
      <c r="M859" s="14"/>
      <c r="N859" s="14"/>
      <c r="O859" s="14"/>
      <c r="P859" s="14"/>
      <c r="Q859" s="14"/>
      <c r="R859" s="14"/>
      <c r="S859" s="14"/>
      <c r="T859" s="14"/>
    </row>
    <row r="860" spans="11:20">
      <c r="K860" s="14"/>
      <c r="L860" s="14"/>
      <c r="M860" s="14"/>
      <c r="N860" s="14"/>
      <c r="O860" s="14"/>
      <c r="P860" s="14"/>
      <c r="Q860" s="14"/>
      <c r="R860" s="14"/>
      <c r="S860" s="14"/>
      <c r="T860" s="14"/>
    </row>
    <row r="861" spans="11:20">
      <c r="K861" s="14"/>
      <c r="L861" s="14"/>
      <c r="M861" s="14"/>
      <c r="N861" s="14"/>
      <c r="O861" s="14"/>
      <c r="P861" s="14"/>
      <c r="Q861" s="14"/>
      <c r="R861" s="14"/>
      <c r="S861" s="14"/>
      <c r="T861" s="14"/>
    </row>
    <row r="862" spans="11:20">
      <c r="K862" s="14"/>
      <c r="L862" s="14"/>
      <c r="M862" s="14"/>
      <c r="N862" s="14"/>
      <c r="O862" s="14"/>
      <c r="P862" s="14"/>
      <c r="Q862" s="14"/>
      <c r="R862" s="14"/>
      <c r="S862" s="14"/>
      <c r="T862" s="14"/>
    </row>
    <row r="863" spans="11:20">
      <c r="K863" s="14"/>
      <c r="L863" s="14"/>
      <c r="M863" s="14"/>
      <c r="N863" s="14"/>
      <c r="O863" s="14"/>
      <c r="P863" s="14"/>
      <c r="Q863" s="14"/>
      <c r="R863" s="14"/>
      <c r="S863" s="14"/>
      <c r="T863" s="14"/>
    </row>
    <row r="864" spans="11:20">
      <c r="K864" s="14"/>
      <c r="L864" s="14"/>
      <c r="M864" s="14"/>
      <c r="N864" s="14"/>
      <c r="O864" s="14"/>
      <c r="P864" s="14"/>
      <c r="Q864" s="14"/>
      <c r="R864" s="14"/>
      <c r="S864" s="14"/>
      <c r="T864" s="14"/>
    </row>
    <row r="865" spans="11:20">
      <c r="K865" s="14"/>
      <c r="L865" s="14"/>
      <c r="M865" s="14"/>
      <c r="N865" s="14"/>
      <c r="O865" s="14"/>
      <c r="P865" s="14"/>
      <c r="Q865" s="14"/>
      <c r="R865" s="14"/>
      <c r="S865" s="14"/>
      <c r="T865" s="14"/>
    </row>
    <row r="866" spans="11:20">
      <c r="K866" s="14"/>
      <c r="L866" s="14"/>
      <c r="M866" s="14"/>
      <c r="N866" s="14"/>
      <c r="O866" s="14"/>
      <c r="P866" s="14"/>
      <c r="Q866" s="14"/>
      <c r="R866" s="14"/>
      <c r="S866" s="14"/>
      <c r="T866" s="14"/>
    </row>
    <row r="867" spans="11:20">
      <c r="K867" s="14"/>
      <c r="L867" s="14"/>
      <c r="M867" s="14"/>
      <c r="N867" s="14"/>
      <c r="O867" s="14"/>
      <c r="P867" s="14"/>
      <c r="Q867" s="14"/>
      <c r="R867" s="14"/>
      <c r="S867" s="14"/>
      <c r="T867" s="14"/>
    </row>
    <row r="868" spans="11:20">
      <c r="K868" s="14"/>
      <c r="L868" s="14"/>
      <c r="M868" s="14"/>
      <c r="N868" s="14"/>
      <c r="O868" s="14"/>
      <c r="P868" s="14"/>
      <c r="Q868" s="14"/>
      <c r="R868" s="14"/>
      <c r="S868" s="14"/>
      <c r="T868" s="14"/>
    </row>
    <row r="869" spans="11:20">
      <c r="K869" s="14"/>
      <c r="L869" s="14"/>
      <c r="M869" s="14"/>
      <c r="N869" s="14"/>
      <c r="O869" s="14"/>
      <c r="P869" s="14"/>
      <c r="Q869" s="14"/>
      <c r="R869" s="14"/>
      <c r="S869" s="14"/>
      <c r="T869" s="14"/>
    </row>
    <row r="870" spans="11:20">
      <c r="K870" s="14"/>
      <c r="L870" s="14"/>
      <c r="M870" s="14"/>
      <c r="N870" s="14"/>
      <c r="O870" s="14"/>
      <c r="P870" s="14"/>
      <c r="Q870" s="14"/>
      <c r="R870" s="14"/>
      <c r="S870" s="14"/>
      <c r="T870" s="14"/>
    </row>
    <row r="871" spans="11:20">
      <c r="K871" s="14"/>
      <c r="L871" s="14"/>
      <c r="M871" s="14"/>
      <c r="N871" s="14"/>
      <c r="O871" s="14"/>
      <c r="P871" s="14"/>
      <c r="Q871" s="14"/>
      <c r="R871" s="14"/>
      <c r="S871" s="14"/>
      <c r="T871" s="14"/>
    </row>
    <row r="872" spans="11:20">
      <c r="K872" s="14"/>
      <c r="L872" s="14"/>
      <c r="M872" s="14"/>
      <c r="N872" s="14"/>
      <c r="O872" s="14"/>
      <c r="P872" s="14"/>
      <c r="Q872" s="14"/>
      <c r="R872" s="14"/>
      <c r="S872" s="14"/>
      <c r="T872" s="14"/>
    </row>
    <row r="873" spans="11:20">
      <c r="K873" s="14"/>
      <c r="L873" s="14"/>
      <c r="M873" s="14"/>
      <c r="N873" s="14"/>
      <c r="O873" s="14"/>
      <c r="P873" s="14"/>
      <c r="Q873" s="14"/>
      <c r="R873" s="14"/>
      <c r="S873" s="14"/>
      <c r="T873" s="14"/>
    </row>
    <row r="874" spans="11:20">
      <c r="K874" s="14"/>
      <c r="L874" s="14"/>
      <c r="M874" s="14"/>
      <c r="N874" s="14"/>
      <c r="O874" s="14"/>
      <c r="P874" s="14"/>
      <c r="Q874" s="14"/>
      <c r="R874" s="14"/>
      <c r="S874" s="14"/>
      <c r="T874" s="14"/>
    </row>
    <row r="875" spans="11:20">
      <c r="K875" s="14"/>
      <c r="L875" s="14"/>
      <c r="M875" s="14"/>
      <c r="N875" s="14"/>
      <c r="O875" s="14"/>
      <c r="P875" s="14"/>
      <c r="Q875" s="14"/>
      <c r="R875" s="14"/>
      <c r="S875" s="14"/>
      <c r="T875" s="14"/>
    </row>
    <row r="876" spans="11:20">
      <c r="K876" s="14"/>
      <c r="L876" s="14"/>
      <c r="M876" s="14"/>
      <c r="N876" s="14"/>
      <c r="O876" s="14"/>
      <c r="P876" s="14"/>
      <c r="Q876" s="14"/>
      <c r="R876" s="14"/>
      <c r="S876" s="14"/>
      <c r="T876" s="14"/>
    </row>
    <row r="877" spans="11:20">
      <c r="K877" s="14"/>
      <c r="L877" s="14"/>
      <c r="M877" s="14"/>
      <c r="N877" s="14"/>
      <c r="O877" s="14"/>
      <c r="P877" s="14"/>
      <c r="Q877" s="14"/>
      <c r="R877" s="14"/>
      <c r="S877" s="14"/>
      <c r="T877" s="14"/>
    </row>
    <row r="878" spans="11:20">
      <c r="K878" s="14"/>
      <c r="L878" s="14"/>
      <c r="M878" s="14"/>
      <c r="N878" s="14"/>
      <c r="O878" s="14"/>
      <c r="P878" s="14"/>
      <c r="Q878" s="14"/>
      <c r="R878" s="14"/>
      <c r="S878" s="14"/>
      <c r="T878" s="14"/>
    </row>
    <row r="879" spans="11:20">
      <c r="K879" s="14"/>
      <c r="L879" s="14"/>
      <c r="M879" s="14"/>
      <c r="N879" s="14"/>
      <c r="O879" s="14"/>
      <c r="P879" s="14"/>
      <c r="Q879" s="14"/>
      <c r="R879" s="14"/>
      <c r="S879" s="14"/>
      <c r="T879" s="14"/>
    </row>
    <row r="880" spans="11:20">
      <c r="K880" s="14"/>
      <c r="L880" s="14"/>
      <c r="M880" s="14"/>
      <c r="N880" s="14"/>
      <c r="O880" s="14"/>
      <c r="P880" s="14"/>
      <c r="Q880" s="14"/>
      <c r="R880" s="14"/>
      <c r="S880" s="14"/>
      <c r="T880" s="14"/>
    </row>
    <row r="881" spans="11:20">
      <c r="K881" s="14"/>
      <c r="L881" s="14"/>
      <c r="M881" s="14"/>
      <c r="N881" s="14"/>
      <c r="O881" s="14"/>
      <c r="P881" s="14"/>
      <c r="Q881" s="14"/>
      <c r="R881" s="14"/>
      <c r="S881" s="14"/>
      <c r="T881" s="14"/>
    </row>
    <row r="882" spans="11:20">
      <c r="K882" s="14"/>
      <c r="L882" s="14"/>
      <c r="M882" s="14"/>
      <c r="N882" s="14"/>
      <c r="O882" s="14"/>
      <c r="P882" s="14"/>
      <c r="Q882" s="14"/>
      <c r="R882" s="14"/>
      <c r="S882" s="14"/>
      <c r="T882" s="14"/>
    </row>
    <row r="883" spans="11:20">
      <c r="K883" s="14"/>
      <c r="L883" s="14"/>
      <c r="M883" s="14"/>
      <c r="N883" s="14"/>
      <c r="O883" s="14"/>
      <c r="P883" s="14"/>
      <c r="Q883" s="14"/>
      <c r="R883" s="14"/>
      <c r="S883" s="14"/>
      <c r="T883" s="14"/>
    </row>
    <row r="884" spans="11:20">
      <c r="K884" s="14"/>
      <c r="L884" s="14"/>
      <c r="M884" s="14"/>
      <c r="N884" s="14"/>
      <c r="O884" s="14"/>
      <c r="P884" s="14"/>
      <c r="Q884" s="14"/>
      <c r="R884" s="14"/>
      <c r="S884" s="14"/>
      <c r="T884" s="14"/>
    </row>
    <row r="885" spans="11:20">
      <c r="K885" s="14"/>
      <c r="L885" s="14"/>
      <c r="M885" s="14"/>
      <c r="N885" s="14"/>
      <c r="O885" s="14"/>
      <c r="P885" s="14"/>
      <c r="Q885" s="14"/>
      <c r="R885" s="14"/>
      <c r="S885" s="14"/>
      <c r="T885" s="14"/>
    </row>
    <row r="886" spans="11:20">
      <c r="K886" s="14"/>
      <c r="L886" s="14"/>
      <c r="M886" s="14"/>
      <c r="N886" s="14"/>
      <c r="O886" s="14"/>
      <c r="P886" s="14"/>
      <c r="Q886" s="14"/>
      <c r="R886" s="14"/>
      <c r="S886" s="14"/>
      <c r="T886" s="14"/>
    </row>
    <row r="887" spans="11:20">
      <c r="K887" s="14"/>
      <c r="L887" s="14"/>
      <c r="M887" s="14"/>
      <c r="N887" s="14"/>
      <c r="O887" s="14"/>
      <c r="P887" s="14"/>
      <c r="Q887" s="14"/>
      <c r="R887" s="14"/>
      <c r="S887" s="14"/>
      <c r="T887" s="14"/>
    </row>
    <row r="888" spans="11:20">
      <c r="K888" s="14"/>
      <c r="L888" s="14"/>
      <c r="M888" s="14"/>
      <c r="N888" s="14"/>
      <c r="O888" s="14"/>
      <c r="P888" s="14"/>
      <c r="Q888" s="14"/>
      <c r="R888" s="14"/>
      <c r="S888" s="14"/>
      <c r="T888" s="14"/>
    </row>
    <row r="889" spans="11:20">
      <c r="K889" s="14"/>
      <c r="L889" s="14"/>
      <c r="M889" s="14"/>
      <c r="N889" s="14"/>
      <c r="O889" s="14"/>
      <c r="P889" s="14"/>
      <c r="Q889" s="14"/>
      <c r="R889" s="14"/>
      <c r="S889" s="14"/>
      <c r="T889" s="14"/>
    </row>
    <row r="890" spans="11:20">
      <c r="K890" s="14"/>
      <c r="L890" s="14"/>
      <c r="M890" s="14"/>
      <c r="N890" s="14"/>
      <c r="O890" s="14"/>
      <c r="P890" s="14"/>
      <c r="Q890" s="14"/>
      <c r="R890" s="14"/>
      <c r="S890" s="14"/>
      <c r="T890" s="14"/>
    </row>
    <row r="891" spans="11:20">
      <c r="K891" s="14"/>
      <c r="L891" s="14"/>
      <c r="M891" s="14"/>
      <c r="N891" s="14"/>
      <c r="O891" s="14"/>
      <c r="P891" s="14"/>
      <c r="Q891" s="14"/>
      <c r="R891" s="14"/>
      <c r="S891" s="14"/>
      <c r="T891" s="14"/>
    </row>
    <row r="892" spans="11:20">
      <c r="K892" s="14"/>
      <c r="L892" s="14"/>
      <c r="M892" s="14"/>
      <c r="N892" s="14"/>
      <c r="O892" s="14"/>
      <c r="P892" s="14"/>
      <c r="Q892" s="14"/>
      <c r="R892" s="14"/>
      <c r="S892" s="14"/>
      <c r="T892" s="14"/>
    </row>
    <row r="893" spans="11:20">
      <c r="K893" s="14"/>
      <c r="L893" s="14"/>
      <c r="M893" s="14"/>
      <c r="N893" s="14"/>
      <c r="O893" s="14"/>
      <c r="P893" s="14"/>
      <c r="Q893" s="14"/>
      <c r="R893" s="14"/>
      <c r="S893" s="14"/>
      <c r="T893" s="14"/>
    </row>
    <row r="894" spans="11:20">
      <c r="K894" s="14"/>
      <c r="L894" s="14"/>
      <c r="M894" s="14"/>
      <c r="N894" s="14"/>
      <c r="O894" s="14"/>
      <c r="P894" s="14"/>
      <c r="Q894" s="14"/>
      <c r="R894" s="14"/>
      <c r="S894" s="14"/>
      <c r="T894" s="14"/>
    </row>
    <row r="895" spans="11:20">
      <c r="K895" s="14"/>
      <c r="L895" s="14"/>
      <c r="M895" s="14"/>
      <c r="N895" s="14"/>
      <c r="O895" s="14"/>
      <c r="P895" s="14"/>
      <c r="Q895" s="14"/>
      <c r="R895" s="14"/>
      <c r="S895" s="14"/>
      <c r="T895" s="14"/>
    </row>
    <row r="896" spans="11:20">
      <c r="K896" s="14"/>
      <c r="L896" s="14"/>
      <c r="M896" s="14"/>
      <c r="N896" s="14"/>
      <c r="O896" s="14"/>
      <c r="P896" s="14"/>
      <c r="Q896" s="14"/>
      <c r="R896" s="14"/>
      <c r="S896" s="14"/>
      <c r="T896" s="14"/>
    </row>
    <row r="897" spans="11:20">
      <c r="K897" s="14"/>
      <c r="L897" s="14"/>
      <c r="M897" s="14"/>
      <c r="N897" s="14"/>
      <c r="O897" s="14"/>
      <c r="P897" s="14"/>
      <c r="Q897" s="14"/>
      <c r="R897" s="14"/>
      <c r="S897" s="14"/>
      <c r="T897" s="14"/>
    </row>
    <row r="898" spans="11:20">
      <c r="K898" s="14"/>
      <c r="L898" s="14"/>
      <c r="M898" s="14"/>
      <c r="N898" s="14"/>
      <c r="O898" s="14"/>
      <c r="P898" s="14"/>
      <c r="Q898" s="14"/>
      <c r="R898" s="14"/>
      <c r="S898" s="14"/>
      <c r="T898" s="14"/>
    </row>
    <row r="899" spans="11:20">
      <c r="K899" s="14"/>
      <c r="L899" s="14"/>
      <c r="M899" s="14"/>
      <c r="N899" s="14"/>
      <c r="O899" s="14"/>
      <c r="P899" s="14"/>
      <c r="Q899" s="14"/>
      <c r="R899" s="14"/>
      <c r="S899" s="14"/>
      <c r="T899" s="14"/>
    </row>
    <row r="900" spans="11:20">
      <c r="K900" s="14"/>
      <c r="L900" s="14"/>
      <c r="M900" s="14"/>
      <c r="N900" s="14"/>
      <c r="O900" s="14"/>
      <c r="P900" s="14"/>
      <c r="Q900" s="14"/>
      <c r="R900" s="14"/>
      <c r="S900" s="14"/>
      <c r="T900" s="14"/>
    </row>
    <row r="901" spans="11:20">
      <c r="K901" s="14"/>
      <c r="L901" s="14"/>
      <c r="M901" s="14"/>
      <c r="N901" s="14"/>
      <c r="O901" s="14"/>
      <c r="P901" s="14"/>
      <c r="Q901" s="14"/>
      <c r="R901" s="14"/>
      <c r="S901" s="14"/>
      <c r="T901" s="14"/>
    </row>
    <row r="902" spans="11:20">
      <c r="K902" s="14"/>
      <c r="L902" s="14"/>
      <c r="M902" s="14"/>
      <c r="N902" s="14"/>
      <c r="O902" s="14"/>
      <c r="P902" s="14"/>
      <c r="Q902" s="14"/>
      <c r="R902" s="14"/>
      <c r="S902" s="14"/>
      <c r="T902" s="14"/>
    </row>
    <row r="903" spans="11:20">
      <c r="K903" s="14"/>
      <c r="L903" s="14"/>
      <c r="M903" s="14"/>
      <c r="N903" s="14"/>
      <c r="O903" s="14"/>
      <c r="P903" s="14"/>
      <c r="Q903" s="14"/>
      <c r="R903" s="14"/>
      <c r="S903" s="14"/>
      <c r="T903" s="14"/>
    </row>
    <row r="904" spans="11:20">
      <c r="K904" s="14"/>
      <c r="L904" s="14"/>
      <c r="M904" s="14"/>
      <c r="N904" s="14"/>
      <c r="O904" s="14"/>
      <c r="P904" s="14"/>
      <c r="Q904" s="14"/>
      <c r="R904" s="14"/>
      <c r="S904" s="14"/>
      <c r="T904" s="14"/>
    </row>
    <row r="905" spans="11:20">
      <c r="K905" s="14"/>
      <c r="L905" s="14"/>
      <c r="M905" s="14"/>
      <c r="N905" s="14"/>
      <c r="O905" s="14"/>
      <c r="P905" s="14"/>
      <c r="Q905" s="14"/>
      <c r="R905" s="14"/>
      <c r="S905" s="14"/>
      <c r="T905" s="14"/>
    </row>
    <row r="906" spans="11:20">
      <c r="K906" s="14"/>
      <c r="L906" s="14"/>
      <c r="M906" s="14"/>
      <c r="N906" s="14"/>
      <c r="O906" s="14"/>
      <c r="P906" s="14"/>
      <c r="Q906" s="14"/>
      <c r="R906" s="14"/>
      <c r="S906" s="14"/>
      <c r="T906" s="14"/>
    </row>
    <row r="907" spans="11:20">
      <c r="K907" s="14"/>
      <c r="L907" s="14"/>
      <c r="M907" s="14"/>
      <c r="N907" s="14"/>
      <c r="O907" s="14"/>
      <c r="P907" s="14"/>
      <c r="Q907" s="14"/>
      <c r="R907" s="14"/>
      <c r="S907" s="14"/>
      <c r="T907" s="14"/>
    </row>
    <row r="908" spans="11:20">
      <c r="K908" s="14"/>
      <c r="L908" s="14"/>
      <c r="M908" s="14"/>
      <c r="N908" s="14"/>
      <c r="O908" s="14"/>
      <c r="P908" s="14"/>
      <c r="Q908" s="14"/>
      <c r="R908" s="14"/>
      <c r="S908" s="14"/>
      <c r="T908" s="14"/>
    </row>
    <row r="909" spans="11:20">
      <c r="K909" s="14"/>
      <c r="L909" s="14"/>
      <c r="M909" s="14"/>
      <c r="N909" s="14"/>
      <c r="O909" s="14"/>
      <c r="P909" s="14"/>
      <c r="Q909" s="14"/>
      <c r="R909" s="14"/>
      <c r="S909" s="14"/>
      <c r="T909" s="14"/>
    </row>
    <row r="910" spans="11:20">
      <c r="K910" s="14"/>
      <c r="L910" s="14"/>
      <c r="M910" s="14"/>
      <c r="N910" s="14"/>
      <c r="O910" s="14"/>
      <c r="P910" s="14"/>
      <c r="Q910" s="14"/>
      <c r="R910" s="14"/>
      <c r="S910" s="14"/>
      <c r="T910" s="14"/>
    </row>
    <row r="911" spans="11:20">
      <c r="K911" s="14"/>
      <c r="L911" s="14"/>
      <c r="M911" s="14"/>
      <c r="N911" s="14"/>
      <c r="O911" s="14"/>
      <c r="P911" s="14"/>
      <c r="Q911" s="14"/>
      <c r="R911" s="14"/>
      <c r="S911" s="14"/>
      <c r="T911" s="14"/>
    </row>
    <row r="912" spans="11:20">
      <c r="K912" s="14"/>
      <c r="L912" s="14"/>
      <c r="M912" s="14"/>
      <c r="N912" s="14"/>
      <c r="O912" s="14"/>
      <c r="P912" s="14"/>
      <c r="Q912" s="14"/>
      <c r="R912" s="14"/>
      <c r="S912" s="14"/>
      <c r="T912" s="14"/>
    </row>
    <row r="913" spans="11:20">
      <c r="K913" s="14"/>
      <c r="L913" s="14"/>
      <c r="M913" s="14"/>
      <c r="N913" s="14"/>
      <c r="O913" s="14"/>
      <c r="P913" s="14"/>
      <c r="Q913" s="14"/>
      <c r="R913" s="14"/>
      <c r="S913" s="14"/>
      <c r="T913" s="14"/>
    </row>
    <row r="914" spans="11:20">
      <c r="K914" s="14"/>
      <c r="L914" s="14"/>
      <c r="M914" s="14"/>
      <c r="N914" s="14"/>
      <c r="O914" s="14"/>
      <c r="P914" s="14"/>
      <c r="Q914" s="14"/>
      <c r="R914" s="14"/>
      <c r="S914" s="14"/>
      <c r="T914" s="14"/>
    </row>
    <row r="915" spans="11:20">
      <c r="K915" s="14"/>
      <c r="L915" s="14"/>
      <c r="M915" s="14"/>
      <c r="N915" s="14"/>
      <c r="O915" s="14"/>
      <c r="P915" s="14"/>
      <c r="Q915" s="14"/>
      <c r="R915" s="14"/>
      <c r="S915" s="14"/>
      <c r="T915" s="14"/>
    </row>
    <row r="916" spans="11:20">
      <c r="K916" s="14"/>
      <c r="L916" s="14"/>
      <c r="M916" s="14"/>
      <c r="N916" s="14"/>
      <c r="O916" s="14"/>
      <c r="P916" s="14"/>
      <c r="Q916" s="14"/>
      <c r="R916" s="14"/>
      <c r="S916" s="14"/>
      <c r="T916" s="14"/>
    </row>
    <row r="917" spans="11:20">
      <c r="K917" s="14"/>
      <c r="L917" s="14"/>
      <c r="M917" s="14"/>
      <c r="N917" s="14"/>
      <c r="O917" s="14"/>
      <c r="P917" s="14"/>
      <c r="Q917" s="14"/>
      <c r="R917" s="14"/>
      <c r="S917" s="14"/>
      <c r="T917" s="14"/>
    </row>
    <row r="918" spans="11:20">
      <c r="K918" s="14"/>
      <c r="L918" s="14"/>
      <c r="M918" s="14"/>
      <c r="N918" s="14"/>
      <c r="O918" s="14"/>
      <c r="P918" s="14"/>
      <c r="Q918" s="14"/>
      <c r="R918" s="14"/>
      <c r="S918" s="14"/>
      <c r="T918" s="14"/>
    </row>
    <row r="919" spans="11:20">
      <c r="K919" s="14"/>
      <c r="L919" s="14"/>
      <c r="M919" s="14"/>
      <c r="N919" s="14"/>
      <c r="O919" s="14"/>
      <c r="P919" s="14"/>
      <c r="Q919" s="14"/>
      <c r="R919" s="14"/>
      <c r="S919" s="14"/>
      <c r="T919" s="14"/>
    </row>
    <row r="920" spans="11:20">
      <c r="K920" s="14"/>
      <c r="L920" s="14"/>
      <c r="M920" s="14"/>
      <c r="N920" s="14"/>
      <c r="O920" s="14"/>
      <c r="P920" s="14"/>
      <c r="Q920" s="14"/>
      <c r="R920" s="14"/>
      <c r="S920" s="14"/>
      <c r="T920" s="14"/>
    </row>
    <row r="921" spans="11:20">
      <c r="K921" s="14"/>
      <c r="L921" s="14"/>
      <c r="M921" s="14"/>
      <c r="N921" s="14"/>
      <c r="O921" s="14"/>
      <c r="P921" s="14"/>
      <c r="Q921" s="14"/>
      <c r="R921" s="14"/>
      <c r="S921" s="14"/>
      <c r="T921" s="14"/>
    </row>
    <row r="922" spans="11:20">
      <c r="K922" s="14"/>
      <c r="L922" s="14"/>
      <c r="M922" s="14"/>
      <c r="N922" s="14"/>
      <c r="O922" s="14"/>
      <c r="P922" s="14"/>
      <c r="Q922" s="14"/>
      <c r="R922" s="14"/>
      <c r="S922" s="14"/>
      <c r="T922" s="14"/>
    </row>
    <row r="923" spans="11:20">
      <c r="K923" s="14"/>
      <c r="L923" s="14"/>
      <c r="M923" s="14"/>
      <c r="N923" s="14"/>
      <c r="O923" s="14"/>
      <c r="P923" s="14"/>
      <c r="Q923" s="14"/>
      <c r="R923" s="14"/>
      <c r="S923" s="14"/>
      <c r="T923" s="14"/>
    </row>
    <row r="924" spans="11:20">
      <c r="K924" s="14"/>
      <c r="L924" s="14"/>
      <c r="M924" s="14"/>
      <c r="N924" s="14"/>
      <c r="O924" s="14"/>
      <c r="P924" s="14"/>
      <c r="Q924" s="14"/>
      <c r="R924" s="14"/>
      <c r="S924" s="14"/>
      <c r="T924" s="14"/>
    </row>
    <row r="925" spans="11:20">
      <c r="K925" s="14"/>
      <c r="L925" s="14"/>
      <c r="M925" s="14"/>
      <c r="N925" s="14"/>
      <c r="O925" s="14"/>
      <c r="P925" s="14"/>
      <c r="Q925" s="14"/>
      <c r="R925" s="14"/>
      <c r="S925" s="14"/>
      <c r="T925" s="14"/>
    </row>
    <row r="926" spans="11:20">
      <c r="K926" s="14"/>
      <c r="L926" s="14"/>
      <c r="M926" s="14"/>
      <c r="N926" s="14"/>
      <c r="O926" s="14"/>
      <c r="P926" s="14"/>
      <c r="Q926" s="14"/>
      <c r="R926" s="14"/>
      <c r="S926" s="14"/>
      <c r="T926" s="14"/>
    </row>
    <row r="927" spans="11:20">
      <c r="K927" s="14"/>
      <c r="L927" s="14"/>
      <c r="M927" s="14"/>
      <c r="N927" s="14"/>
      <c r="O927" s="14"/>
      <c r="P927" s="14"/>
      <c r="Q927" s="14"/>
      <c r="R927" s="14"/>
      <c r="S927" s="14"/>
      <c r="T927" s="14"/>
    </row>
    <row r="928" spans="11:20">
      <c r="K928" s="14"/>
      <c r="L928" s="14"/>
      <c r="M928" s="14"/>
      <c r="N928" s="14"/>
      <c r="O928" s="14"/>
      <c r="P928" s="14"/>
      <c r="Q928" s="14"/>
      <c r="R928" s="14"/>
      <c r="S928" s="14"/>
      <c r="T928" s="14"/>
    </row>
    <row r="929" spans="11:20">
      <c r="K929" s="14"/>
      <c r="L929" s="14"/>
      <c r="M929" s="14"/>
      <c r="N929" s="14"/>
      <c r="O929" s="14"/>
      <c r="P929" s="14"/>
      <c r="Q929" s="14"/>
      <c r="R929" s="14"/>
      <c r="S929" s="14"/>
      <c r="T929" s="14"/>
    </row>
    <row r="930" spans="11:20">
      <c r="K930" s="14"/>
      <c r="L930" s="14"/>
      <c r="M930" s="14"/>
      <c r="N930" s="14"/>
      <c r="O930" s="14"/>
      <c r="P930" s="14"/>
      <c r="Q930" s="14"/>
      <c r="R930" s="14"/>
      <c r="S930" s="14"/>
      <c r="T930" s="14"/>
    </row>
    <row r="931" spans="11:20">
      <c r="K931" s="14"/>
      <c r="L931" s="14"/>
      <c r="M931" s="14"/>
      <c r="N931" s="14"/>
      <c r="O931" s="14"/>
      <c r="P931" s="14"/>
      <c r="Q931" s="14"/>
      <c r="R931" s="14"/>
      <c r="S931" s="14"/>
      <c r="T931" s="14"/>
    </row>
    <row r="932" spans="11:20">
      <c r="K932" s="14"/>
      <c r="L932" s="14"/>
      <c r="M932" s="14"/>
      <c r="N932" s="14"/>
      <c r="O932" s="14"/>
      <c r="P932" s="14"/>
      <c r="Q932" s="14"/>
      <c r="R932" s="14"/>
      <c r="S932" s="14"/>
      <c r="T932" s="14"/>
    </row>
    <row r="933" spans="11:20">
      <c r="K933" s="14"/>
      <c r="L933" s="14"/>
      <c r="M933" s="14"/>
      <c r="N933" s="14"/>
      <c r="O933" s="14"/>
      <c r="P933" s="14"/>
      <c r="Q933" s="14"/>
      <c r="R933" s="14"/>
      <c r="S933" s="14"/>
      <c r="T933" s="14"/>
    </row>
    <row r="934" spans="11:20">
      <c r="K934" s="14"/>
      <c r="L934" s="14"/>
      <c r="M934" s="14"/>
      <c r="N934" s="14"/>
      <c r="O934" s="14"/>
      <c r="P934" s="14"/>
      <c r="Q934" s="14"/>
      <c r="R934" s="14"/>
      <c r="S934" s="14"/>
      <c r="T934" s="14"/>
    </row>
    <row r="935" spans="11:20">
      <c r="K935" s="14"/>
      <c r="L935" s="14"/>
      <c r="M935" s="14"/>
      <c r="N935" s="14"/>
      <c r="O935" s="14"/>
      <c r="P935" s="14"/>
      <c r="Q935" s="14"/>
      <c r="R935" s="14"/>
      <c r="S935" s="14"/>
      <c r="T935" s="14"/>
    </row>
    <row r="936" spans="11:20">
      <c r="K936" s="14"/>
      <c r="L936" s="14"/>
      <c r="M936" s="14"/>
      <c r="N936" s="14"/>
      <c r="O936" s="14"/>
      <c r="P936" s="14"/>
      <c r="Q936" s="14"/>
      <c r="R936" s="14"/>
      <c r="S936" s="14"/>
      <c r="T936" s="14"/>
    </row>
    <row r="937" spans="11:20">
      <c r="K937" s="14"/>
      <c r="L937" s="14"/>
      <c r="M937" s="14"/>
      <c r="N937" s="14"/>
      <c r="O937" s="14"/>
      <c r="P937" s="14"/>
      <c r="Q937" s="14"/>
      <c r="R937" s="14"/>
      <c r="S937" s="14"/>
      <c r="T937" s="14"/>
    </row>
    <row r="938" spans="11:20">
      <c r="K938" s="14"/>
      <c r="L938" s="14"/>
      <c r="M938" s="14"/>
      <c r="N938" s="14"/>
      <c r="O938" s="14"/>
      <c r="P938" s="14"/>
      <c r="Q938" s="14"/>
      <c r="R938" s="14"/>
      <c r="S938" s="14"/>
      <c r="T938" s="14"/>
    </row>
    <row r="939" spans="11:20">
      <c r="K939" s="14"/>
      <c r="L939" s="14"/>
      <c r="M939" s="14"/>
      <c r="N939" s="14"/>
      <c r="O939" s="14"/>
      <c r="P939" s="14"/>
      <c r="Q939" s="14"/>
      <c r="R939" s="14"/>
      <c r="S939" s="14"/>
      <c r="T939" s="14"/>
    </row>
    <row r="940" spans="11:20">
      <c r="K940" s="14"/>
      <c r="L940" s="14"/>
      <c r="M940" s="14"/>
      <c r="N940" s="14"/>
      <c r="O940" s="14"/>
      <c r="P940" s="14"/>
      <c r="Q940" s="14"/>
      <c r="R940" s="14"/>
      <c r="S940" s="14"/>
      <c r="T940" s="14"/>
    </row>
    <row r="941" spans="11:20">
      <c r="K941" s="14"/>
      <c r="L941" s="14"/>
      <c r="M941" s="14"/>
      <c r="N941" s="14"/>
      <c r="O941" s="14"/>
      <c r="P941" s="14"/>
      <c r="Q941" s="14"/>
      <c r="R941" s="14"/>
      <c r="S941" s="14"/>
      <c r="T941" s="14"/>
    </row>
    <row r="942" spans="11:20">
      <c r="K942" s="14"/>
      <c r="L942" s="14"/>
      <c r="M942" s="14"/>
      <c r="N942" s="14"/>
      <c r="O942" s="14"/>
      <c r="P942" s="14"/>
      <c r="Q942" s="14"/>
      <c r="R942" s="14"/>
      <c r="S942" s="14"/>
      <c r="T942" s="14"/>
    </row>
    <row r="943" spans="11:20">
      <c r="K943" s="14"/>
      <c r="L943" s="14"/>
      <c r="M943" s="14"/>
      <c r="N943" s="14"/>
      <c r="O943" s="14"/>
      <c r="P943" s="14"/>
      <c r="Q943" s="14"/>
      <c r="R943" s="14"/>
      <c r="S943" s="14"/>
      <c r="T943" s="14"/>
    </row>
    <row r="944" spans="11:20">
      <c r="K944" s="14"/>
      <c r="L944" s="14"/>
      <c r="M944" s="14"/>
      <c r="N944" s="14"/>
      <c r="O944" s="14"/>
      <c r="P944" s="14"/>
      <c r="Q944" s="14"/>
      <c r="R944" s="14"/>
      <c r="S944" s="14"/>
      <c r="T944" s="14"/>
    </row>
    <row r="945" spans="11:20">
      <c r="K945" s="14"/>
      <c r="L945" s="14"/>
      <c r="M945" s="14"/>
      <c r="N945" s="14"/>
      <c r="O945" s="14"/>
      <c r="P945" s="14"/>
      <c r="Q945" s="14"/>
      <c r="R945" s="14"/>
      <c r="S945" s="14"/>
      <c r="T945" s="14"/>
    </row>
    <row r="946" spans="11:20">
      <c r="K946" s="14"/>
      <c r="L946" s="14"/>
      <c r="M946" s="14"/>
      <c r="N946" s="14"/>
      <c r="O946" s="14"/>
      <c r="P946" s="14"/>
      <c r="Q946" s="14"/>
      <c r="R946" s="14"/>
      <c r="S946" s="14"/>
      <c r="T946" s="14"/>
    </row>
    <row r="947" spans="11:20">
      <c r="K947" s="14"/>
      <c r="L947" s="14"/>
      <c r="M947" s="14"/>
      <c r="N947" s="14"/>
      <c r="O947" s="14"/>
      <c r="P947" s="14"/>
      <c r="Q947" s="14"/>
      <c r="R947" s="14"/>
      <c r="S947" s="14"/>
      <c r="T947" s="14"/>
    </row>
    <row r="948" spans="11:20">
      <c r="K948" s="14"/>
      <c r="L948" s="14"/>
      <c r="M948" s="14"/>
      <c r="N948" s="14"/>
      <c r="O948" s="14"/>
      <c r="P948" s="14"/>
      <c r="Q948" s="14"/>
      <c r="R948" s="14"/>
      <c r="S948" s="14"/>
      <c r="T948" s="14"/>
    </row>
    <row r="949" spans="11:20">
      <c r="K949" s="14"/>
      <c r="L949" s="14"/>
      <c r="M949" s="14"/>
      <c r="N949" s="14"/>
      <c r="O949" s="14"/>
      <c r="P949" s="14"/>
      <c r="Q949" s="14"/>
      <c r="R949" s="14"/>
      <c r="S949" s="14"/>
      <c r="T949" s="14"/>
    </row>
    <row r="950" spans="11:20">
      <c r="K950" s="14"/>
      <c r="L950" s="14"/>
      <c r="M950" s="14"/>
      <c r="N950" s="14"/>
      <c r="O950" s="14"/>
      <c r="P950" s="14"/>
      <c r="Q950" s="14"/>
      <c r="R950" s="14"/>
      <c r="S950" s="14"/>
      <c r="T950" s="14"/>
    </row>
    <row r="951" spans="11:20">
      <c r="K951" s="14"/>
      <c r="L951" s="14"/>
      <c r="M951" s="14"/>
      <c r="N951" s="14"/>
      <c r="O951" s="14"/>
      <c r="P951" s="14"/>
      <c r="Q951" s="14"/>
      <c r="R951" s="14"/>
      <c r="S951" s="14"/>
      <c r="T951" s="14"/>
    </row>
    <row r="952" spans="11:20">
      <c r="K952" s="14"/>
      <c r="L952" s="14"/>
      <c r="M952" s="14"/>
      <c r="N952" s="14"/>
      <c r="O952" s="14"/>
      <c r="P952" s="14"/>
      <c r="Q952" s="14"/>
      <c r="R952" s="14"/>
      <c r="S952" s="14"/>
      <c r="T952" s="14"/>
    </row>
    <row r="953" spans="11:20">
      <c r="K953" s="14"/>
      <c r="L953" s="14"/>
      <c r="M953" s="14"/>
      <c r="N953" s="14"/>
      <c r="O953" s="14"/>
      <c r="P953" s="14"/>
      <c r="Q953" s="14"/>
      <c r="R953" s="14"/>
      <c r="S953" s="14"/>
      <c r="T953" s="14"/>
    </row>
    <row r="954" spans="11:20">
      <c r="K954" s="14"/>
      <c r="L954" s="14"/>
      <c r="M954" s="14"/>
      <c r="N954" s="14"/>
      <c r="O954" s="14"/>
      <c r="P954" s="14"/>
      <c r="Q954" s="14"/>
      <c r="R954" s="14"/>
      <c r="S954" s="14"/>
      <c r="T954" s="14"/>
    </row>
    <row r="955" spans="11:20">
      <c r="K955" s="14"/>
      <c r="L955" s="14"/>
      <c r="M955" s="14"/>
      <c r="N955" s="14"/>
      <c r="O955" s="14"/>
      <c r="P955" s="14"/>
      <c r="Q955" s="14"/>
      <c r="R955" s="14"/>
      <c r="S955" s="14"/>
      <c r="T955" s="14"/>
    </row>
    <row r="956" spans="11:20">
      <c r="K956" s="14"/>
      <c r="L956" s="14"/>
      <c r="M956" s="14"/>
      <c r="N956" s="14"/>
      <c r="O956" s="14"/>
      <c r="P956" s="14"/>
      <c r="Q956" s="14"/>
      <c r="R956" s="14"/>
      <c r="S956" s="14"/>
      <c r="T956" s="14"/>
    </row>
    <row r="957" spans="11:20">
      <c r="K957" s="14"/>
      <c r="L957" s="14"/>
      <c r="M957" s="14"/>
      <c r="N957" s="14"/>
      <c r="O957" s="14"/>
      <c r="P957" s="14"/>
      <c r="Q957" s="14"/>
      <c r="R957" s="14"/>
      <c r="S957" s="14"/>
      <c r="T957" s="14"/>
    </row>
    <row r="958" spans="11:20">
      <c r="K958" s="14"/>
      <c r="L958" s="14"/>
      <c r="M958" s="14"/>
      <c r="N958" s="14"/>
      <c r="O958" s="14"/>
      <c r="P958" s="14"/>
      <c r="Q958" s="14"/>
      <c r="R958" s="14"/>
      <c r="S958" s="14"/>
      <c r="T958" s="14"/>
    </row>
    <row r="959" spans="11:20">
      <c r="K959" s="14"/>
      <c r="L959" s="14"/>
      <c r="M959" s="14"/>
      <c r="N959" s="14"/>
      <c r="O959" s="14"/>
      <c r="P959" s="14"/>
      <c r="Q959" s="14"/>
      <c r="R959" s="14"/>
      <c r="S959" s="14"/>
      <c r="T959" s="14"/>
    </row>
    <row r="960" spans="11:20">
      <c r="K960" s="14"/>
      <c r="L960" s="14"/>
      <c r="M960" s="14"/>
      <c r="N960" s="14"/>
      <c r="O960" s="14"/>
      <c r="P960" s="14"/>
      <c r="Q960" s="14"/>
      <c r="R960" s="14"/>
      <c r="S960" s="14"/>
      <c r="T960" s="14"/>
    </row>
    <row r="961" spans="11:20">
      <c r="K961" s="14"/>
      <c r="L961" s="14"/>
      <c r="M961" s="14"/>
      <c r="N961" s="14"/>
      <c r="O961" s="14"/>
      <c r="P961" s="14"/>
      <c r="Q961" s="14"/>
      <c r="R961" s="14"/>
      <c r="S961" s="14"/>
      <c r="T961" s="14"/>
    </row>
    <row r="962" spans="11:20">
      <c r="K962" s="14"/>
      <c r="L962" s="14"/>
      <c r="M962" s="14"/>
      <c r="N962" s="14"/>
      <c r="O962" s="14"/>
      <c r="P962" s="14"/>
      <c r="Q962" s="14"/>
      <c r="R962" s="14"/>
      <c r="S962" s="14"/>
      <c r="T962" s="14"/>
    </row>
    <row r="963" spans="11:20">
      <c r="K963" s="14"/>
      <c r="L963" s="14"/>
      <c r="M963" s="14"/>
      <c r="N963" s="14"/>
      <c r="O963" s="14"/>
      <c r="P963" s="14"/>
      <c r="Q963" s="14"/>
      <c r="R963" s="14"/>
      <c r="S963" s="14"/>
      <c r="T963" s="14"/>
    </row>
    <row r="964" spans="11:20">
      <c r="K964" s="14"/>
      <c r="L964" s="14"/>
      <c r="M964" s="14"/>
      <c r="N964" s="14"/>
      <c r="O964" s="14"/>
      <c r="P964" s="14"/>
      <c r="Q964" s="14"/>
      <c r="R964" s="14"/>
      <c r="S964" s="14"/>
      <c r="T964" s="14"/>
    </row>
    <row r="965" spans="11:20">
      <c r="K965" s="14"/>
      <c r="L965" s="14"/>
      <c r="M965" s="14"/>
      <c r="N965" s="14"/>
      <c r="O965" s="14"/>
      <c r="P965" s="14"/>
      <c r="Q965" s="14"/>
      <c r="R965" s="14"/>
      <c r="S965" s="14"/>
      <c r="T965" s="14"/>
    </row>
    <row r="966" spans="11:20">
      <c r="K966" s="14"/>
      <c r="L966" s="14"/>
      <c r="M966" s="14"/>
      <c r="N966" s="14"/>
      <c r="O966" s="14"/>
      <c r="P966" s="14"/>
      <c r="Q966" s="14"/>
      <c r="R966" s="14"/>
      <c r="S966" s="14"/>
      <c r="T966" s="14"/>
    </row>
    <row r="967" spans="11:20">
      <c r="K967" s="14"/>
      <c r="L967" s="14"/>
      <c r="M967" s="14"/>
      <c r="N967" s="14"/>
      <c r="O967" s="14"/>
      <c r="P967" s="14"/>
      <c r="Q967" s="14"/>
      <c r="R967" s="14"/>
      <c r="S967" s="14"/>
      <c r="T967" s="14"/>
    </row>
    <row r="968" spans="11:20">
      <c r="K968" s="14"/>
      <c r="L968" s="14"/>
      <c r="M968" s="14"/>
      <c r="N968" s="14"/>
      <c r="O968" s="14"/>
      <c r="P968" s="14"/>
      <c r="Q968" s="14"/>
      <c r="R968" s="14"/>
      <c r="S968" s="14"/>
      <c r="T968" s="14"/>
    </row>
    <row r="969" spans="11:20">
      <c r="K969" s="14"/>
      <c r="L969" s="14"/>
      <c r="M969" s="14"/>
      <c r="N969" s="14"/>
      <c r="O969" s="14"/>
      <c r="P969" s="14"/>
      <c r="Q969" s="14"/>
      <c r="R969" s="14"/>
      <c r="S969" s="14"/>
      <c r="T969" s="14"/>
    </row>
    <row r="970" spans="11:20">
      <c r="K970" s="14"/>
      <c r="L970" s="14"/>
      <c r="M970" s="14"/>
      <c r="N970" s="14"/>
      <c r="O970" s="14"/>
      <c r="P970" s="14"/>
      <c r="Q970" s="14"/>
      <c r="R970" s="14"/>
      <c r="S970" s="14"/>
      <c r="T970" s="14"/>
    </row>
    <row r="971" spans="11:20">
      <c r="K971" s="14"/>
      <c r="L971" s="14"/>
      <c r="M971" s="14"/>
      <c r="N971" s="14"/>
      <c r="O971" s="14"/>
      <c r="P971" s="14"/>
      <c r="Q971" s="14"/>
      <c r="R971" s="14"/>
      <c r="S971" s="14"/>
      <c r="T971" s="14"/>
    </row>
    <row r="972" spans="11:20">
      <c r="K972" s="14"/>
      <c r="L972" s="14"/>
      <c r="M972" s="14"/>
      <c r="N972" s="14"/>
      <c r="O972" s="14"/>
      <c r="P972" s="14"/>
      <c r="Q972" s="14"/>
      <c r="R972" s="14"/>
      <c r="S972" s="14"/>
      <c r="T972" s="14"/>
    </row>
    <row r="973" spans="11:20">
      <c r="K973" s="14"/>
      <c r="L973" s="14"/>
      <c r="M973" s="14"/>
      <c r="N973" s="14"/>
      <c r="O973" s="14"/>
      <c r="P973" s="14"/>
      <c r="Q973" s="14"/>
      <c r="R973" s="14"/>
      <c r="S973" s="14"/>
      <c r="T973" s="14"/>
    </row>
    <row r="974" spans="11:20">
      <c r="K974" s="14"/>
      <c r="L974" s="14"/>
      <c r="M974" s="14"/>
      <c r="N974" s="14"/>
      <c r="O974" s="14"/>
      <c r="P974" s="14"/>
      <c r="Q974" s="14"/>
      <c r="R974" s="14"/>
      <c r="S974" s="14"/>
      <c r="T974" s="14"/>
    </row>
    <row r="975" spans="11:20">
      <c r="K975" s="14"/>
      <c r="L975" s="14"/>
      <c r="M975" s="14"/>
      <c r="N975" s="14"/>
      <c r="O975" s="14"/>
      <c r="P975" s="14"/>
      <c r="Q975" s="14"/>
      <c r="R975" s="14"/>
      <c r="S975" s="14"/>
      <c r="T975" s="14"/>
    </row>
    <row r="976" spans="11:20">
      <c r="K976" s="14"/>
      <c r="L976" s="14"/>
      <c r="M976" s="14"/>
      <c r="N976" s="14"/>
      <c r="O976" s="14"/>
      <c r="P976" s="14"/>
      <c r="Q976" s="14"/>
      <c r="R976" s="14"/>
      <c r="S976" s="14"/>
      <c r="T976" s="14"/>
    </row>
    <row r="977" spans="11:20">
      <c r="K977" s="14"/>
      <c r="L977" s="14"/>
      <c r="M977" s="14"/>
      <c r="N977" s="14"/>
      <c r="O977" s="14"/>
      <c r="P977" s="14"/>
      <c r="Q977" s="14"/>
      <c r="R977" s="14"/>
      <c r="S977" s="14"/>
      <c r="T977" s="14"/>
    </row>
    <row r="978" spans="11:20">
      <c r="K978" s="14"/>
      <c r="L978" s="14"/>
      <c r="M978" s="14"/>
      <c r="N978" s="14"/>
      <c r="O978" s="14"/>
      <c r="P978" s="14"/>
      <c r="Q978" s="14"/>
      <c r="R978" s="14"/>
      <c r="S978" s="14"/>
      <c r="T978" s="14"/>
    </row>
    <row r="979" spans="11:20">
      <c r="K979" s="14"/>
      <c r="L979" s="14"/>
      <c r="M979" s="14"/>
      <c r="N979" s="14"/>
      <c r="O979" s="14"/>
      <c r="P979" s="14"/>
      <c r="Q979" s="14"/>
      <c r="R979" s="14"/>
      <c r="S979" s="14"/>
      <c r="T979" s="14"/>
    </row>
    <row r="980" spans="11:20">
      <c r="K980" s="14"/>
      <c r="L980" s="14"/>
      <c r="M980" s="14"/>
      <c r="N980" s="14"/>
      <c r="O980" s="14"/>
      <c r="P980" s="14"/>
      <c r="Q980" s="14"/>
      <c r="R980" s="14"/>
      <c r="S980" s="14"/>
      <c r="T980" s="14"/>
    </row>
    <row r="981" spans="11:20">
      <c r="K981" s="14"/>
      <c r="L981" s="14"/>
      <c r="M981" s="14"/>
      <c r="N981" s="14"/>
      <c r="O981" s="14"/>
      <c r="P981" s="14"/>
      <c r="Q981" s="14"/>
      <c r="R981" s="14"/>
      <c r="S981" s="14"/>
      <c r="T981" s="14"/>
    </row>
    <row r="982" spans="11:20">
      <c r="K982" s="14"/>
      <c r="L982" s="14"/>
      <c r="M982" s="14"/>
      <c r="N982" s="14"/>
      <c r="O982" s="14"/>
      <c r="P982" s="14"/>
      <c r="Q982" s="14"/>
      <c r="R982" s="14"/>
      <c r="S982" s="14"/>
      <c r="T982" s="14"/>
    </row>
    <row r="983" spans="11:20">
      <c r="K983" s="14"/>
      <c r="L983" s="14"/>
      <c r="M983" s="14"/>
      <c r="N983" s="14"/>
      <c r="O983" s="14"/>
      <c r="P983" s="14"/>
      <c r="Q983" s="14"/>
      <c r="R983" s="14"/>
      <c r="S983" s="14"/>
      <c r="T983" s="14"/>
    </row>
    <row r="984" spans="11:20">
      <c r="K984" s="14"/>
      <c r="L984" s="14"/>
      <c r="M984" s="14"/>
      <c r="N984" s="14"/>
      <c r="O984" s="14"/>
      <c r="P984" s="14"/>
      <c r="Q984" s="14"/>
      <c r="R984" s="14"/>
      <c r="S984" s="14"/>
      <c r="T984" s="14"/>
    </row>
    <row r="985" spans="11:20">
      <c r="K985" s="14"/>
      <c r="L985" s="14"/>
      <c r="M985" s="14"/>
      <c r="N985" s="14"/>
      <c r="O985" s="14"/>
      <c r="P985" s="14"/>
      <c r="Q985" s="14"/>
      <c r="R985" s="14"/>
      <c r="S985" s="14"/>
      <c r="T985" s="14"/>
    </row>
    <row r="986" spans="11:20">
      <c r="K986" s="14"/>
      <c r="L986" s="14"/>
      <c r="M986" s="14"/>
      <c r="N986" s="14"/>
      <c r="O986" s="14"/>
      <c r="P986" s="14"/>
      <c r="Q986" s="14"/>
      <c r="R986" s="14"/>
      <c r="S986" s="14"/>
      <c r="T986" s="14"/>
    </row>
    <row r="987" spans="11:20">
      <c r="K987" s="14"/>
      <c r="L987" s="14"/>
      <c r="M987" s="14"/>
      <c r="N987" s="14"/>
      <c r="O987" s="14"/>
      <c r="P987" s="14"/>
      <c r="Q987" s="14"/>
      <c r="R987" s="14"/>
      <c r="S987" s="14"/>
      <c r="T987" s="14"/>
    </row>
    <row r="988" spans="11:20">
      <c r="K988" s="14"/>
      <c r="L988" s="14"/>
      <c r="M988" s="14"/>
      <c r="N988" s="14"/>
      <c r="O988" s="14"/>
      <c r="P988" s="14"/>
      <c r="Q988" s="14"/>
      <c r="R988" s="14"/>
      <c r="S988" s="14"/>
      <c r="T988" s="14"/>
    </row>
    <row r="989" spans="11:20">
      <c r="K989" s="14"/>
      <c r="L989" s="14"/>
      <c r="M989" s="14"/>
      <c r="N989" s="14"/>
      <c r="O989" s="14"/>
      <c r="P989" s="14"/>
      <c r="Q989" s="14"/>
      <c r="R989" s="14"/>
      <c r="S989" s="14"/>
      <c r="T989" s="14"/>
    </row>
    <row r="990" spans="11:20">
      <c r="K990" s="14"/>
      <c r="L990" s="14"/>
      <c r="M990" s="14"/>
      <c r="N990" s="14"/>
      <c r="O990" s="14"/>
      <c r="P990" s="14"/>
      <c r="Q990" s="14"/>
      <c r="R990" s="14"/>
      <c r="S990" s="14"/>
      <c r="T990" s="14"/>
    </row>
    <row r="991" spans="11:20">
      <c r="K991" s="14"/>
      <c r="L991" s="14"/>
      <c r="M991" s="14"/>
      <c r="N991" s="14"/>
      <c r="O991" s="14"/>
      <c r="P991" s="14"/>
      <c r="Q991" s="14"/>
      <c r="R991" s="14"/>
      <c r="S991" s="14"/>
      <c r="T991" s="14"/>
    </row>
    <row r="992" spans="11:20">
      <c r="K992" s="14"/>
      <c r="L992" s="14"/>
      <c r="M992" s="14"/>
      <c r="N992" s="14"/>
      <c r="O992" s="14"/>
      <c r="P992" s="14"/>
      <c r="Q992" s="14"/>
      <c r="R992" s="14"/>
      <c r="S992" s="14"/>
      <c r="T992" s="14"/>
    </row>
    <row r="993" spans="11:20">
      <c r="K993" s="14"/>
      <c r="L993" s="14"/>
      <c r="M993" s="14"/>
      <c r="N993" s="14"/>
      <c r="O993" s="14"/>
      <c r="P993" s="14"/>
      <c r="Q993" s="14"/>
      <c r="R993" s="14"/>
      <c r="S993" s="14"/>
      <c r="T993" s="14"/>
    </row>
    <row r="994" spans="11:20">
      <c r="K994" s="14"/>
      <c r="L994" s="14"/>
      <c r="M994" s="14"/>
      <c r="N994" s="14"/>
      <c r="O994" s="14"/>
      <c r="P994" s="14"/>
      <c r="Q994" s="14"/>
      <c r="R994" s="14"/>
      <c r="S994" s="14"/>
      <c r="T994" s="14"/>
    </row>
    <row r="995" spans="11:20">
      <c r="K995" s="14"/>
      <c r="L995" s="14"/>
      <c r="M995" s="14"/>
      <c r="N995" s="14"/>
      <c r="O995" s="14"/>
      <c r="P995" s="14"/>
      <c r="Q995" s="14"/>
      <c r="R995" s="14"/>
      <c r="S995" s="14"/>
      <c r="T995" s="14"/>
    </row>
    <row r="996" spans="11:20">
      <c r="K996" s="14"/>
      <c r="L996" s="14"/>
      <c r="M996" s="14"/>
      <c r="N996" s="14"/>
      <c r="O996" s="14"/>
      <c r="P996" s="14"/>
      <c r="Q996" s="14"/>
      <c r="R996" s="14"/>
      <c r="S996" s="14"/>
      <c r="T996" s="14"/>
    </row>
    <row r="997" spans="11:20">
      <c r="K997" s="14"/>
      <c r="L997" s="14"/>
      <c r="M997" s="14"/>
      <c r="N997" s="14"/>
      <c r="O997" s="14"/>
      <c r="P997" s="14"/>
      <c r="Q997" s="14"/>
      <c r="R997" s="14"/>
      <c r="S997" s="14"/>
      <c r="T997" s="14"/>
    </row>
    <row r="998" spans="11:20">
      <c r="K998" s="14"/>
      <c r="L998" s="14"/>
      <c r="M998" s="14"/>
      <c r="N998" s="14"/>
      <c r="O998" s="14"/>
      <c r="P998" s="14"/>
      <c r="Q998" s="14"/>
      <c r="R998" s="14"/>
      <c r="S998" s="14"/>
      <c r="T998" s="14"/>
    </row>
    <row r="999" spans="11:20">
      <c r="K999" s="14"/>
      <c r="L999" s="14"/>
      <c r="M999" s="14"/>
      <c r="N999" s="14"/>
      <c r="O999" s="14"/>
      <c r="P999" s="14"/>
      <c r="Q999" s="14"/>
      <c r="R999" s="14"/>
      <c r="S999" s="14"/>
      <c r="T999" s="14"/>
    </row>
    <row r="1000" spans="11:20">
      <c r="K1000" s="14"/>
      <c r="L1000" s="14"/>
      <c r="M1000" s="14"/>
      <c r="N1000" s="14"/>
      <c r="O1000" s="14"/>
      <c r="P1000" s="14"/>
      <c r="Q1000" s="14"/>
      <c r="R1000" s="14"/>
      <c r="S1000" s="14"/>
      <c r="T1000" s="14"/>
    </row>
    <row r="1001" spans="11:20">
      <c r="K1001" s="14"/>
      <c r="L1001" s="14"/>
      <c r="M1001" s="14"/>
      <c r="N1001" s="14"/>
      <c r="O1001" s="14"/>
      <c r="P1001" s="14"/>
      <c r="Q1001" s="14"/>
      <c r="R1001" s="14"/>
      <c r="S1001" s="14"/>
      <c r="T1001" s="14"/>
    </row>
    <row r="1002" spans="11:20">
      <c r="K1002" s="14"/>
      <c r="L1002" s="14"/>
      <c r="M1002" s="14"/>
      <c r="N1002" s="14"/>
      <c r="O1002" s="14"/>
      <c r="P1002" s="14"/>
      <c r="Q1002" s="14"/>
      <c r="R1002" s="14"/>
      <c r="S1002" s="14"/>
      <c r="T1002" s="14"/>
    </row>
    <row r="1003" spans="11:20">
      <c r="K1003" s="14"/>
      <c r="L1003" s="14"/>
      <c r="M1003" s="14"/>
      <c r="N1003" s="14"/>
      <c r="O1003" s="14"/>
      <c r="P1003" s="14"/>
      <c r="Q1003" s="14"/>
      <c r="R1003" s="14"/>
      <c r="S1003" s="14"/>
      <c r="T1003" s="14"/>
    </row>
    <row r="1004" spans="11:20">
      <c r="K1004" s="14"/>
      <c r="L1004" s="14"/>
      <c r="M1004" s="14"/>
      <c r="N1004" s="14"/>
      <c r="O1004" s="14"/>
      <c r="P1004" s="14"/>
      <c r="Q1004" s="14"/>
      <c r="R1004" s="14"/>
      <c r="S1004" s="14"/>
      <c r="T1004" s="14"/>
    </row>
    <row r="1005" spans="11:20">
      <c r="K1005" s="14"/>
      <c r="L1005" s="14"/>
      <c r="M1005" s="14"/>
      <c r="N1005" s="14"/>
      <c r="O1005" s="14"/>
      <c r="P1005" s="14"/>
      <c r="Q1005" s="14"/>
      <c r="R1005" s="14"/>
      <c r="S1005" s="14"/>
      <c r="T1005" s="14"/>
    </row>
    <row r="1006" spans="11:20">
      <c r="K1006" s="14"/>
      <c r="L1006" s="14"/>
      <c r="M1006" s="14"/>
      <c r="N1006" s="14"/>
      <c r="O1006" s="14"/>
      <c r="P1006" s="14"/>
      <c r="Q1006" s="14"/>
      <c r="R1006" s="14"/>
      <c r="S1006" s="14"/>
      <c r="T1006" s="14"/>
    </row>
    <row r="1007" spans="11:20">
      <c r="K1007" s="14"/>
      <c r="L1007" s="14"/>
      <c r="M1007" s="14"/>
      <c r="N1007" s="14"/>
      <c r="O1007" s="14"/>
      <c r="P1007" s="14"/>
      <c r="Q1007" s="14"/>
      <c r="R1007" s="14"/>
      <c r="S1007" s="14"/>
      <c r="T1007" s="14"/>
    </row>
    <row r="1008" spans="11:20">
      <c r="K1008" s="14"/>
      <c r="L1008" s="14"/>
      <c r="M1008" s="14"/>
      <c r="N1008" s="14"/>
      <c r="O1008" s="14"/>
      <c r="P1008" s="14"/>
      <c r="Q1008" s="14"/>
      <c r="R1008" s="14"/>
      <c r="S1008" s="14"/>
      <c r="T1008" s="14"/>
    </row>
    <row r="1009" spans="11:20">
      <c r="K1009" s="14"/>
      <c r="L1009" s="14"/>
      <c r="M1009" s="14"/>
      <c r="N1009" s="14"/>
      <c r="O1009" s="14"/>
      <c r="P1009" s="14"/>
      <c r="Q1009" s="14"/>
      <c r="R1009" s="14"/>
      <c r="S1009" s="14"/>
      <c r="T1009" s="14"/>
    </row>
    <row r="1010" spans="11:20">
      <c r="K1010" s="14"/>
      <c r="L1010" s="14"/>
      <c r="M1010" s="14"/>
      <c r="N1010" s="14"/>
      <c r="O1010" s="14"/>
      <c r="P1010" s="14"/>
      <c r="Q1010" s="14"/>
      <c r="R1010" s="14"/>
      <c r="S1010" s="14"/>
      <c r="T1010" s="14"/>
    </row>
    <row r="1011" spans="11:20">
      <c r="K1011" s="14"/>
      <c r="L1011" s="14"/>
      <c r="M1011" s="14"/>
      <c r="N1011" s="14"/>
      <c r="O1011" s="14"/>
      <c r="P1011" s="14"/>
      <c r="Q1011" s="14"/>
      <c r="R1011" s="14"/>
      <c r="S1011" s="14"/>
      <c r="T1011" s="14"/>
    </row>
    <row r="1012" spans="11:20">
      <c r="K1012" s="14"/>
      <c r="L1012" s="14"/>
      <c r="M1012" s="14"/>
      <c r="N1012" s="14"/>
      <c r="O1012" s="14"/>
      <c r="P1012" s="14"/>
      <c r="Q1012" s="14"/>
      <c r="R1012" s="14"/>
      <c r="S1012" s="14"/>
      <c r="T1012" s="14"/>
    </row>
    <row r="1013" spans="11:20">
      <c r="K1013" s="14"/>
      <c r="L1013" s="14"/>
      <c r="M1013" s="14"/>
      <c r="N1013" s="14"/>
      <c r="O1013" s="14"/>
      <c r="P1013" s="14"/>
      <c r="Q1013" s="14"/>
      <c r="R1013" s="14"/>
      <c r="S1013" s="14"/>
      <c r="T1013" s="14"/>
    </row>
    <row r="1014" spans="11:20">
      <c r="K1014" s="14"/>
      <c r="L1014" s="14"/>
      <c r="M1014" s="14"/>
      <c r="N1014" s="14"/>
      <c r="O1014" s="14"/>
      <c r="P1014" s="14"/>
      <c r="Q1014" s="14"/>
      <c r="R1014" s="14"/>
      <c r="S1014" s="14"/>
      <c r="T1014" s="14"/>
    </row>
    <row r="1015" spans="11:20">
      <c r="K1015" s="14"/>
      <c r="L1015" s="14"/>
      <c r="M1015" s="14"/>
      <c r="N1015" s="14"/>
      <c r="O1015" s="14"/>
      <c r="P1015" s="14"/>
      <c r="Q1015" s="14"/>
      <c r="R1015" s="14"/>
      <c r="S1015" s="14"/>
      <c r="T1015" s="14"/>
    </row>
    <row r="1016" spans="11:20">
      <c r="K1016" s="14"/>
      <c r="L1016" s="14"/>
      <c r="M1016" s="14"/>
      <c r="N1016" s="14"/>
      <c r="O1016" s="14"/>
      <c r="P1016" s="14"/>
      <c r="Q1016" s="14"/>
      <c r="R1016" s="14"/>
      <c r="S1016" s="14"/>
      <c r="T1016" s="14"/>
    </row>
    <row r="1017" spans="11:20">
      <c r="K1017" s="14"/>
      <c r="L1017" s="14"/>
      <c r="M1017" s="14"/>
      <c r="N1017" s="14"/>
      <c r="O1017" s="14"/>
      <c r="P1017" s="14"/>
      <c r="Q1017" s="14"/>
      <c r="R1017" s="14"/>
      <c r="S1017" s="14"/>
      <c r="T1017" s="14"/>
    </row>
    <row r="1018" spans="11:20">
      <c r="K1018" s="14"/>
      <c r="L1018" s="14"/>
      <c r="M1018" s="14"/>
      <c r="N1018" s="14"/>
      <c r="O1018" s="14"/>
      <c r="P1018" s="14"/>
      <c r="Q1018" s="14"/>
      <c r="R1018" s="14"/>
      <c r="S1018" s="14"/>
      <c r="T1018" s="14"/>
    </row>
    <row r="1019" spans="11:20">
      <c r="K1019" s="14"/>
      <c r="L1019" s="14"/>
      <c r="M1019" s="14"/>
      <c r="N1019" s="14"/>
      <c r="O1019" s="14"/>
      <c r="P1019" s="14"/>
      <c r="Q1019" s="14"/>
      <c r="R1019" s="14"/>
      <c r="S1019" s="14"/>
      <c r="T1019" s="14"/>
    </row>
    <row r="1020" spans="11:20">
      <c r="K1020" s="14"/>
      <c r="L1020" s="14"/>
      <c r="M1020" s="14"/>
      <c r="N1020" s="14"/>
      <c r="O1020" s="14"/>
      <c r="P1020" s="14"/>
      <c r="Q1020" s="14"/>
      <c r="R1020" s="14"/>
      <c r="S1020" s="14"/>
      <c r="T1020" s="14"/>
    </row>
    <row r="1021" spans="11:20">
      <c r="K1021" s="14"/>
      <c r="L1021" s="14"/>
      <c r="M1021" s="14"/>
      <c r="N1021" s="14"/>
      <c r="O1021" s="14"/>
      <c r="P1021" s="14"/>
      <c r="Q1021" s="14"/>
      <c r="R1021" s="14"/>
      <c r="S1021" s="14"/>
      <c r="T1021" s="14"/>
    </row>
    <row r="1022" spans="11:20">
      <c r="K1022" s="14"/>
      <c r="L1022" s="14"/>
      <c r="M1022" s="14"/>
      <c r="N1022" s="14"/>
      <c r="O1022" s="14"/>
      <c r="P1022" s="14"/>
      <c r="Q1022" s="14"/>
      <c r="R1022" s="14"/>
      <c r="S1022" s="14"/>
      <c r="T1022" s="14"/>
    </row>
    <row r="1023" spans="11:20">
      <c r="K1023" s="14"/>
      <c r="L1023" s="14"/>
      <c r="M1023" s="14"/>
      <c r="N1023" s="14"/>
      <c r="O1023" s="14"/>
      <c r="P1023" s="14"/>
      <c r="Q1023" s="14"/>
      <c r="R1023" s="14"/>
      <c r="S1023" s="14"/>
      <c r="T1023" s="14"/>
    </row>
    <row r="1024" spans="11:20">
      <c r="K1024" s="14"/>
      <c r="L1024" s="14"/>
      <c r="M1024" s="14"/>
      <c r="N1024" s="14"/>
      <c r="O1024" s="14"/>
      <c r="P1024" s="14"/>
      <c r="Q1024" s="14"/>
      <c r="R1024" s="14"/>
      <c r="S1024" s="14"/>
      <c r="T1024" s="14"/>
    </row>
    <row r="1025" spans="11:20">
      <c r="K1025" s="14"/>
      <c r="L1025" s="14"/>
      <c r="M1025" s="14"/>
      <c r="N1025" s="14"/>
      <c r="O1025" s="14"/>
      <c r="P1025" s="14"/>
      <c r="Q1025" s="14"/>
      <c r="R1025" s="14"/>
      <c r="S1025" s="14"/>
      <c r="T1025" s="14"/>
    </row>
    <row r="1026" spans="11:20">
      <c r="K1026" s="14"/>
      <c r="L1026" s="14"/>
      <c r="M1026" s="14"/>
      <c r="N1026" s="14"/>
      <c r="O1026" s="14"/>
      <c r="P1026" s="14"/>
      <c r="Q1026" s="14"/>
      <c r="R1026" s="14"/>
      <c r="S1026" s="14"/>
      <c r="T1026" s="14"/>
    </row>
  </sheetData>
  <sheetProtection algorithmName="SHA-512" hashValue="jmbxytfXwq6Uf9nl08xuH2u+YSEcCbOC4NZWIlWjVMyx2YYMQNSEJ53IA5/x7MgjUs7Puc5WNAWZA6YeqJ4ZGg==" saltValue="qI5dfTaWtriGTs52gu3lnw==" spinCount="100000" sheet="1" objects="1" scenarios="1" formatColumns="0"/>
  <mergeCells count="3">
    <mergeCell ref="B6:B9"/>
    <mergeCell ref="B10:B13"/>
    <mergeCell ref="B14:B15"/>
  </mergeCells>
  <dataValidations count="2">
    <dataValidation type="list" allowBlank="1" showInputMessage="1" showErrorMessage="1" errorTitle="Value must be 0, 1, 2, 3, 4 or 5" sqref="K162:K168 P162:P168 K148:K157 P148:P157 K141:K143 P141:P143 K124:K136 P124:P136 K113:K119 P113:P119 K100:K108 P100:P108 K88:K95 P88:P95 K70:K83 P70:P83 K43:K65 P43:P65 K27:K38 P27:P38" xr:uid="{A15129F9-7892-4B4A-A895-E07B97271733}">
      <formula1>"0,1,2,3,4,5"</formula1>
    </dataValidation>
    <dataValidation type="decimal" allowBlank="1" showInputMessage="1" showErrorMessage="1" errorTitle="Value must be between 0 and 5" sqref="N162:N168 S162:S168 N148:N157 S148:S157 N141:N143 S141:S143 N124:N136 S124:S136 N113:N119 S113:S119 N100:N108 S100:S108 N88:N95 S88:S95 N70:N83 S70:S83 N43:N65 S43:S65 N27:N38 S27:S38" xr:uid="{14851656-C088-D941-ACA6-4B658A135FA5}">
      <formula1>0</formula1>
      <formula2>5</formula2>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D9575-550A-6A44-B334-9A55A262781D}">
  <dimension ref="A3:O452"/>
  <sheetViews>
    <sheetView topLeftCell="B287" zoomScale="65" workbookViewId="0">
      <pane xSplit="1" topLeftCell="E1" activePane="topRight" state="frozen"/>
      <selection activeCell="B1" sqref="B1"/>
      <selection pane="topRight" activeCell="J293" sqref="J293"/>
    </sheetView>
  </sheetViews>
  <sheetFormatPr baseColWidth="10" defaultColWidth="10.83203125" defaultRowHeight="16"/>
  <cols>
    <col min="1" max="1" width="7.1640625" style="17" hidden="1" customWidth="1"/>
    <col min="2" max="2" width="29.1640625" style="10" customWidth="1"/>
    <col min="3" max="3" width="67.6640625" style="6" customWidth="1"/>
    <col min="4" max="4" width="72.6640625" style="6" customWidth="1"/>
    <col min="5" max="5" width="9.5" style="17" customWidth="1"/>
    <col min="6" max="6" width="109.1640625" style="6" customWidth="1"/>
    <col min="7" max="7" width="8.6640625" style="6" customWidth="1"/>
    <col min="8" max="8" width="8.6640625" style="17" customWidth="1"/>
    <col min="9" max="9" width="10.83203125" style="17"/>
    <col min="10" max="10" width="36" style="20" customWidth="1"/>
    <col min="11" max="11" width="9.6640625" style="21" customWidth="1"/>
    <col min="12" max="12" width="9.6640625" style="17" customWidth="1"/>
    <col min="13" max="16384" width="10.83203125" style="6"/>
  </cols>
  <sheetData>
    <row r="3" spans="2:15" ht="20">
      <c r="C3" s="19" t="s">
        <v>1193</v>
      </c>
    </row>
    <row r="4" spans="2:15" ht="80">
      <c r="B4" s="65" t="s">
        <v>264</v>
      </c>
      <c r="C4" s="23" t="s">
        <v>1649</v>
      </c>
      <c r="D4" s="24" t="s">
        <v>1650</v>
      </c>
      <c r="E4" s="25" t="s">
        <v>1651</v>
      </c>
      <c r="F4" s="24" t="s">
        <v>1652</v>
      </c>
      <c r="H4" s="21"/>
      <c r="I4" s="6"/>
      <c r="J4" s="271" t="s">
        <v>716</v>
      </c>
      <c r="K4" s="87"/>
      <c r="M4" s="20"/>
      <c r="N4" s="21"/>
      <c r="O4" s="17"/>
    </row>
    <row r="5" spans="2:15" ht="17">
      <c r="B5" s="95" t="s">
        <v>255</v>
      </c>
      <c r="C5" s="27">
        <v>1.8190045248868778</v>
      </c>
      <c r="D5" s="27">
        <v>2.5384615384615383</v>
      </c>
      <c r="E5" s="27">
        <f>AVERAGE(K26:K48)</f>
        <v>3</v>
      </c>
      <c r="F5" s="27">
        <f>AVERAGE(L26:L48)</f>
        <v>2.5384615384615383</v>
      </c>
      <c r="H5" s="21"/>
      <c r="I5" s="6"/>
      <c r="J5" s="271"/>
      <c r="K5" s="87"/>
      <c r="M5" s="20"/>
      <c r="N5" s="21"/>
      <c r="O5" s="17"/>
    </row>
    <row r="6" spans="2:15" ht="17">
      <c r="B6" s="95" t="s">
        <v>256</v>
      </c>
      <c r="C6" s="27">
        <v>2.6218487394957983</v>
      </c>
      <c r="D6" s="27">
        <v>3.2857142857142856</v>
      </c>
      <c r="E6" s="27">
        <f>AVERAGE(K53:K65)</f>
        <v>3.4285714285714284</v>
      </c>
      <c r="F6" s="27">
        <f>AVERAGE(L53:L65)</f>
        <v>3.2857142857142856</v>
      </c>
      <c r="H6" s="21"/>
      <c r="I6" s="6"/>
      <c r="J6" s="271"/>
      <c r="K6" s="87"/>
      <c r="M6" s="20"/>
      <c r="N6" s="21"/>
      <c r="O6" s="17"/>
    </row>
    <row r="7" spans="2:15" ht="17">
      <c r="B7" s="95" t="s">
        <v>257</v>
      </c>
      <c r="C7" s="27">
        <v>2.4331550802139037</v>
      </c>
      <c r="D7" s="27">
        <v>2.7272727272727271</v>
      </c>
      <c r="E7" s="27">
        <f>AVERAGE(K70:K88)</f>
        <v>2.8181818181818183</v>
      </c>
      <c r="F7" s="27">
        <f>AVERAGE(L70:L88)</f>
        <v>2.7272727272727271</v>
      </c>
      <c r="H7" s="21"/>
      <c r="I7" s="6"/>
      <c r="J7" s="271"/>
      <c r="K7" s="87"/>
      <c r="M7" s="20"/>
      <c r="N7" s="21"/>
      <c r="O7" s="17"/>
    </row>
    <row r="8" spans="2:15" ht="17">
      <c r="B8" s="95" t="s">
        <v>35</v>
      </c>
      <c r="C8" s="27">
        <v>2.003921568627451</v>
      </c>
      <c r="D8" s="27">
        <v>3.8</v>
      </c>
      <c r="E8" s="27">
        <f>AVERAGE(K93:K111)</f>
        <v>4.0666666666666664</v>
      </c>
      <c r="F8" s="27">
        <f>AVERAGE(L93:L111)</f>
        <v>3.8</v>
      </c>
      <c r="H8" s="21"/>
      <c r="I8" s="6"/>
      <c r="J8" s="271"/>
      <c r="K8" s="87"/>
      <c r="M8" s="20"/>
      <c r="N8" s="21"/>
      <c r="O8" s="17"/>
    </row>
    <row r="9" spans="2:15" ht="17">
      <c r="B9" s="95" t="s">
        <v>258</v>
      </c>
      <c r="C9" s="27">
        <v>2.2951280935207059</v>
      </c>
      <c r="D9" s="27">
        <v>2.9302325581395348</v>
      </c>
      <c r="E9" s="27">
        <f>AVERAGE(K116:K183)</f>
        <v>3.7209302325581395</v>
      </c>
      <c r="F9" s="27">
        <f>AVERAGE(L116:L183)</f>
        <v>2.9302325581395348</v>
      </c>
      <c r="H9" s="21"/>
      <c r="I9" s="6"/>
      <c r="J9" s="271"/>
      <c r="K9" s="87"/>
      <c r="M9" s="20"/>
      <c r="N9" s="21"/>
      <c r="O9" s="17"/>
    </row>
    <row r="10" spans="2:15" ht="17">
      <c r="B10" s="95" t="s">
        <v>259</v>
      </c>
      <c r="C10" s="27">
        <v>1.1535364145658262</v>
      </c>
      <c r="D10" s="27">
        <v>3.5</v>
      </c>
      <c r="E10" s="27">
        <f>AVERAGE(K188:K212)</f>
        <v>4.6875</v>
      </c>
      <c r="F10" s="27">
        <f>AVERAGE(L188:L212)</f>
        <v>3.5</v>
      </c>
      <c r="H10" s="21"/>
      <c r="I10" s="6"/>
      <c r="J10" s="271"/>
      <c r="K10" s="87"/>
      <c r="M10" s="20"/>
      <c r="N10" s="21"/>
      <c r="O10" s="17"/>
    </row>
    <row r="11" spans="2:15" ht="17">
      <c r="B11" s="95" t="s">
        <v>260</v>
      </c>
      <c r="C11" s="27">
        <v>1.6928104575163401</v>
      </c>
      <c r="D11" s="27">
        <v>2.2222222222222223</v>
      </c>
      <c r="E11" s="27">
        <f>AVERAGE(K217:K229)</f>
        <v>2.8888888888888888</v>
      </c>
      <c r="F11" s="27">
        <f>AVERAGE(L217:L229)</f>
        <v>2.2222222222222223</v>
      </c>
      <c r="H11" s="21"/>
      <c r="I11" s="6"/>
      <c r="J11" s="271"/>
      <c r="K11" s="87"/>
      <c r="M11" s="20"/>
      <c r="N11" s="21"/>
      <c r="O11" s="17"/>
    </row>
    <row r="12" spans="2:15" ht="17">
      <c r="B12" s="95" t="s">
        <v>261</v>
      </c>
      <c r="C12" s="27">
        <v>1.6548442906574392</v>
      </c>
      <c r="D12" s="27">
        <v>1.75</v>
      </c>
      <c r="E12" s="27">
        <f>AVERAGE(K235:K267)</f>
        <v>2.5</v>
      </c>
      <c r="F12" s="27">
        <f>AVERAGE(L235:L267)</f>
        <v>1.75</v>
      </c>
      <c r="H12" s="21"/>
      <c r="I12" s="6"/>
      <c r="J12" s="271"/>
      <c r="K12" s="87"/>
      <c r="M12" s="20"/>
      <c r="N12" s="21"/>
      <c r="O12" s="17"/>
    </row>
    <row r="13" spans="2:15" ht="17">
      <c r="B13" s="95" t="s">
        <v>42</v>
      </c>
      <c r="C13" s="27">
        <v>2.1378474466709765</v>
      </c>
      <c r="D13" s="27">
        <v>2.8571428571428572</v>
      </c>
      <c r="E13" s="27">
        <f>AVERAGE(K272:K295)</f>
        <v>4.75</v>
      </c>
      <c r="F13" s="27">
        <f>AVERAGE(L272:L295)</f>
        <v>2.8571428571428572</v>
      </c>
      <c r="H13" s="21"/>
      <c r="I13" s="6"/>
      <c r="J13" s="271"/>
      <c r="K13" s="87"/>
      <c r="M13" s="20"/>
      <c r="N13" s="21"/>
      <c r="O13" s="17"/>
    </row>
    <row r="14" spans="2:15" ht="17">
      <c r="B14" s="95" t="s">
        <v>41</v>
      </c>
      <c r="C14" s="27">
        <v>2.6568627450980391</v>
      </c>
      <c r="D14" s="27">
        <v>3.25</v>
      </c>
      <c r="E14" s="27">
        <f>AVERAGE(K300:K316)</f>
        <v>4.166666666666667</v>
      </c>
      <c r="F14" s="27">
        <f>AVERAGE(L300:L316)</f>
        <v>3.25</v>
      </c>
      <c r="H14" s="21"/>
      <c r="I14" s="6"/>
      <c r="J14" s="271"/>
      <c r="K14" s="87"/>
      <c r="M14" s="20"/>
      <c r="N14" s="21"/>
      <c r="O14" s="17"/>
    </row>
    <row r="15" spans="2:15" ht="17">
      <c r="B15" s="95" t="s">
        <v>262</v>
      </c>
      <c r="C15" s="27">
        <v>1.9705882352941178</v>
      </c>
      <c r="D15" s="27">
        <v>3.2857142857142856</v>
      </c>
      <c r="E15" s="27">
        <f>AVERAGE(K321:K333)</f>
        <v>5</v>
      </c>
      <c r="F15" s="27">
        <f>AVERAGE(L321:L333)</f>
        <v>3.2857142857142856</v>
      </c>
      <c r="H15" s="21"/>
      <c r="I15" s="21"/>
      <c r="J15" s="21"/>
      <c r="K15" s="87"/>
      <c r="M15" s="20"/>
      <c r="N15" s="21"/>
      <c r="O15" s="17"/>
    </row>
    <row r="16" spans="2:15">
      <c r="B16" s="96" t="s">
        <v>863</v>
      </c>
      <c r="C16" s="29">
        <v>2.046998421158714</v>
      </c>
      <c r="D16" s="29">
        <v>2.9141104294478528</v>
      </c>
      <c r="E16" s="29">
        <f>AVERAGE(K26:K333)</f>
        <v>3.7452229299363058</v>
      </c>
      <c r="F16" s="29">
        <f>AVERAGE(L26:L333)</f>
        <v>2.9141104294478528</v>
      </c>
      <c r="H16" s="21"/>
      <c r="I16" s="21"/>
      <c r="J16" s="21"/>
      <c r="K16" s="87"/>
      <c r="M16" s="20"/>
      <c r="N16" s="21"/>
      <c r="O16" s="17"/>
    </row>
    <row r="17" spans="1:12">
      <c r="E17" s="21"/>
      <c r="F17" s="21"/>
      <c r="G17" s="21"/>
      <c r="H17" s="87"/>
    </row>
    <row r="21" spans="1:12" ht="40">
      <c r="B21" s="5" t="s">
        <v>854</v>
      </c>
      <c r="C21" s="30" t="s">
        <v>1194</v>
      </c>
      <c r="D21" s="21"/>
      <c r="F21" s="19" t="s">
        <v>1199</v>
      </c>
    </row>
    <row r="22" spans="1:12" ht="17">
      <c r="B22" s="7" t="s">
        <v>26</v>
      </c>
      <c r="C22" s="15" t="s">
        <v>864</v>
      </c>
    </row>
    <row r="23" spans="1:12" ht="17">
      <c r="E23" s="31" t="s">
        <v>1213</v>
      </c>
      <c r="F23" s="21"/>
      <c r="G23" s="21"/>
      <c r="H23" s="31" t="s">
        <v>1213</v>
      </c>
      <c r="I23" s="31" t="s">
        <v>855</v>
      </c>
      <c r="L23" s="31" t="s">
        <v>855</v>
      </c>
    </row>
    <row r="24" spans="1:12" s="98" customFormat="1" ht="90">
      <c r="A24" s="32" t="s">
        <v>861</v>
      </c>
      <c r="B24" s="97" t="s">
        <v>255</v>
      </c>
      <c r="C24" s="74" t="s">
        <v>126</v>
      </c>
      <c r="D24" s="74" t="s">
        <v>29</v>
      </c>
      <c r="E24" s="75" t="s">
        <v>1189</v>
      </c>
      <c r="F24" s="75" t="s">
        <v>1190</v>
      </c>
      <c r="G24" s="76" t="s">
        <v>231</v>
      </c>
      <c r="H24" s="77" t="s">
        <v>265</v>
      </c>
      <c r="I24" s="77" t="s">
        <v>1188</v>
      </c>
      <c r="J24" s="77" t="s">
        <v>1469</v>
      </c>
      <c r="K24" s="37" t="s">
        <v>1655</v>
      </c>
      <c r="L24" s="74" t="s">
        <v>1187</v>
      </c>
    </row>
    <row r="25" spans="1:12" ht="34">
      <c r="B25" s="99" t="s">
        <v>416</v>
      </c>
      <c r="C25" s="79" t="s">
        <v>857</v>
      </c>
    </row>
    <row r="26" spans="1:12" ht="51">
      <c r="A26" s="17">
        <v>244</v>
      </c>
      <c r="B26" s="85" t="s">
        <v>266</v>
      </c>
      <c r="C26" s="85" t="s">
        <v>423</v>
      </c>
      <c r="D26" s="85" t="s">
        <v>424</v>
      </c>
      <c r="E26" s="86">
        <v>5</v>
      </c>
      <c r="F26" s="85" t="s">
        <v>1214</v>
      </c>
      <c r="G26" s="85"/>
      <c r="H26" s="86">
        <v>4</v>
      </c>
      <c r="I26" s="86"/>
      <c r="J26" s="88"/>
      <c r="K26" s="44">
        <f>IF(E26&lt;&gt;"",E26,"")</f>
        <v>5</v>
      </c>
      <c r="L26" s="45">
        <f>IF(I26&lt;&gt;"",I26,IF(H26&lt;&gt;"",H26,""))</f>
        <v>4</v>
      </c>
    </row>
    <row r="27" spans="1:12" ht="68">
      <c r="A27" s="17">
        <v>245</v>
      </c>
      <c r="B27" s="85" t="s">
        <v>267</v>
      </c>
      <c r="C27" s="85" t="s">
        <v>425</v>
      </c>
      <c r="D27" s="85" t="s">
        <v>426</v>
      </c>
      <c r="E27" s="86">
        <v>4</v>
      </c>
      <c r="F27" s="85" t="s">
        <v>1215</v>
      </c>
      <c r="G27" s="85"/>
      <c r="H27" s="86">
        <v>3</v>
      </c>
      <c r="I27" s="86"/>
      <c r="J27" s="88"/>
      <c r="K27" s="44">
        <f>IF(E27&lt;&gt;"",E27,"")</f>
        <v>4</v>
      </c>
      <c r="L27" s="45">
        <f>IF(I27&lt;&gt;"",I27,IF(H27&lt;&gt;"",H27,""))</f>
        <v>3</v>
      </c>
    </row>
    <row r="28" spans="1:12" ht="85">
      <c r="A28" s="17">
        <v>246</v>
      </c>
      <c r="B28" s="85" t="s">
        <v>268</v>
      </c>
      <c r="C28" s="85" t="s">
        <v>427</v>
      </c>
      <c r="D28" s="85" t="s">
        <v>428</v>
      </c>
      <c r="E28" s="86">
        <v>3</v>
      </c>
      <c r="F28" s="85" t="s">
        <v>1216</v>
      </c>
      <c r="G28" s="85"/>
      <c r="H28" s="86">
        <v>2</v>
      </c>
      <c r="I28" s="86"/>
      <c r="J28" s="88"/>
      <c r="K28" s="44">
        <f>IF(E28&lt;&gt;"",E28,"")</f>
        <v>3</v>
      </c>
      <c r="L28" s="45">
        <f>IF(I28&lt;&gt;"",I28,IF(H28&lt;&gt;"",H28,""))</f>
        <v>2</v>
      </c>
    </row>
    <row r="29" spans="1:12" ht="85">
      <c r="A29" s="17">
        <v>247</v>
      </c>
      <c r="B29" s="85" t="s">
        <v>269</v>
      </c>
      <c r="C29" s="85" t="s">
        <v>429</v>
      </c>
      <c r="D29" s="85" t="s">
        <v>430</v>
      </c>
      <c r="E29" s="86">
        <v>2</v>
      </c>
      <c r="F29" s="85" t="s">
        <v>1217</v>
      </c>
      <c r="G29" s="85"/>
      <c r="H29" s="86">
        <v>2</v>
      </c>
      <c r="I29" s="86"/>
      <c r="J29" s="88"/>
      <c r="K29" s="44">
        <f>IF(E29&lt;&gt;"",E29,"")</f>
        <v>2</v>
      </c>
      <c r="L29" s="45">
        <f>IF(I29&lt;&gt;"",I29,IF(H29&lt;&gt;"",H29,""))</f>
        <v>2</v>
      </c>
    </row>
    <row r="30" spans="1:12" s="71" customFormat="1">
      <c r="A30" s="89"/>
      <c r="E30" s="17"/>
      <c r="F30" s="6"/>
      <c r="H30" s="89" t="s">
        <v>486</v>
      </c>
      <c r="I30" s="89"/>
      <c r="J30" s="100"/>
      <c r="K30" s="21"/>
    </row>
    <row r="31" spans="1:12" ht="68">
      <c r="A31" s="17">
        <v>248</v>
      </c>
      <c r="B31" s="85" t="s">
        <v>270</v>
      </c>
      <c r="C31" s="85" t="s">
        <v>431</v>
      </c>
      <c r="D31" s="85" t="s">
        <v>432</v>
      </c>
      <c r="E31" s="86">
        <v>2</v>
      </c>
      <c r="F31" s="85" t="s">
        <v>1218</v>
      </c>
      <c r="G31" s="85"/>
      <c r="H31" s="86">
        <v>3</v>
      </c>
      <c r="I31" s="86"/>
      <c r="J31" s="88"/>
      <c r="K31" s="44">
        <f>IF(E31&lt;&gt;"",E31,"")</f>
        <v>2</v>
      </c>
      <c r="L31" s="45">
        <f>IF(I31&lt;&gt;"",I31,IF(H31&lt;&gt;"",H31,""))</f>
        <v>3</v>
      </c>
    </row>
    <row r="32" spans="1:12" s="71" customFormat="1">
      <c r="A32" s="89"/>
      <c r="E32" s="17"/>
      <c r="F32" s="6"/>
      <c r="H32" s="89" t="s">
        <v>486</v>
      </c>
      <c r="I32" s="89"/>
      <c r="J32" s="100"/>
      <c r="K32" s="21"/>
    </row>
    <row r="33" spans="1:12" ht="68">
      <c r="A33" s="17">
        <v>249</v>
      </c>
      <c r="B33" s="85" t="s">
        <v>271</v>
      </c>
      <c r="C33" s="85" t="s">
        <v>433</v>
      </c>
      <c r="D33" s="85" t="s">
        <v>434</v>
      </c>
      <c r="E33" s="86">
        <v>2</v>
      </c>
      <c r="F33" s="85" t="s">
        <v>1219</v>
      </c>
      <c r="G33" s="85"/>
      <c r="H33" s="86">
        <v>3</v>
      </c>
      <c r="I33" s="86"/>
      <c r="J33" s="88"/>
      <c r="K33" s="44">
        <f>IF(E33&lt;&gt;"",E33,"")</f>
        <v>2</v>
      </c>
      <c r="L33" s="45">
        <f>IF(I33&lt;&gt;"",I33,IF(H33&lt;&gt;"",H33,""))</f>
        <v>3</v>
      </c>
    </row>
    <row r="34" spans="1:12" s="71" customFormat="1">
      <c r="A34" s="89"/>
      <c r="E34" s="17"/>
      <c r="F34" s="6"/>
      <c r="H34" s="89" t="s">
        <v>486</v>
      </c>
      <c r="I34" s="89"/>
      <c r="J34" s="100"/>
      <c r="K34" s="21"/>
    </row>
    <row r="35" spans="1:12" ht="102">
      <c r="A35" s="17">
        <v>250</v>
      </c>
      <c r="B35" s="85" t="s">
        <v>272</v>
      </c>
      <c r="C35" s="85" t="s">
        <v>435</v>
      </c>
      <c r="D35" s="85" t="s">
        <v>436</v>
      </c>
      <c r="E35" s="86">
        <v>2</v>
      </c>
      <c r="F35" s="85" t="s">
        <v>1220</v>
      </c>
      <c r="G35" s="85"/>
      <c r="H35" s="86">
        <v>1</v>
      </c>
      <c r="I35" s="86"/>
      <c r="J35" s="88"/>
      <c r="K35" s="44">
        <f>IF(E35&lt;&gt;"",E35,"")</f>
        <v>2</v>
      </c>
      <c r="L35" s="45">
        <f>IF(I35&lt;&gt;"",I35,IF(H35&lt;&gt;"",H35,""))</f>
        <v>1</v>
      </c>
    </row>
    <row r="36" spans="1:12">
      <c r="B36" s="6"/>
      <c r="L36" s="71"/>
    </row>
    <row r="37" spans="1:12">
      <c r="B37" s="6"/>
      <c r="L37" s="71"/>
    </row>
    <row r="38" spans="1:12">
      <c r="B38" s="6"/>
      <c r="L38" s="71"/>
    </row>
    <row r="39" spans="1:12" ht="17">
      <c r="B39" s="101" t="s">
        <v>417</v>
      </c>
      <c r="L39" s="71"/>
    </row>
    <row r="40" spans="1:12" ht="68">
      <c r="A40" s="17">
        <v>251</v>
      </c>
      <c r="B40" s="85" t="s">
        <v>273</v>
      </c>
      <c r="C40" s="85" t="s">
        <v>437</v>
      </c>
      <c r="D40" s="85" t="s">
        <v>438</v>
      </c>
      <c r="E40" s="86">
        <v>4</v>
      </c>
      <c r="F40" s="85" t="s">
        <v>1221</v>
      </c>
      <c r="G40" s="85"/>
      <c r="H40" s="86">
        <v>3</v>
      </c>
      <c r="I40" s="86"/>
      <c r="J40" s="88"/>
      <c r="K40" s="44">
        <f>IF(E40&lt;&gt;"",E40,"")</f>
        <v>4</v>
      </c>
      <c r="L40" s="45">
        <f>IF(I40&lt;&gt;"",I40,IF(H40&lt;&gt;"",H40,""))</f>
        <v>3</v>
      </c>
    </row>
    <row r="41" spans="1:12" ht="68">
      <c r="A41" s="17">
        <v>252</v>
      </c>
      <c r="B41" s="85" t="s">
        <v>274</v>
      </c>
      <c r="C41" s="85" t="s">
        <v>439</v>
      </c>
      <c r="D41" s="85" t="s">
        <v>440</v>
      </c>
      <c r="E41" s="86">
        <v>1</v>
      </c>
      <c r="F41" s="85" t="s">
        <v>1222</v>
      </c>
      <c r="G41" s="85"/>
      <c r="H41" s="86">
        <v>1</v>
      </c>
      <c r="I41" s="86"/>
      <c r="J41" s="88"/>
      <c r="K41" s="44">
        <f>IF(E41&lt;&gt;"",E41,"")</f>
        <v>1</v>
      </c>
      <c r="L41" s="45">
        <f>IF(I41&lt;&gt;"",I41,IF(H41&lt;&gt;"",H41,""))</f>
        <v>1</v>
      </c>
    </row>
    <row r="42" spans="1:12" ht="85">
      <c r="A42" s="17">
        <v>253</v>
      </c>
      <c r="B42" s="85" t="s">
        <v>275</v>
      </c>
      <c r="C42" s="85" t="s">
        <v>441</v>
      </c>
      <c r="D42" s="85" t="s">
        <v>442</v>
      </c>
      <c r="E42" s="86">
        <v>3</v>
      </c>
      <c r="F42" s="85" t="s">
        <v>1223</v>
      </c>
      <c r="G42" s="85"/>
      <c r="H42" s="86">
        <v>2</v>
      </c>
      <c r="I42" s="86"/>
      <c r="J42" s="88"/>
      <c r="K42" s="44">
        <f>IF(E42&lt;&gt;"",E42,"")</f>
        <v>3</v>
      </c>
      <c r="L42" s="45">
        <f>IF(I42&lt;&gt;"",I42,IF(H42&lt;&gt;"",H42,""))</f>
        <v>2</v>
      </c>
    </row>
    <row r="43" spans="1:12" s="71" customFormat="1">
      <c r="A43" s="89"/>
      <c r="E43" s="89"/>
      <c r="H43" s="89" t="s">
        <v>486</v>
      </c>
      <c r="I43" s="89"/>
      <c r="J43" s="100"/>
      <c r="K43" s="21"/>
    </row>
    <row r="44" spans="1:12" ht="51">
      <c r="A44" s="17">
        <v>254</v>
      </c>
      <c r="B44" s="85" t="s">
        <v>276</v>
      </c>
      <c r="C44" s="85" t="s">
        <v>443</v>
      </c>
      <c r="D44" s="85" t="s">
        <v>444</v>
      </c>
      <c r="E44" s="86">
        <v>3</v>
      </c>
      <c r="F44" s="85" t="s">
        <v>1224</v>
      </c>
      <c r="G44" s="85"/>
      <c r="H44" s="86">
        <v>2</v>
      </c>
      <c r="I44" s="86"/>
      <c r="J44" s="88"/>
      <c r="K44" s="44">
        <f>IF(E44&lt;&gt;"",E44,"")</f>
        <v>3</v>
      </c>
      <c r="L44" s="45">
        <f>IF(I44&lt;&gt;"",I44,IF(H44&lt;&gt;"",H44,""))</f>
        <v>2</v>
      </c>
    </row>
    <row r="45" spans="1:12" s="71" customFormat="1">
      <c r="A45" s="89"/>
      <c r="E45" s="89"/>
      <c r="H45" s="89" t="s">
        <v>486</v>
      </c>
      <c r="I45" s="89"/>
      <c r="J45" s="100"/>
      <c r="K45" s="21"/>
    </row>
    <row r="46" spans="1:12" ht="51">
      <c r="A46" s="17">
        <v>255</v>
      </c>
      <c r="B46" s="85" t="s">
        <v>277</v>
      </c>
      <c r="C46" s="85" t="s">
        <v>445</v>
      </c>
      <c r="D46" s="85" t="s">
        <v>446</v>
      </c>
      <c r="E46" s="86">
        <v>4</v>
      </c>
      <c r="F46" s="85" t="s">
        <v>1225</v>
      </c>
      <c r="G46" s="85"/>
      <c r="H46" s="86">
        <v>4</v>
      </c>
      <c r="I46" s="86"/>
      <c r="J46" s="88"/>
      <c r="K46" s="44">
        <f>IF(E46&lt;&gt;"",E46,"")</f>
        <v>4</v>
      </c>
      <c r="L46" s="45">
        <f>IF(I46&lt;&gt;"",I46,IF(H46&lt;&gt;"",H46,""))</f>
        <v>4</v>
      </c>
    </row>
    <row r="47" spans="1:12" s="71" customFormat="1">
      <c r="A47" s="89"/>
      <c r="E47" s="89"/>
      <c r="H47" s="89" t="s">
        <v>486</v>
      </c>
      <c r="I47" s="89"/>
      <c r="J47" s="100"/>
      <c r="K47" s="21"/>
    </row>
    <row r="48" spans="1:12" ht="68">
      <c r="A48" s="17">
        <v>256</v>
      </c>
      <c r="B48" s="85" t="s">
        <v>278</v>
      </c>
      <c r="C48" s="85" t="s">
        <v>447</v>
      </c>
      <c r="D48" s="85" t="s">
        <v>448</v>
      </c>
      <c r="E48" s="86">
        <v>4</v>
      </c>
      <c r="F48" s="85" t="s">
        <v>1226</v>
      </c>
      <c r="G48" s="85"/>
      <c r="H48" s="86">
        <v>3</v>
      </c>
      <c r="I48" s="86"/>
      <c r="J48" s="88"/>
      <c r="K48" s="44">
        <f>IF(E48&lt;&gt;"",E48,"")</f>
        <v>4</v>
      </c>
      <c r="L48" s="45">
        <f>IF(I48&lt;&gt;"",I48,IF(H48&lt;&gt;"",H48,""))</f>
        <v>3</v>
      </c>
    </row>
    <row r="49" spans="1:12">
      <c r="B49" s="6"/>
      <c r="L49" s="71"/>
    </row>
    <row r="50" spans="1:12">
      <c r="B50" s="6"/>
      <c r="L50" s="71"/>
    </row>
    <row r="51" spans="1:12">
      <c r="B51" s="6"/>
      <c r="L51" s="71"/>
    </row>
    <row r="52" spans="1:12" ht="17">
      <c r="B52" s="30" t="s">
        <v>256</v>
      </c>
      <c r="L52" s="71"/>
    </row>
    <row r="53" spans="1:12" ht="68">
      <c r="A53" s="17">
        <v>257</v>
      </c>
      <c r="B53" s="85" t="s">
        <v>279</v>
      </c>
      <c r="C53" s="85" t="s">
        <v>449</v>
      </c>
      <c r="D53" s="85" t="s">
        <v>450</v>
      </c>
      <c r="E53" s="86">
        <v>4</v>
      </c>
      <c r="F53" s="85" t="s">
        <v>1227</v>
      </c>
      <c r="G53" s="85"/>
      <c r="H53" s="86">
        <v>3</v>
      </c>
      <c r="I53" s="86"/>
      <c r="J53" s="88"/>
      <c r="K53" s="44">
        <f>IF(E53&lt;&gt;"",E53,"")</f>
        <v>4</v>
      </c>
      <c r="L53" s="45">
        <f>IF(I53&lt;&gt;"",I53,IF(H53&lt;&gt;"",H53,""))</f>
        <v>3</v>
      </c>
    </row>
    <row r="54" spans="1:12" s="71" customFormat="1">
      <c r="A54" s="89"/>
      <c r="E54" s="89"/>
      <c r="H54" s="89" t="s">
        <v>486</v>
      </c>
      <c r="I54" s="89"/>
      <c r="J54" s="100"/>
      <c r="K54" s="21"/>
    </row>
    <row r="55" spans="1:12" s="105" customFormat="1" ht="204">
      <c r="A55" s="102">
        <v>258</v>
      </c>
      <c r="B55" s="91" t="s">
        <v>280</v>
      </c>
      <c r="C55" s="91" t="s">
        <v>451</v>
      </c>
      <c r="D55" s="91" t="s">
        <v>452</v>
      </c>
      <c r="E55" s="103">
        <v>4</v>
      </c>
      <c r="F55" s="91" t="s">
        <v>1228</v>
      </c>
      <c r="G55" s="91" t="s">
        <v>1229</v>
      </c>
      <c r="H55" s="103">
        <v>4</v>
      </c>
      <c r="I55" s="103"/>
      <c r="J55" s="104"/>
      <c r="K55" s="44">
        <f>IF(E55&lt;&gt;"",E55,"")</f>
        <v>4</v>
      </c>
      <c r="L55" s="103">
        <f>IF(I55&lt;&gt;"",I55,IF(H55&lt;&gt;"",H55,""))</f>
        <v>4</v>
      </c>
    </row>
    <row r="56" spans="1:12" s="71" customFormat="1">
      <c r="A56" s="89"/>
      <c r="E56" s="89"/>
      <c r="H56" s="89" t="s">
        <v>486</v>
      </c>
      <c r="I56" s="89"/>
      <c r="J56" s="100"/>
      <c r="K56" s="21"/>
    </row>
    <row r="57" spans="1:12" ht="409.6">
      <c r="A57" s="17">
        <v>259</v>
      </c>
      <c r="B57" s="85" t="s">
        <v>281</v>
      </c>
      <c r="C57" s="85" t="s">
        <v>453</v>
      </c>
      <c r="D57" s="85" t="s">
        <v>454</v>
      </c>
      <c r="E57" s="86">
        <v>4</v>
      </c>
      <c r="F57" s="85" t="s">
        <v>1230</v>
      </c>
      <c r="G57" s="85" t="s">
        <v>1231</v>
      </c>
      <c r="H57" s="86">
        <v>4</v>
      </c>
      <c r="I57" s="86"/>
      <c r="J57" s="88"/>
      <c r="K57" s="44">
        <f>IF(E57&lt;&gt;"",E57,"")</f>
        <v>4</v>
      </c>
      <c r="L57" s="45">
        <f>IF(I57&lt;&gt;"",I57,IF(H57&lt;&gt;"",H57,""))</f>
        <v>4</v>
      </c>
    </row>
    <row r="58" spans="1:12" s="71" customFormat="1">
      <c r="A58" s="89"/>
      <c r="E58" s="89"/>
      <c r="H58" s="89" t="s">
        <v>486</v>
      </c>
      <c r="I58" s="89"/>
      <c r="J58" s="100"/>
      <c r="K58" s="21"/>
    </row>
    <row r="59" spans="1:12" ht="409.6">
      <c r="A59" s="17">
        <v>260</v>
      </c>
      <c r="B59" s="85" t="s">
        <v>282</v>
      </c>
      <c r="C59" s="85" t="s">
        <v>455</v>
      </c>
      <c r="D59" s="85" t="s">
        <v>456</v>
      </c>
      <c r="E59" s="86">
        <v>2</v>
      </c>
      <c r="F59" s="85"/>
      <c r="G59" s="85" t="s">
        <v>1232</v>
      </c>
      <c r="H59" s="86">
        <v>3</v>
      </c>
      <c r="I59" s="86"/>
      <c r="J59" s="88"/>
      <c r="K59" s="44">
        <f>IF(E59&lt;&gt;"",E59,"")</f>
        <v>2</v>
      </c>
      <c r="L59" s="45">
        <f>IF(I59&lt;&gt;"",I59,IF(H59&lt;&gt;"",H59,""))</f>
        <v>3</v>
      </c>
    </row>
    <row r="60" spans="1:12" s="71" customFormat="1">
      <c r="A60" s="89"/>
      <c r="E60" s="89"/>
      <c r="H60" s="89" t="s">
        <v>486</v>
      </c>
      <c r="I60" s="89"/>
      <c r="J60" s="100"/>
      <c r="K60" s="21"/>
    </row>
    <row r="61" spans="1:12" ht="51">
      <c r="A61" s="17">
        <v>261</v>
      </c>
      <c r="B61" s="85" t="s">
        <v>283</v>
      </c>
      <c r="C61" s="85" t="s">
        <v>457</v>
      </c>
      <c r="D61" s="85" t="s">
        <v>458</v>
      </c>
      <c r="E61" s="86">
        <v>3</v>
      </c>
      <c r="F61" s="85"/>
      <c r="G61" s="85"/>
      <c r="H61" s="86">
        <v>2</v>
      </c>
      <c r="I61" s="86"/>
      <c r="J61" s="88"/>
      <c r="K61" s="44">
        <f>IF(E61&lt;&gt;"",E61,"")</f>
        <v>3</v>
      </c>
      <c r="L61" s="45">
        <f>IF(I61&lt;&gt;"",I61,IF(H61&lt;&gt;"",H61,""))</f>
        <v>2</v>
      </c>
    </row>
    <row r="62" spans="1:12" s="71" customFormat="1">
      <c r="A62" s="89"/>
      <c r="E62" s="89"/>
      <c r="H62" s="89" t="s">
        <v>486</v>
      </c>
      <c r="I62" s="89"/>
      <c r="J62" s="100"/>
      <c r="K62" s="21"/>
    </row>
    <row r="63" spans="1:12" ht="51">
      <c r="A63" s="17">
        <v>262</v>
      </c>
      <c r="B63" s="85" t="s">
        <v>284</v>
      </c>
      <c r="C63" s="85" t="s">
        <v>459</v>
      </c>
      <c r="D63" s="85" t="s">
        <v>460</v>
      </c>
      <c r="E63" s="86">
        <v>4</v>
      </c>
      <c r="F63" s="85" t="s">
        <v>1233</v>
      </c>
      <c r="G63" s="85"/>
      <c r="H63" s="86">
        <v>4</v>
      </c>
      <c r="I63" s="86"/>
      <c r="J63" s="88"/>
      <c r="K63" s="44">
        <f>IF(E63&lt;&gt;"",E63,"")</f>
        <v>4</v>
      </c>
      <c r="L63" s="45">
        <f>IF(I63&lt;&gt;"",I63,IF(H63&lt;&gt;"",H63,""))</f>
        <v>4</v>
      </c>
    </row>
    <row r="64" spans="1:12" s="71" customFormat="1">
      <c r="A64" s="89"/>
      <c r="E64" s="89"/>
      <c r="H64" s="89" t="s">
        <v>486</v>
      </c>
      <c r="I64" s="89"/>
      <c r="J64" s="100"/>
      <c r="K64" s="21"/>
    </row>
    <row r="65" spans="1:12" ht="51">
      <c r="A65" s="17">
        <v>263</v>
      </c>
      <c r="B65" s="85" t="s">
        <v>285</v>
      </c>
      <c r="C65" s="85" t="s">
        <v>461</v>
      </c>
      <c r="D65" s="85" t="s">
        <v>462</v>
      </c>
      <c r="E65" s="86">
        <v>3</v>
      </c>
      <c r="F65" s="85" t="s">
        <v>1234</v>
      </c>
      <c r="G65" s="85"/>
      <c r="H65" s="86">
        <v>3</v>
      </c>
      <c r="I65" s="86"/>
      <c r="J65" s="88"/>
      <c r="K65" s="44">
        <f>IF(E65&lt;&gt;"",E65,"")</f>
        <v>3</v>
      </c>
      <c r="L65" s="45">
        <f>IF(I65&lt;&gt;"",I65,IF(H65&lt;&gt;"",H65,""))</f>
        <v>3</v>
      </c>
    </row>
    <row r="66" spans="1:12">
      <c r="B66" s="6"/>
      <c r="L66" s="71"/>
    </row>
    <row r="67" spans="1:12">
      <c r="B67" s="6"/>
      <c r="L67" s="71"/>
    </row>
    <row r="68" spans="1:12">
      <c r="B68" s="6"/>
      <c r="L68" s="71"/>
    </row>
    <row r="69" spans="1:12" ht="17">
      <c r="B69" s="30" t="s">
        <v>257</v>
      </c>
      <c r="L69" s="71"/>
    </row>
    <row r="70" spans="1:12" ht="68">
      <c r="A70" s="17">
        <v>264</v>
      </c>
      <c r="B70" s="85" t="s">
        <v>286</v>
      </c>
      <c r="C70" s="85" t="s">
        <v>463</v>
      </c>
      <c r="D70" s="85" t="s">
        <v>464</v>
      </c>
      <c r="E70" s="86">
        <v>3</v>
      </c>
      <c r="F70" s="85"/>
      <c r="G70" s="85"/>
      <c r="H70" s="86">
        <v>3</v>
      </c>
      <c r="I70" s="86"/>
      <c r="J70" s="88"/>
      <c r="K70" s="44">
        <f>IF(E70&lt;&gt;"",E70,"")</f>
        <v>3</v>
      </c>
      <c r="L70" s="45">
        <f>IF(I70&lt;&gt;"",I70,IF(H70&lt;&gt;"",H70,""))</f>
        <v>3</v>
      </c>
    </row>
    <row r="71" spans="1:12" s="71" customFormat="1">
      <c r="A71" s="89"/>
      <c r="E71" s="89"/>
      <c r="H71" s="89" t="s">
        <v>486</v>
      </c>
      <c r="I71" s="89"/>
      <c r="J71" s="100"/>
      <c r="K71" s="21"/>
    </row>
    <row r="72" spans="1:12" ht="68">
      <c r="A72" s="17">
        <v>265</v>
      </c>
      <c r="B72" s="85" t="s">
        <v>287</v>
      </c>
      <c r="C72" s="85" t="s">
        <v>465</v>
      </c>
      <c r="D72" s="85" t="s">
        <v>466</v>
      </c>
      <c r="E72" s="86">
        <v>1</v>
      </c>
      <c r="F72" s="85" t="s">
        <v>1235</v>
      </c>
      <c r="G72" s="85"/>
      <c r="H72" s="86">
        <v>3</v>
      </c>
      <c r="I72" s="86"/>
      <c r="J72" s="88"/>
      <c r="K72" s="44">
        <f>IF(E72&lt;&gt;"",E72,"")</f>
        <v>1</v>
      </c>
      <c r="L72" s="45">
        <f>IF(I72&lt;&gt;"",I72,IF(H72&lt;&gt;"",H72,""))</f>
        <v>3</v>
      </c>
    </row>
    <row r="73" spans="1:12" s="71" customFormat="1">
      <c r="A73" s="89"/>
      <c r="E73" s="89"/>
      <c r="H73" s="89" t="s">
        <v>486</v>
      </c>
      <c r="I73" s="89"/>
      <c r="J73" s="100"/>
      <c r="K73" s="21"/>
    </row>
    <row r="74" spans="1:12" ht="85">
      <c r="A74" s="17">
        <v>266</v>
      </c>
      <c r="B74" s="85" t="s">
        <v>288</v>
      </c>
      <c r="C74" s="85" t="s">
        <v>467</v>
      </c>
      <c r="D74" s="85" t="s">
        <v>468</v>
      </c>
      <c r="E74" s="86">
        <v>1</v>
      </c>
      <c r="F74" s="85" t="s">
        <v>1236</v>
      </c>
      <c r="G74" s="85"/>
      <c r="H74" s="86">
        <v>2</v>
      </c>
      <c r="I74" s="86"/>
      <c r="J74" s="88"/>
      <c r="K74" s="44">
        <f>IF(E74&lt;&gt;"",E74,"")</f>
        <v>1</v>
      </c>
      <c r="L74" s="45">
        <f>IF(I74&lt;&gt;"",I74,IF(H74&lt;&gt;"",H74,""))</f>
        <v>2</v>
      </c>
    </row>
    <row r="75" spans="1:12" s="71" customFormat="1">
      <c r="A75" s="89"/>
      <c r="E75" s="89"/>
      <c r="H75" s="89" t="s">
        <v>486</v>
      </c>
      <c r="I75" s="89"/>
      <c r="J75" s="100"/>
      <c r="K75" s="21"/>
    </row>
    <row r="76" spans="1:12" ht="68">
      <c r="A76" s="17">
        <v>267</v>
      </c>
      <c r="B76" s="85" t="s">
        <v>289</v>
      </c>
      <c r="C76" s="85" t="s">
        <v>469</v>
      </c>
      <c r="D76" s="85" t="s">
        <v>470</v>
      </c>
      <c r="E76" s="86">
        <v>4</v>
      </c>
      <c r="F76" s="85" t="s">
        <v>1237</v>
      </c>
      <c r="G76" s="85"/>
      <c r="H76" s="86">
        <v>3</v>
      </c>
      <c r="I76" s="86"/>
      <c r="J76" s="88"/>
      <c r="K76" s="44">
        <f>IF(E76&lt;&gt;"",E76,"")</f>
        <v>4</v>
      </c>
      <c r="L76" s="45">
        <f>IF(I76&lt;&gt;"",I76,IF(H76&lt;&gt;"",H76,""))</f>
        <v>3</v>
      </c>
    </row>
    <row r="77" spans="1:12" s="71" customFormat="1">
      <c r="A77" s="89"/>
      <c r="E77" s="89"/>
      <c r="H77" s="89" t="s">
        <v>486</v>
      </c>
      <c r="I77" s="89"/>
      <c r="J77" s="100"/>
      <c r="K77" s="21"/>
    </row>
    <row r="78" spans="1:12" ht="102">
      <c r="A78" s="17">
        <v>268</v>
      </c>
      <c r="B78" s="85" t="s">
        <v>290</v>
      </c>
      <c r="C78" s="85" t="s">
        <v>471</v>
      </c>
      <c r="D78" s="85" t="s">
        <v>472</v>
      </c>
      <c r="E78" s="86">
        <v>3</v>
      </c>
      <c r="F78" s="85" t="s">
        <v>1238</v>
      </c>
      <c r="G78" s="85"/>
      <c r="H78" s="86">
        <v>3</v>
      </c>
      <c r="I78" s="86"/>
      <c r="J78" s="88"/>
      <c r="K78" s="44">
        <f>IF(E78&lt;&gt;"",E78,"")</f>
        <v>3</v>
      </c>
      <c r="L78" s="45">
        <f>IF(I78&lt;&gt;"",I78,IF(H78&lt;&gt;"",H78,""))</f>
        <v>3</v>
      </c>
    </row>
    <row r="79" spans="1:12" s="71" customFormat="1">
      <c r="A79" s="89"/>
      <c r="E79" s="89"/>
      <c r="H79" s="89" t="s">
        <v>486</v>
      </c>
      <c r="I79" s="89"/>
      <c r="J79" s="100"/>
      <c r="K79" s="21"/>
    </row>
    <row r="80" spans="1:12" ht="85">
      <c r="A80" s="17">
        <v>269</v>
      </c>
      <c r="B80" s="85" t="s">
        <v>90</v>
      </c>
      <c r="C80" s="85" t="s">
        <v>473</v>
      </c>
      <c r="D80" s="85" t="s">
        <v>474</v>
      </c>
      <c r="E80" s="86">
        <v>3</v>
      </c>
      <c r="F80" s="85" t="s">
        <v>1239</v>
      </c>
      <c r="G80" s="85"/>
      <c r="H80" s="86">
        <v>2</v>
      </c>
      <c r="I80" s="86"/>
      <c r="J80" s="88"/>
      <c r="K80" s="44">
        <f>IF(E80&lt;&gt;"",E80,"")</f>
        <v>3</v>
      </c>
      <c r="L80" s="45">
        <f>IF(I80&lt;&gt;"",I80,IF(H80&lt;&gt;"",H80,""))</f>
        <v>2</v>
      </c>
    </row>
    <row r="81" spans="1:12" s="71" customFormat="1">
      <c r="A81" s="89"/>
      <c r="E81" s="89"/>
      <c r="H81" s="89" t="s">
        <v>486</v>
      </c>
      <c r="I81" s="89"/>
      <c r="J81" s="100"/>
      <c r="K81" s="21"/>
    </row>
    <row r="82" spans="1:12" ht="51">
      <c r="A82" s="17">
        <v>270</v>
      </c>
      <c r="B82" s="85" t="s">
        <v>291</v>
      </c>
      <c r="C82" s="85" t="s">
        <v>475</v>
      </c>
      <c r="D82" s="85" t="s">
        <v>476</v>
      </c>
      <c r="E82" s="86">
        <v>3</v>
      </c>
      <c r="F82" s="85" t="s">
        <v>1240</v>
      </c>
      <c r="G82" s="85"/>
      <c r="H82" s="86">
        <v>2</v>
      </c>
      <c r="I82" s="86"/>
      <c r="J82" s="88"/>
      <c r="K82" s="44">
        <f>IF(E82&lt;&gt;"",E82,"")</f>
        <v>3</v>
      </c>
      <c r="L82" s="45">
        <f>IF(I82&lt;&gt;"",I82,IF(H82&lt;&gt;"",H82,""))</f>
        <v>2</v>
      </c>
    </row>
    <row r="83" spans="1:12" s="71" customFormat="1">
      <c r="A83" s="89"/>
      <c r="E83" s="89"/>
      <c r="H83" s="89" t="s">
        <v>486</v>
      </c>
      <c r="I83" s="89"/>
      <c r="J83" s="100"/>
      <c r="K83" s="21"/>
    </row>
    <row r="84" spans="1:12" ht="51">
      <c r="A84" s="17">
        <v>271</v>
      </c>
      <c r="B84" s="85" t="s">
        <v>292</v>
      </c>
      <c r="C84" s="85" t="s">
        <v>477</v>
      </c>
      <c r="D84" s="85" t="s">
        <v>478</v>
      </c>
      <c r="E84" s="86">
        <v>3</v>
      </c>
      <c r="F84" s="85" t="s">
        <v>1241</v>
      </c>
      <c r="G84" s="85"/>
      <c r="H84" s="86">
        <v>2</v>
      </c>
      <c r="I84" s="86"/>
      <c r="J84" s="88"/>
      <c r="K84" s="44">
        <f>IF(E84&lt;&gt;"",E84,"")</f>
        <v>3</v>
      </c>
      <c r="L84" s="45">
        <f>IF(I84&lt;&gt;"",I84,IF(H84&lt;&gt;"",H84,""))</f>
        <v>2</v>
      </c>
    </row>
    <row r="85" spans="1:12" s="71" customFormat="1">
      <c r="A85" s="89"/>
      <c r="E85" s="89"/>
      <c r="H85" s="89" t="s">
        <v>486</v>
      </c>
      <c r="I85" s="89"/>
      <c r="J85" s="100"/>
      <c r="K85" s="21"/>
    </row>
    <row r="86" spans="1:12" ht="102">
      <c r="A86" s="17">
        <v>272</v>
      </c>
      <c r="B86" s="85" t="s">
        <v>89</v>
      </c>
      <c r="C86" s="85" t="s">
        <v>479</v>
      </c>
      <c r="D86" s="85" t="s">
        <v>480</v>
      </c>
      <c r="E86" s="86">
        <v>4</v>
      </c>
      <c r="F86" s="85" t="s">
        <v>1242</v>
      </c>
      <c r="G86" s="85"/>
      <c r="H86" s="86">
        <v>4</v>
      </c>
      <c r="I86" s="86"/>
      <c r="J86" s="88"/>
      <c r="K86" s="44">
        <f>IF(E86&lt;&gt;"",E86,"")</f>
        <v>4</v>
      </c>
      <c r="L86" s="45">
        <f>IF(I86&lt;&gt;"",I86,IF(H86&lt;&gt;"",H86,""))</f>
        <v>4</v>
      </c>
    </row>
    <row r="87" spans="1:12" ht="102">
      <c r="A87" s="17">
        <v>273</v>
      </c>
      <c r="B87" s="85" t="s">
        <v>293</v>
      </c>
      <c r="C87" s="85" t="s">
        <v>481</v>
      </c>
      <c r="D87" s="85" t="s">
        <v>482</v>
      </c>
      <c r="E87" s="86">
        <v>2</v>
      </c>
      <c r="F87" s="85" t="s">
        <v>1243</v>
      </c>
      <c r="G87" s="85"/>
      <c r="H87" s="86">
        <v>2</v>
      </c>
      <c r="I87" s="86"/>
      <c r="J87" s="88"/>
      <c r="K87" s="44">
        <f>IF(E87&lt;&gt;"",E87,"")</f>
        <v>2</v>
      </c>
      <c r="L87" s="45">
        <f>IF(I87&lt;&gt;"",I87,IF(H87&lt;&gt;"",H87,""))</f>
        <v>2</v>
      </c>
    </row>
    <row r="88" spans="1:12" ht="85">
      <c r="A88" s="17">
        <v>274</v>
      </c>
      <c r="B88" s="85" t="s">
        <v>294</v>
      </c>
      <c r="C88" s="85" t="s">
        <v>483</v>
      </c>
      <c r="D88" s="85" t="s">
        <v>484</v>
      </c>
      <c r="E88" s="86">
        <v>4</v>
      </c>
      <c r="F88" s="85" t="s">
        <v>1244</v>
      </c>
      <c r="G88" s="85"/>
      <c r="H88" s="86">
        <v>4</v>
      </c>
      <c r="I88" s="86"/>
      <c r="J88" s="88"/>
      <c r="K88" s="44">
        <f>IF(E88&lt;&gt;"",E88,"")</f>
        <v>4</v>
      </c>
      <c r="L88" s="45">
        <f>IF(I88&lt;&gt;"",I88,IF(H88&lt;&gt;"",H88,""))</f>
        <v>4</v>
      </c>
    </row>
    <row r="89" spans="1:12">
      <c r="B89" s="6"/>
      <c r="L89" s="71"/>
    </row>
    <row r="90" spans="1:12">
      <c r="B90" s="6"/>
      <c r="L90" s="71"/>
    </row>
    <row r="91" spans="1:12">
      <c r="B91" s="6"/>
      <c r="L91" s="71"/>
    </row>
    <row r="92" spans="1:12" ht="17">
      <c r="B92" s="30" t="s">
        <v>35</v>
      </c>
      <c r="L92" s="71"/>
    </row>
    <row r="93" spans="1:12" ht="34">
      <c r="A93" s="17">
        <v>275</v>
      </c>
      <c r="B93" s="85" t="s">
        <v>295</v>
      </c>
      <c r="C93" s="85" t="s">
        <v>485</v>
      </c>
      <c r="D93" s="85" t="s">
        <v>486</v>
      </c>
      <c r="E93" s="86">
        <v>4</v>
      </c>
      <c r="F93" s="85"/>
      <c r="G93" s="85"/>
      <c r="H93" s="86">
        <v>4</v>
      </c>
      <c r="I93" s="86"/>
      <c r="J93" s="88"/>
      <c r="K93" s="44">
        <f>IF(E93&lt;&gt;"",E93,"")</f>
        <v>4</v>
      </c>
      <c r="L93" s="45">
        <f>IF(I93&lt;&gt;"",I93,IF(H93&lt;&gt;"",H93,""))</f>
        <v>4</v>
      </c>
    </row>
    <row r="94" spans="1:12" ht="85">
      <c r="A94" s="17">
        <v>276</v>
      </c>
      <c r="B94" s="85" t="s">
        <v>296</v>
      </c>
      <c r="C94" s="85" t="s">
        <v>487</v>
      </c>
      <c r="D94" s="85" t="s">
        <v>488</v>
      </c>
      <c r="E94" s="86">
        <v>5</v>
      </c>
      <c r="F94" s="85" t="s">
        <v>1245</v>
      </c>
      <c r="G94" s="85"/>
      <c r="H94" s="86">
        <v>4</v>
      </c>
      <c r="I94" s="86"/>
      <c r="J94" s="88"/>
      <c r="K94" s="44">
        <f>IF(E94&lt;&gt;"",E94,"")</f>
        <v>5</v>
      </c>
      <c r="L94" s="45">
        <f>IF(I94&lt;&gt;"",I94,IF(H94&lt;&gt;"",H94,""))</f>
        <v>4</v>
      </c>
    </row>
    <row r="95" spans="1:12" ht="51">
      <c r="A95" s="17">
        <v>277</v>
      </c>
      <c r="B95" s="85" t="s">
        <v>297</v>
      </c>
      <c r="C95" s="85" t="s">
        <v>489</v>
      </c>
      <c r="D95" s="85" t="s">
        <v>486</v>
      </c>
      <c r="E95" s="86">
        <v>4</v>
      </c>
      <c r="F95" s="85"/>
      <c r="G95" s="85"/>
      <c r="H95" s="86">
        <v>4</v>
      </c>
      <c r="I95" s="86"/>
      <c r="J95" s="88"/>
      <c r="K95" s="44">
        <f>IF(E95&lt;&gt;"",E95,"")</f>
        <v>4</v>
      </c>
      <c r="L95" s="45">
        <f>IF(I95&lt;&gt;"",I95,IF(H95&lt;&gt;"",H95,""))</f>
        <v>4</v>
      </c>
    </row>
    <row r="96" spans="1:12" ht="34">
      <c r="A96" s="17">
        <v>278</v>
      </c>
      <c r="B96" s="85" t="s">
        <v>298</v>
      </c>
      <c r="C96" s="85" t="s">
        <v>490</v>
      </c>
      <c r="D96" s="85" t="s">
        <v>486</v>
      </c>
      <c r="E96" s="86">
        <v>4</v>
      </c>
      <c r="F96" s="85"/>
      <c r="G96" s="85"/>
      <c r="H96" s="86">
        <v>3</v>
      </c>
      <c r="I96" s="86"/>
      <c r="J96" s="88"/>
      <c r="K96" s="44">
        <f>IF(E96&lt;&gt;"",E96,"")</f>
        <v>4</v>
      </c>
      <c r="L96" s="45">
        <f>IF(I96&lt;&gt;"",I96,IF(H96&lt;&gt;"",H96,""))</f>
        <v>3</v>
      </c>
    </row>
    <row r="97" spans="1:12" s="71" customFormat="1">
      <c r="A97" s="89"/>
      <c r="E97" s="89"/>
      <c r="H97" s="89" t="s">
        <v>486</v>
      </c>
      <c r="I97" s="89"/>
      <c r="J97" s="100"/>
      <c r="K97" s="21"/>
    </row>
    <row r="98" spans="1:12" ht="34">
      <c r="A98" s="17">
        <v>279</v>
      </c>
      <c r="B98" s="85" t="s">
        <v>299</v>
      </c>
      <c r="C98" s="85" t="s">
        <v>491</v>
      </c>
      <c r="D98" s="85" t="s">
        <v>486</v>
      </c>
      <c r="E98" s="86">
        <v>5</v>
      </c>
      <c r="F98" s="85" t="s">
        <v>1246</v>
      </c>
      <c r="G98" s="85"/>
      <c r="H98" s="86">
        <v>5</v>
      </c>
      <c r="I98" s="86"/>
      <c r="J98" s="88"/>
      <c r="K98" s="44">
        <f>IF(E98&lt;&gt;"",E98,"")</f>
        <v>5</v>
      </c>
      <c r="L98" s="45">
        <f>IF(I98&lt;&gt;"",I98,IF(H98&lt;&gt;"",H98,""))</f>
        <v>5</v>
      </c>
    </row>
    <row r="99" spans="1:12" ht="34">
      <c r="A99" s="17">
        <v>280</v>
      </c>
      <c r="B99" s="85" t="s">
        <v>300</v>
      </c>
      <c r="C99" s="85" t="s">
        <v>492</v>
      </c>
      <c r="D99" s="85" t="s">
        <v>486</v>
      </c>
      <c r="E99" s="86">
        <v>4</v>
      </c>
      <c r="F99" s="85"/>
      <c r="G99" s="85"/>
      <c r="H99" s="86">
        <v>4</v>
      </c>
      <c r="I99" s="86"/>
      <c r="J99" s="88"/>
      <c r="K99" s="44">
        <f>IF(E99&lt;&gt;"",E99,"")</f>
        <v>4</v>
      </c>
      <c r="L99" s="45">
        <f>IF(I99&lt;&gt;"",I99,IF(H99&lt;&gt;"",H99,""))</f>
        <v>4</v>
      </c>
    </row>
    <row r="100" spans="1:12" ht="51">
      <c r="A100" s="17">
        <v>281</v>
      </c>
      <c r="B100" s="85" t="s">
        <v>301</v>
      </c>
      <c r="C100" s="85" t="s">
        <v>493</v>
      </c>
      <c r="D100" s="85" t="s">
        <v>486</v>
      </c>
      <c r="E100" s="86">
        <v>4</v>
      </c>
      <c r="F100" s="85"/>
      <c r="G100" s="85"/>
      <c r="H100" s="86">
        <v>4</v>
      </c>
      <c r="I100" s="86"/>
      <c r="J100" s="88"/>
      <c r="K100" s="44">
        <f>IF(E100&lt;&gt;"",E100,"")</f>
        <v>4</v>
      </c>
      <c r="L100" s="45">
        <f>IF(I100&lt;&gt;"",I100,IF(H100&lt;&gt;"",H100,""))</f>
        <v>4</v>
      </c>
    </row>
    <row r="101" spans="1:12" ht="34">
      <c r="A101" s="17">
        <v>282</v>
      </c>
      <c r="B101" s="85" t="s">
        <v>302</v>
      </c>
      <c r="C101" s="85" t="s">
        <v>494</v>
      </c>
      <c r="D101" s="85" t="s">
        <v>486</v>
      </c>
      <c r="E101" s="86">
        <v>4</v>
      </c>
      <c r="F101" s="85"/>
      <c r="G101" s="85"/>
      <c r="H101" s="86">
        <v>4</v>
      </c>
      <c r="I101" s="86"/>
      <c r="J101" s="88"/>
      <c r="K101" s="44">
        <f>IF(E101&lt;&gt;"",E101,"")</f>
        <v>4</v>
      </c>
      <c r="L101" s="45">
        <f>IF(I101&lt;&gt;"",I101,IF(H101&lt;&gt;"",H101,""))</f>
        <v>4</v>
      </c>
    </row>
    <row r="102" spans="1:12" s="71" customFormat="1">
      <c r="A102" s="89"/>
      <c r="E102" s="89"/>
      <c r="H102" s="89" t="s">
        <v>486</v>
      </c>
      <c r="I102" s="89"/>
      <c r="J102" s="100"/>
      <c r="K102" s="21"/>
    </row>
    <row r="103" spans="1:12" ht="17">
      <c r="A103" s="17">
        <v>283</v>
      </c>
      <c r="B103" s="85" t="s">
        <v>303</v>
      </c>
      <c r="C103" s="85" t="s">
        <v>495</v>
      </c>
      <c r="D103" s="85" t="s">
        <v>486</v>
      </c>
      <c r="E103" s="86">
        <v>5</v>
      </c>
      <c r="F103" s="85"/>
      <c r="G103" s="85"/>
      <c r="H103" s="86">
        <v>4</v>
      </c>
      <c r="I103" s="86"/>
      <c r="J103" s="88"/>
      <c r="K103" s="44">
        <f>IF(E103&lt;&gt;"",E103,"")</f>
        <v>5</v>
      </c>
      <c r="L103" s="45">
        <f>IF(I103&lt;&gt;"",I103,IF(H103&lt;&gt;"",H103,""))</f>
        <v>4</v>
      </c>
    </row>
    <row r="104" spans="1:12" ht="51">
      <c r="A104" s="17">
        <v>284</v>
      </c>
      <c r="B104" s="85" t="s">
        <v>304</v>
      </c>
      <c r="C104" s="85" t="s">
        <v>496</v>
      </c>
      <c r="D104" s="85" t="s">
        <v>486</v>
      </c>
      <c r="E104" s="86">
        <v>5</v>
      </c>
      <c r="F104" s="85"/>
      <c r="G104" s="85"/>
      <c r="H104" s="86">
        <v>4</v>
      </c>
      <c r="I104" s="86"/>
      <c r="J104" s="88"/>
      <c r="K104" s="44">
        <f>IF(E104&lt;&gt;"",E104,"")</f>
        <v>5</v>
      </c>
      <c r="L104" s="45">
        <f>IF(I104&lt;&gt;"",I104,IF(H104&lt;&gt;"",H104,""))</f>
        <v>4</v>
      </c>
    </row>
    <row r="105" spans="1:12" ht="17">
      <c r="A105" s="17">
        <v>285</v>
      </c>
      <c r="B105" s="85" t="s">
        <v>305</v>
      </c>
      <c r="C105" s="85" t="s">
        <v>497</v>
      </c>
      <c r="D105" s="85" t="s">
        <v>486</v>
      </c>
      <c r="E105" s="86">
        <v>5</v>
      </c>
      <c r="F105" s="85"/>
      <c r="G105" s="85"/>
      <c r="H105" s="86">
        <v>5</v>
      </c>
      <c r="I105" s="86"/>
      <c r="J105" s="88"/>
      <c r="K105" s="44">
        <f>IF(E105&lt;&gt;"",E105,"")</f>
        <v>5</v>
      </c>
      <c r="L105" s="45">
        <f>IF(I105&lt;&gt;"",I105,IF(H105&lt;&gt;"",H105,""))</f>
        <v>5</v>
      </c>
    </row>
    <row r="106" spans="1:12" s="71" customFormat="1">
      <c r="A106" s="89"/>
      <c r="E106" s="89"/>
      <c r="H106" s="89" t="s">
        <v>486</v>
      </c>
      <c r="I106" s="89"/>
      <c r="J106" s="100"/>
      <c r="K106" s="21"/>
    </row>
    <row r="107" spans="1:12" ht="34">
      <c r="A107" s="17">
        <v>286</v>
      </c>
      <c r="B107" s="85" t="s">
        <v>306</v>
      </c>
      <c r="C107" s="85" t="s">
        <v>498</v>
      </c>
      <c r="D107" s="85" t="s">
        <v>486</v>
      </c>
      <c r="E107" s="86">
        <v>3</v>
      </c>
      <c r="F107" s="85"/>
      <c r="G107" s="85"/>
      <c r="H107" s="86">
        <v>2</v>
      </c>
      <c r="I107" s="86"/>
      <c r="J107" s="88"/>
      <c r="K107" s="44">
        <f>IF(E107&lt;&gt;"",E107,"")</f>
        <v>3</v>
      </c>
      <c r="L107" s="45">
        <f>IF(I107&lt;&gt;"",I107,IF(H107&lt;&gt;"",H107,""))</f>
        <v>2</v>
      </c>
    </row>
    <row r="108" spans="1:12" ht="34">
      <c r="A108" s="17">
        <v>287</v>
      </c>
      <c r="B108" s="85" t="s">
        <v>307</v>
      </c>
      <c r="C108" s="85" t="s">
        <v>499</v>
      </c>
      <c r="D108" s="85" t="s">
        <v>486</v>
      </c>
      <c r="E108" s="86">
        <v>3</v>
      </c>
      <c r="F108" s="85" t="s">
        <v>1247</v>
      </c>
      <c r="G108" s="85"/>
      <c r="H108" s="86">
        <v>3</v>
      </c>
      <c r="I108" s="86"/>
      <c r="J108" s="88"/>
      <c r="K108" s="44">
        <f>IF(E108&lt;&gt;"",E108,"")</f>
        <v>3</v>
      </c>
      <c r="L108" s="45">
        <f>IF(I108&lt;&gt;"",I108,IF(H108&lt;&gt;"",H108,""))</f>
        <v>3</v>
      </c>
    </row>
    <row r="109" spans="1:12" ht="34">
      <c r="A109" s="17">
        <v>288</v>
      </c>
      <c r="B109" s="85" t="s">
        <v>308</v>
      </c>
      <c r="C109" s="85" t="s">
        <v>500</v>
      </c>
      <c r="D109" s="85" t="s">
        <v>486</v>
      </c>
      <c r="E109" s="86">
        <v>3</v>
      </c>
      <c r="F109" s="85" t="s">
        <v>1248</v>
      </c>
      <c r="G109" s="85"/>
      <c r="H109" s="86">
        <v>3</v>
      </c>
      <c r="I109" s="86"/>
      <c r="J109" s="88"/>
      <c r="K109" s="44">
        <f>IF(E109&lt;&gt;"",E109,"")</f>
        <v>3</v>
      </c>
      <c r="L109" s="45">
        <f>IF(I109&lt;&gt;"",I109,IF(H109&lt;&gt;"",H109,""))</f>
        <v>3</v>
      </c>
    </row>
    <row r="110" spans="1:12" s="71" customFormat="1">
      <c r="A110" s="89"/>
      <c r="E110" s="89"/>
      <c r="H110" s="89" t="s">
        <v>486</v>
      </c>
      <c r="I110" s="89"/>
      <c r="J110" s="100"/>
      <c r="K110" s="21"/>
    </row>
    <row r="111" spans="1:12" ht="68">
      <c r="A111" s="17">
        <v>289</v>
      </c>
      <c r="B111" s="85" t="s">
        <v>309</v>
      </c>
      <c r="C111" s="85" t="s">
        <v>501</v>
      </c>
      <c r="D111" s="85" t="s">
        <v>486</v>
      </c>
      <c r="E111" s="86">
        <v>3</v>
      </c>
      <c r="F111" s="85" t="s">
        <v>1249</v>
      </c>
      <c r="G111" s="85"/>
      <c r="H111" s="86">
        <v>4</v>
      </c>
      <c r="I111" s="86"/>
      <c r="J111" s="88"/>
      <c r="K111" s="44">
        <f>IF(E111&lt;&gt;"",E111,"")</f>
        <v>3</v>
      </c>
      <c r="L111" s="45">
        <f>IF(I111&lt;&gt;"",I111,IF(H111&lt;&gt;"",H111,""))</f>
        <v>4</v>
      </c>
    </row>
    <row r="112" spans="1:12">
      <c r="B112" s="6"/>
      <c r="L112" s="71"/>
    </row>
    <row r="113" spans="1:12">
      <c r="B113" s="6"/>
      <c r="L113" s="71"/>
    </row>
    <row r="114" spans="1:12">
      <c r="B114" s="6"/>
      <c r="L114" s="71"/>
    </row>
    <row r="115" spans="1:12" ht="17">
      <c r="B115" s="30" t="s">
        <v>418</v>
      </c>
      <c r="L115" s="71"/>
    </row>
    <row r="116" spans="1:12" ht="51">
      <c r="A116" s="17">
        <v>290</v>
      </c>
      <c r="B116" s="85" t="s">
        <v>310</v>
      </c>
      <c r="C116" s="85" t="s">
        <v>502</v>
      </c>
      <c r="D116" s="85" t="s">
        <v>503</v>
      </c>
      <c r="E116" s="86">
        <v>5</v>
      </c>
      <c r="F116" s="85" t="s">
        <v>1250</v>
      </c>
      <c r="G116" s="85"/>
      <c r="H116" s="86">
        <v>3</v>
      </c>
      <c r="I116" s="86"/>
      <c r="J116" s="88"/>
      <c r="K116" s="44">
        <f>IF(E116&lt;&gt;"",E116,"")</f>
        <v>5</v>
      </c>
      <c r="L116" s="45">
        <f>IF(I116&lt;&gt;"",I116,IF(H116&lt;&gt;"",H116,""))</f>
        <v>3</v>
      </c>
    </row>
    <row r="117" spans="1:12" ht="85">
      <c r="A117" s="17">
        <v>291</v>
      </c>
      <c r="B117" s="85" t="s">
        <v>311</v>
      </c>
      <c r="C117" s="85" t="s">
        <v>504</v>
      </c>
      <c r="D117" s="85" t="s">
        <v>505</v>
      </c>
      <c r="E117" s="86">
        <v>5</v>
      </c>
      <c r="F117" s="85" t="s">
        <v>1251</v>
      </c>
      <c r="G117" s="85"/>
      <c r="H117" s="86">
        <v>3</v>
      </c>
      <c r="I117" s="86"/>
      <c r="J117" s="88"/>
      <c r="K117" s="44">
        <f>IF(E117&lt;&gt;"",E117,"")</f>
        <v>5</v>
      </c>
      <c r="L117" s="45">
        <f>IF(I117&lt;&gt;"",I117,IF(H117&lt;&gt;"",H117,""))</f>
        <v>3</v>
      </c>
    </row>
    <row r="118" spans="1:12" ht="340">
      <c r="A118" s="17">
        <v>292</v>
      </c>
      <c r="B118" s="85" t="s">
        <v>278</v>
      </c>
      <c r="C118" s="85" t="s">
        <v>506</v>
      </c>
      <c r="D118" s="85" t="s">
        <v>507</v>
      </c>
      <c r="E118" s="86">
        <v>5</v>
      </c>
      <c r="F118" s="85" t="s">
        <v>1252</v>
      </c>
      <c r="G118" s="85" t="s">
        <v>1253</v>
      </c>
      <c r="H118" s="86">
        <v>4</v>
      </c>
      <c r="I118" s="86"/>
      <c r="J118" s="88"/>
      <c r="K118" s="44">
        <f>IF(E118&lt;&gt;"",E118,"")</f>
        <v>5</v>
      </c>
      <c r="L118" s="45">
        <f>IF(I118&lt;&gt;"",I118,IF(H118&lt;&gt;"",H118,""))</f>
        <v>4</v>
      </c>
    </row>
    <row r="119" spans="1:12" s="71" customFormat="1">
      <c r="A119" s="89"/>
      <c r="E119" s="89"/>
      <c r="H119" s="89" t="s">
        <v>486</v>
      </c>
      <c r="I119" s="89"/>
      <c r="J119" s="100"/>
      <c r="K119" s="21"/>
    </row>
    <row r="120" spans="1:12" ht="68">
      <c r="A120" s="17">
        <v>293</v>
      </c>
      <c r="B120" s="85" t="s">
        <v>312</v>
      </c>
      <c r="C120" s="85" t="s">
        <v>508</v>
      </c>
      <c r="D120" s="85" t="s">
        <v>509</v>
      </c>
      <c r="E120" s="86">
        <v>4</v>
      </c>
      <c r="F120" s="85" t="s">
        <v>1254</v>
      </c>
      <c r="G120" s="85"/>
      <c r="H120" s="86">
        <v>3</v>
      </c>
      <c r="I120" s="86"/>
      <c r="J120" s="88"/>
      <c r="K120" s="44">
        <f>IF(E120&lt;&gt;"",E120,"")</f>
        <v>4</v>
      </c>
      <c r="L120" s="45">
        <f>IF(I120&lt;&gt;"",I120,IF(H120&lt;&gt;"",H120,""))</f>
        <v>3</v>
      </c>
    </row>
    <row r="121" spans="1:12" ht="51">
      <c r="A121" s="17">
        <v>294</v>
      </c>
      <c r="B121" s="85" t="s">
        <v>30</v>
      </c>
      <c r="C121" s="85" t="s">
        <v>510</v>
      </c>
      <c r="D121" s="85" t="s">
        <v>511</v>
      </c>
      <c r="E121" s="86">
        <v>4</v>
      </c>
      <c r="F121" s="85" t="s">
        <v>1255</v>
      </c>
      <c r="G121" s="85"/>
      <c r="H121" s="86">
        <v>3</v>
      </c>
      <c r="I121" s="86"/>
      <c r="J121" s="88"/>
      <c r="K121" s="44">
        <f>IF(E121&lt;&gt;"",E121,"")</f>
        <v>4</v>
      </c>
      <c r="L121" s="45">
        <f>IF(I121&lt;&gt;"",I121,IF(H121&lt;&gt;"",H121,""))</f>
        <v>3</v>
      </c>
    </row>
    <row r="122" spans="1:12" ht="51">
      <c r="A122" s="17">
        <v>295</v>
      </c>
      <c r="B122" s="85" t="s">
        <v>313</v>
      </c>
      <c r="C122" s="85" t="s">
        <v>512</v>
      </c>
      <c r="D122" s="85" t="s">
        <v>513</v>
      </c>
      <c r="E122" s="86">
        <v>4</v>
      </c>
      <c r="F122" s="85" t="s">
        <v>1256</v>
      </c>
      <c r="G122" s="85"/>
      <c r="H122" s="86">
        <v>3</v>
      </c>
      <c r="I122" s="86"/>
      <c r="J122" s="88"/>
      <c r="K122" s="44">
        <f>IF(E122&lt;&gt;"",E122,"")</f>
        <v>4</v>
      </c>
      <c r="L122" s="45">
        <f>IF(I122&lt;&gt;"",I122,IF(H122&lt;&gt;"",H122,""))</f>
        <v>3</v>
      </c>
    </row>
    <row r="123" spans="1:12" s="71" customFormat="1">
      <c r="A123" s="89"/>
      <c r="E123" s="89"/>
      <c r="H123" s="89" t="s">
        <v>486</v>
      </c>
      <c r="I123" s="89"/>
      <c r="J123" s="100"/>
      <c r="K123" s="21"/>
    </row>
    <row r="124" spans="1:12" ht="51">
      <c r="A124" s="17">
        <v>296</v>
      </c>
      <c r="B124" s="85" t="s">
        <v>314</v>
      </c>
      <c r="C124" s="85" t="s">
        <v>514</v>
      </c>
      <c r="D124" s="85" t="s">
        <v>515</v>
      </c>
      <c r="E124" s="86">
        <v>5</v>
      </c>
      <c r="F124" s="85" t="s">
        <v>1257</v>
      </c>
      <c r="G124" s="85"/>
      <c r="H124" s="86">
        <v>4</v>
      </c>
      <c r="I124" s="86"/>
      <c r="J124" s="88"/>
      <c r="K124" s="44">
        <f>IF(E124&lt;&gt;"",E124,"")</f>
        <v>5</v>
      </c>
      <c r="L124" s="45">
        <f>IF(I124&lt;&gt;"",I124,IF(H124&lt;&gt;"",H124,""))</f>
        <v>4</v>
      </c>
    </row>
    <row r="125" spans="1:12" ht="51">
      <c r="A125" s="17">
        <v>297</v>
      </c>
      <c r="B125" s="85" t="s">
        <v>315</v>
      </c>
      <c r="C125" s="85" t="s">
        <v>516</v>
      </c>
      <c r="D125" s="85" t="s">
        <v>517</v>
      </c>
      <c r="E125" s="86">
        <v>5</v>
      </c>
      <c r="F125" s="85" t="s">
        <v>1258</v>
      </c>
      <c r="G125" s="85"/>
      <c r="H125" s="86">
        <v>5</v>
      </c>
      <c r="I125" s="86"/>
      <c r="J125" s="88"/>
      <c r="K125" s="44">
        <f>IF(E125&lt;&gt;"",E125,"")</f>
        <v>5</v>
      </c>
      <c r="L125" s="45">
        <f>IF(I125&lt;&gt;"",I125,IF(H125&lt;&gt;"",H125,""))</f>
        <v>5</v>
      </c>
    </row>
    <row r="126" spans="1:12" ht="51">
      <c r="A126" s="17">
        <v>298</v>
      </c>
      <c r="B126" s="85" t="s">
        <v>316</v>
      </c>
      <c r="C126" s="85" t="s">
        <v>518</v>
      </c>
      <c r="D126" s="85" t="s">
        <v>519</v>
      </c>
      <c r="E126" s="86">
        <v>5</v>
      </c>
      <c r="F126" s="85" t="s">
        <v>1259</v>
      </c>
      <c r="G126" s="85"/>
      <c r="H126" s="86">
        <v>5</v>
      </c>
      <c r="I126" s="86"/>
      <c r="J126" s="88"/>
      <c r="K126" s="44">
        <f>IF(E126&lt;&gt;"",E126,"")</f>
        <v>5</v>
      </c>
      <c r="L126" s="45">
        <f>IF(I126&lt;&gt;"",I126,IF(H126&lt;&gt;"",H126,""))</f>
        <v>5</v>
      </c>
    </row>
    <row r="127" spans="1:12" ht="51">
      <c r="A127" s="17">
        <v>299</v>
      </c>
      <c r="B127" s="85" t="s">
        <v>317</v>
      </c>
      <c r="C127" s="85" t="s">
        <v>520</v>
      </c>
      <c r="D127" s="85" t="s">
        <v>521</v>
      </c>
      <c r="E127" s="86">
        <v>3</v>
      </c>
      <c r="F127" s="85" t="s">
        <v>1260</v>
      </c>
      <c r="G127" s="85"/>
      <c r="H127" s="86">
        <v>3</v>
      </c>
      <c r="I127" s="86"/>
      <c r="J127" s="88"/>
      <c r="K127" s="44">
        <f>IF(E127&lt;&gt;"",E127,"")</f>
        <v>3</v>
      </c>
      <c r="L127" s="45">
        <f>IF(I127&lt;&gt;"",I127,IF(H127&lt;&gt;"",H127,""))</f>
        <v>3</v>
      </c>
    </row>
    <row r="128" spans="1:12" ht="34">
      <c r="A128" s="17">
        <v>300</v>
      </c>
      <c r="B128" s="85" t="s">
        <v>318</v>
      </c>
      <c r="C128" s="85" t="s">
        <v>522</v>
      </c>
      <c r="D128" s="85" t="s">
        <v>523</v>
      </c>
      <c r="E128" s="86">
        <v>4</v>
      </c>
      <c r="F128" s="85" t="s">
        <v>1261</v>
      </c>
      <c r="G128" s="85"/>
      <c r="H128" s="86">
        <v>4</v>
      </c>
      <c r="I128" s="86"/>
      <c r="J128" s="88"/>
      <c r="K128" s="44">
        <f>IF(E128&lt;&gt;"",E128,"")</f>
        <v>4</v>
      </c>
      <c r="L128" s="45">
        <f>IF(I128&lt;&gt;"",I128,IF(H128&lt;&gt;"",H128,""))</f>
        <v>4</v>
      </c>
    </row>
    <row r="129" spans="1:12" s="71" customFormat="1">
      <c r="A129" s="89"/>
      <c r="E129" s="89"/>
      <c r="H129" s="89" t="s">
        <v>486</v>
      </c>
      <c r="I129" s="89"/>
      <c r="J129" s="100"/>
      <c r="K129" s="21"/>
    </row>
    <row r="130" spans="1:12" ht="34">
      <c r="A130" s="17">
        <v>301</v>
      </c>
      <c r="B130" s="85" t="s">
        <v>319</v>
      </c>
      <c r="C130" s="85" t="s">
        <v>524</v>
      </c>
      <c r="D130" s="85" t="s">
        <v>525</v>
      </c>
      <c r="E130" s="86">
        <v>5</v>
      </c>
      <c r="F130" s="85" t="s">
        <v>1262</v>
      </c>
      <c r="G130" s="85"/>
      <c r="H130" s="86">
        <v>3</v>
      </c>
      <c r="I130" s="86"/>
      <c r="J130" s="88"/>
      <c r="K130" s="44">
        <f>IF(E130&lt;&gt;"",E130,"")</f>
        <v>5</v>
      </c>
      <c r="L130" s="45">
        <f>IF(I130&lt;&gt;"",I130,IF(H130&lt;&gt;"",H130,""))</f>
        <v>3</v>
      </c>
    </row>
    <row r="131" spans="1:12" ht="51">
      <c r="A131" s="17">
        <v>302</v>
      </c>
      <c r="B131" s="85" t="s">
        <v>320</v>
      </c>
      <c r="C131" s="85" t="s">
        <v>526</v>
      </c>
      <c r="D131" s="85" t="s">
        <v>527</v>
      </c>
      <c r="E131" s="86">
        <v>4</v>
      </c>
      <c r="F131" s="85" t="s">
        <v>1263</v>
      </c>
      <c r="G131" s="85"/>
      <c r="H131" s="86">
        <v>3</v>
      </c>
      <c r="I131" s="86"/>
      <c r="J131" s="88"/>
      <c r="K131" s="44">
        <f>IF(E131&lt;&gt;"",E131,"")</f>
        <v>4</v>
      </c>
      <c r="L131" s="45">
        <f>IF(I131&lt;&gt;"",I131,IF(H131&lt;&gt;"",H131,""))</f>
        <v>3</v>
      </c>
    </row>
    <row r="132" spans="1:12" ht="68">
      <c r="A132" s="17">
        <v>303</v>
      </c>
      <c r="B132" s="85" t="s">
        <v>321</v>
      </c>
      <c r="C132" s="85" t="s">
        <v>528</v>
      </c>
      <c r="D132" s="85" t="s">
        <v>529</v>
      </c>
      <c r="E132" s="86">
        <v>4</v>
      </c>
      <c r="F132" s="85" t="s">
        <v>1264</v>
      </c>
      <c r="G132" s="85"/>
      <c r="H132" s="86">
        <v>4</v>
      </c>
      <c r="I132" s="86"/>
      <c r="J132" s="88"/>
      <c r="K132" s="44">
        <f>IF(E132&lt;&gt;"",E132,"")</f>
        <v>4</v>
      </c>
      <c r="L132" s="45">
        <f>IF(I132&lt;&gt;"",I132,IF(H132&lt;&gt;"",H132,""))</f>
        <v>4</v>
      </c>
    </row>
    <row r="133" spans="1:12" ht="68">
      <c r="A133" s="17">
        <v>304</v>
      </c>
      <c r="B133" s="85" t="s">
        <v>322</v>
      </c>
      <c r="C133" s="85" t="s">
        <v>530</v>
      </c>
      <c r="D133" s="85" t="s">
        <v>531</v>
      </c>
      <c r="E133" s="86">
        <v>1</v>
      </c>
      <c r="F133" s="85" t="s">
        <v>1265</v>
      </c>
      <c r="G133" s="85"/>
      <c r="H133" s="86">
        <v>1</v>
      </c>
      <c r="I133" s="86"/>
      <c r="J133" s="88"/>
      <c r="K133" s="44">
        <f>IF(E133&lt;&gt;"",E133,"")</f>
        <v>1</v>
      </c>
      <c r="L133" s="45">
        <f>IF(I133&lt;&gt;"",I133,IF(H133&lt;&gt;"",H133,""))</f>
        <v>1</v>
      </c>
    </row>
    <row r="134" spans="1:12" s="71" customFormat="1">
      <c r="A134" s="89"/>
      <c r="E134" s="89"/>
      <c r="H134" s="89" t="s">
        <v>486</v>
      </c>
      <c r="I134" s="89"/>
      <c r="J134" s="100"/>
      <c r="K134" s="21"/>
    </row>
    <row r="135" spans="1:12" ht="51">
      <c r="A135" s="17">
        <v>305</v>
      </c>
      <c r="B135" s="85" t="s">
        <v>123</v>
      </c>
      <c r="C135" s="85" t="s">
        <v>532</v>
      </c>
      <c r="D135" s="85" t="s">
        <v>533</v>
      </c>
      <c r="E135" s="86">
        <v>2</v>
      </c>
      <c r="F135" s="85"/>
      <c r="G135" s="85"/>
      <c r="H135" s="86">
        <v>3</v>
      </c>
      <c r="I135" s="86"/>
      <c r="J135" s="88"/>
      <c r="K135" s="44">
        <f>IF(E135&lt;&gt;"",E135,"")</f>
        <v>2</v>
      </c>
      <c r="L135" s="45">
        <f>IF(I135&lt;&gt;"",I135,IF(H135&lt;&gt;"",H135,""))</f>
        <v>3</v>
      </c>
    </row>
    <row r="136" spans="1:12" ht="51">
      <c r="A136" s="17">
        <v>306</v>
      </c>
      <c r="B136" s="85" t="s">
        <v>323</v>
      </c>
      <c r="C136" s="85" t="s">
        <v>534</v>
      </c>
      <c r="D136" s="85" t="s">
        <v>535</v>
      </c>
      <c r="E136" s="86">
        <v>2</v>
      </c>
      <c r="F136" s="85" t="s">
        <v>1266</v>
      </c>
      <c r="G136" s="85" t="s">
        <v>1267</v>
      </c>
      <c r="H136" s="86">
        <v>3</v>
      </c>
      <c r="I136" s="86"/>
      <c r="J136" s="88"/>
      <c r="K136" s="44">
        <f>IF(E136&lt;&gt;"",E136,"")</f>
        <v>2</v>
      </c>
      <c r="L136" s="45">
        <f>IF(I136&lt;&gt;"",I136,IF(H136&lt;&gt;"",H136,""))</f>
        <v>3</v>
      </c>
    </row>
    <row r="137" spans="1:12" ht="51">
      <c r="A137" s="17">
        <v>307</v>
      </c>
      <c r="B137" s="85" t="s">
        <v>324</v>
      </c>
      <c r="C137" s="85" t="s">
        <v>536</v>
      </c>
      <c r="D137" s="85" t="s">
        <v>537</v>
      </c>
      <c r="E137" s="86"/>
      <c r="F137" s="85"/>
      <c r="G137" s="85"/>
      <c r="H137" s="86">
        <v>0</v>
      </c>
      <c r="I137" s="86"/>
      <c r="J137" s="88"/>
      <c r="K137" s="44" t="str">
        <f>IF(E137&lt;&gt;"",E137,"")</f>
        <v/>
      </c>
      <c r="L137" s="45">
        <f>IF(I137&lt;&gt;"",I137,IF(H137&lt;&gt;"",H137,""))</f>
        <v>0</v>
      </c>
    </row>
    <row r="138" spans="1:12" ht="51">
      <c r="A138" s="17">
        <v>308</v>
      </c>
      <c r="B138" s="85" t="s">
        <v>325</v>
      </c>
      <c r="C138" s="85" t="s">
        <v>538</v>
      </c>
      <c r="D138" s="85" t="s">
        <v>539</v>
      </c>
      <c r="E138" s="86">
        <v>2</v>
      </c>
      <c r="F138" s="85" t="s">
        <v>1268</v>
      </c>
      <c r="G138" s="85"/>
      <c r="H138" s="86">
        <v>2</v>
      </c>
      <c r="I138" s="86"/>
      <c r="J138" s="88"/>
      <c r="K138" s="44">
        <f>IF(E138&lt;&gt;"",E138,"")</f>
        <v>2</v>
      </c>
      <c r="L138" s="45">
        <f>IF(I138&lt;&gt;"",I138,IF(H138&lt;&gt;"",H138,""))</f>
        <v>2</v>
      </c>
    </row>
    <row r="139" spans="1:12" ht="68">
      <c r="A139" s="17">
        <v>309</v>
      </c>
      <c r="B139" s="85" t="s">
        <v>326</v>
      </c>
      <c r="C139" s="85" t="s">
        <v>540</v>
      </c>
      <c r="D139" s="85" t="s">
        <v>541</v>
      </c>
      <c r="E139" s="86">
        <v>1</v>
      </c>
      <c r="F139" s="85" t="s">
        <v>1269</v>
      </c>
      <c r="G139" s="85"/>
      <c r="H139" s="86">
        <v>1</v>
      </c>
      <c r="I139" s="86"/>
      <c r="J139" s="88"/>
      <c r="K139" s="44">
        <f>IF(E139&lt;&gt;"",E139,"")</f>
        <v>1</v>
      </c>
      <c r="L139" s="45">
        <f>IF(I139&lt;&gt;"",I139,IF(H139&lt;&gt;"",H139,""))</f>
        <v>1</v>
      </c>
    </row>
    <row r="140" spans="1:12" s="71" customFormat="1">
      <c r="A140" s="89"/>
      <c r="E140" s="89"/>
      <c r="H140" s="89" t="s">
        <v>486</v>
      </c>
      <c r="I140" s="89"/>
      <c r="J140" s="100"/>
      <c r="K140" s="21"/>
    </row>
    <row r="141" spans="1:12" ht="68">
      <c r="A141" s="17">
        <v>310</v>
      </c>
      <c r="B141" s="85" t="s">
        <v>276</v>
      </c>
      <c r="C141" s="85" t="s">
        <v>542</v>
      </c>
      <c r="D141" s="85" t="s">
        <v>543</v>
      </c>
      <c r="E141" s="86">
        <v>3</v>
      </c>
      <c r="F141" s="85" t="s">
        <v>1270</v>
      </c>
      <c r="G141" s="85"/>
      <c r="H141" s="86">
        <v>2</v>
      </c>
      <c r="I141" s="86"/>
      <c r="J141" s="88"/>
      <c r="K141" s="44">
        <f>IF(E141&lt;&gt;"",E141,"")</f>
        <v>3</v>
      </c>
      <c r="L141" s="45">
        <f>IF(I141&lt;&gt;"",I141,IF(H141&lt;&gt;"",H141,""))</f>
        <v>2</v>
      </c>
    </row>
    <row r="142" spans="1:12" ht="85">
      <c r="A142" s="17">
        <v>311</v>
      </c>
      <c r="B142" s="85" t="s">
        <v>296</v>
      </c>
      <c r="C142" s="85" t="s">
        <v>487</v>
      </c>
      <c r="D142" s="85" t="s">
        <v>488</v>
      </c>
      <c r="E142" s="86">
        <v>3</v>
      </c>
      <c r="F142" s="85" t="s">
        <v>1271</v>
      </c>
      <c r="G142" s="85"/>
      <c r="H142" s="86">
        <v>3</v>
      </c>
      <c r="I142" s="86"/>
      <c r="J142" s="88"/>
      <c r="K142" s="44">
        <f>IF(E142&lt;&gt;"",E142,"")</f>
        <v>3</v>
      </c>
      <c r="L142" s="45">
        <f>IF(I142&lt;&gt;"",I142,IF(H142&lt;&gt;"",H142,""))</f>
        <v>3</v>
      </c>
    </row>
    <row r="143" spans="1:12" ht="51">
      <c r="A143" s="17">
        <v>312</v>
      </c>
      <c r="B143" s="85" t="s">
        <v>327</v>
      </c>
      <c r="C143" s="85" t="s">
        <v>544</v>
      </c>
      <c r="D143" s="85" t="s">
        <v>545</v>
      </c>
      <c r="E143" s="86">
        <v>3</v>
      </c>
      <c r="F143" s="85" t="s">
        <v>1272</v>
      </c>
      <c r="G143" s="85"/>
      <c r="H143" s="86">
        <v>3</v>
      </c>
      <c r="I143" s="86"/>
      <c r="J143" s="88"/>
      <c r="K143" s="44">
        <f>IF(E143&lt;&gt;"",E143,"")</f>
        <v>3</v>
      </c>
      <c r="L143" s="45">
        <f>IF(I143&lt;&gt;"",I143,IF(H143&lt;&gt;"",H143,""))</f>
        <v>3</v>
      </c>
    </row>
    <row r="144" spans="1:12" s="71" customFormat="1">
      <c r="A144" s="89"/>
      <c r="E144" s="89"/>
      <c r="H144" s="89" t="s">
        <v>486</v>
      </c>
      <c r="I144" s="89"/>
      <c r="J144" s="100"/>
      <c r="K144" s="21"/>
    </row>
    <row r="145" spans="1:12" ht="68">
      <c r="A145" s="17">
        <v>313</v>
      </c>
      <c r="B145" s="85" t="s">
        <v>328</v>
      </c>
      <c r="C145" s="85" t="s">
        <v>546</v>
      </c>
      <c r="D145" s="85" t="s">
        <v>547</v>
      </c>
      <c r="E145" s="86">
        <v>1</v>
      </c>
      <c r="F145" s="85"/>
      <c r="G145" s="85"/>
      <c r="H145" s="86">
        <v>1</v>
      </c>
      <c r="I145" s="86"/>
      <c r="J145" s="88"/>
      <c r="K145" s="44">
        <f>IF(E145&lt;&gt;"",E145,"")</f>
        <v>1</v>
      </c>
      <c r="L145" s="45">
        <f>IF(I145&lt;&gt;"",I145,IF(H145&lt;&gt;"",H145,""))</f>
        <v>1</v>
      </c>
    </row>
    <row r="146" spans="1:12" ht="85">
      <c r="A146" s="17">
        <v>314</v>
      </c>
      <c r="B146" s="85" t="s">
        <v>329</v>
      </c>
      <c r="C146" s="85" t="s">
        <v>548</v>
      </c>
      <c r="D146" s="85" t="s">
        <v>549</v>
      </c>
      <c r="E146" s="86">
        <v>1</v>
      </c>
      <c r="F146" s="85"/>
      <c r="G146" s="85"/>
      <c r="H146" s="86">
        <v>1</v>
      </c>
      <c r="I146" s="86"/>
      <c r="J146" s="88"/>
      <c r="K146" s="44">
        <f>IF(E146&lt;&gt;"",E146,"")</f>
        <v>1</v>
      </c>
      <c r="L146" s="45">
        <f>IF(I146&lt;&gt;"",I146,IF(H146&lt;&gt;"",H146,""))</f>
        <v>1</v>
      </c>
    </row>
    <row r="147" spans="1:12" ht="68">
      <c r="A147" s="17">
        <v>315</v>
      </c>
      <c r="B147" s="85" t="s">
        <v>330</v>
      </c>
      <c r="C147" s="85" t="s">
        <v>550</v>
      </c>
      <c r="D147" s="85" t="s">
        <v>551</v>
      </c>
      <c r="E147" s="86">
        <v>2</v>
      </c>
      <c r="F147" s="85"/>
      <c r="G147" s="85"/>
      <c r="H147" s="86">
        <v>2</v>
      </c>
      <c r="I147" s="86"/>
      <c r="J147" s="88"/>
      <c r="K147" s="44">
        <f>IF(E147&lt;&gt;"",E147,"")</f>
        <v>2</v>
      </c>
      <c r="L147" s="45">
        <f>IF(I147&lt;&gt;"",I147,IF(H147&lt;&gt;"",H147,""))</f>
        <v>2</v>
      </c>
    </row>
    <row r="148" spans="1:12" s="71" customFormat="1">
      <c r="A148" s="89"/>
      <c r="E148" s="89"/>
      <c r="H148" s="89" t="s">
        <v>486</v>
      </c>
      <c r="I148" s="89"/>
      <c r="J148" s="100"/>
      <c r="K148" s="21"/>
    </row>
    <row r="149" spans="1:12" ht="68">
      <c r="A149" s="17">
        <v>316</v>
      </c>
      <c r="B149" s="85" t="s">
        <v>331</v>
      </c>
      <c r="C149" s="85" t="s">
        <v>552</v>
      </c>
      <c r="D149" s="85" t="s">
        <v>553</v>
      </c>
      <c r="E149" s="86">
        <v>4</v>
      </c>
      <c r="F149" s="85" t="s">
        <v>1273</v>
      </c>
      <c r="G149" s="85"/>
      <c r="H149" s="86">
        <v>3</v>
      </c>
      <c r="I149" s="86"/>
      <c r="J149" s="88"/>
      <c r="K149" s="44">
        <f>IF(E149&lt;&gt;"",E149,"")</f>
        <v>4</v>
      </c>
      <c r="L149" s="45">
        <f>IF(I149&lt;&gt;"",I149,IF(H149&lt;&gt;"",H149,""))</f>
        <v>3</v>
      </c>
    </row>
    <row r="150" spans="1:12" ht="68">
      <c r="A150" s="17">
        <v>317</v>
      </c>
      <c r="B150" s="85" t="s">
        <v>332</v>
      </c>
      <c r="C150" s="85" t="s">
        <v>554</v>
      </c>
      <c r="D150" s="85" t="s">
        <v>555</v>
      </c>
      <c r="E150" s="86">
        <v>5</v>
      </c>
      <c r="F150" s="85" t="s">
        <v>1274</v>
      </c>
      <c r="G150" s="85"/>
      <c r="H150" s="86">
        <v>3</v>
      </c>
      <c r="I150" s="86"/>
      <c r="J150" s="88"/>
      <c r="K150" s="44">
        <f>IF(E150&lt;&gt;"",E150,"")</f>
        <v>5</v>
      </c>
      <c r="L150" s="45">
        <f>IF(I150&lt;&gt;"",I150,IF(H150&lt;&gt;"",H150,""))</f>
        <v>3</v>
      </c>
    </row>
    <row r="151" spans="1:12" ht="68">
      <c r="A151" s="17">
        <v>318</v>
      </c>
      <c r="B151" s="85" t="s">
        <v>333</v>
      </c>
      <c r="C151" s="85" t="s">
        <v>556</v>
      </c>
      <c r="D151" s="85" t="s">
        <v>557</v>
      </c>
      <c r="E151" s="86">
        <v>5</v>
      </c>
      <c r="F151" s="85" t="s">
        <v>1275</v>
      </c>
      <c r="G151" s="85"/>
      <c r="H151" s="86">
        <v>5</v>
      </c>
      <c r="I151" s="86"/>
      <c r="J151" s="88"/>
      <c r="K151" s="44">
        <f>IF(E151&lt;&gt;"",E151,"")</f>
        <v>5</v>
      </c>
      <c r="L151" s="45">
        <f>IF(I151&lt;&gt;"",I151,IF(H151&lt;&gt;"",H151,""))</f>
        <v>5</v>
      </c>
    </row>
    <row r="152" spans="1:12" ht="17">
      <c r="B152" s="6"/>
      <c r="H152" s="17" t="s">
        <v>486</v>
      </c>
      <c r="L152" s="71"/>
    </row>
    <row r="153" spans="1:12" ht="34">
      <c r="B153" s="101" t="s">
        <v>410</v>
      </c>
      <c r="C153" s="5" t="s">
        <v>858</v>
      </c>
      <c r="H153" s="17" t="s">
        <v>486</v>
      </c>
      <c r="L153" s="71"/>
    </row>
    <row r="154" spans="1:12" ht="102">
      <c r="A154" s="17">
        <v>319</v>
      </c>
      <c r="B154" s="85" t="s">
        <v>334</v>
      </c>
      <c r="C154" s="85" t="s">
        <v>558</v>
      </c>
      <c r="D154" s="85" t="s">
        <v>559</v>
      </c>
      <c r="E154" s="86">
        <v>4</v>
      </c>
      <c r="F154" s="85" t="s">
        <v>1276</v>
      </c>
      <c r="G154" s="85"/>
      <c r="H154" s="86">
        <v>3</v>
      </c>
      <c r="I154" s="86"/>
      <c r="J154" s="88"/>
      <c r="K154" s="44">
        <f>IF(E154&lt;&gt;"",E154,"")</f>
        <v>4</v>
      </c>
      <c r="L154" s="45">
        <f>IF(I154&lt;&gt;"",I154,IF(H154&lt;&gt;"",H154,""))</f>
        <v>3</v>
      </c>
    </row>
    <row r="155" spans="1:12" ht="68">
      <c r="A155" s="17">
        <v>320</v>
      </c>
      <c r="B155" s="85" t="s">
        <v>335</v>
      </c>
      <c r="C155" s="85" t="s">
        <v>560</v>
      </c>
      <c r="D155" s="85" t="s">
        <v>561</v>
      </c>
      <c r="E155" s="86">
        <v>5</v>
      </c>
      <c r="F155" s="85" t="s">
        <v>1277</v>
      </c>
      <c r="G155" s="85"/>
      <c r="H155" s="86">
        <v>4</v>
      </c>
      <c r="I155" s="86"/>
      <c r="J155" s="88"/>
      <c r="K155" s="44">
        <f>IF(E155&lt;&gt;"",E155,"")</f>
        <v>5</v>
      </c>
      <c r="L155" s="45">
        <f>IF(I155&lt;&gt;"",I155,IF(H155&lt;&gt;"",H155,""))</f>
        <v>4</v>
      </c>
    </row>
    <row r="156" spans="1:12" ht="51">
      <c r="A156" s="17">
        <v>321</v>
      </c>
      <c r="B156" s="85" t="s">
        <v>336</v>
      </c>
      <c r="C156" s="85" t="s">
        <v>562</v>
      </c>
      <c r="D156" s="85" t="s">
        <v>563</v>
      </c>
      <c r="E156" s="86">
        <v>5</v>
      </c>
      <c r="F156" s="85" t="s">
        <v>1278</v>
      </c>
      <c r="G156" s="85"/>
      <c r="H156" s="86">
        <v>3</v>
      </c>
      <c r="I156" s="86"/>
      <c r="J156" s="88"/>
      <c r="K156" s="44">
        <f>IF(E156&lt;&gt;"",E156,"")</f>
        <v>5</v>
      </c>
      <c r="L156" s="45">
        <f>IF(I156&lt;&gt;"",I156,IF(H156&lt;&gt;"",H156,""))</f>
        <v>3</v>
      </c>
    </row>
    <row r="157" spans="1:12" ht="17">
      <c r="B157" s="6"/>
      <c r="H157" s="17" t="s">
        <v>486</v>
      </c>
      <c r="L157" s="71"/>
    </row>
    <row r="158" spans="1:12" ht="34">
      <c r="B158" s="101" t="s">
        <v>411</v>
      </c>
      <c r="C158" s="5" t="s">
        <v>859</v>
      </c>
      <c r="H158" s="17" t="s">
        <v>486</v>
      </c>
      <c r="L158" s="71"/>
    </row>
    <row r="159" spans="1:12" ht="51">
      <c r="A159" s="17">
        <v>322</v>
      </c>
      <c r="B159" s="85" t="s">
        <v>337</v>
      </c>
      <c r="C159" s="85" t="s">
        <v>564</v>
      </c>
      <c r="D159" s="85" t="s">
        <v>565</v>
      </c>
      <c r="E159" s="86">
        <v>5</v>
      </c>
      <c r="F159" s="85" t="s">
        <v>1279</v>
      </c>
      <c r="G159" s="85"/>
      <c r="H159" s="86">
        <v>3</v>
      </c>
      <c r="I159" s="86"/>
      <c r="J159" s="88"/>
      <c r="K159" s="44">
        <f>IF(E159&lt;&gt;"",E159,"")</f>
        <v>5</v>
      </c>
      <c r="L159" s="45">
        <f>IF(I159&lt;&gt;"",I159,IF(H159&lt;&gt;"",H159,""))</f>
        <v>3</v>
      </c>
    </row>
    <row r="160" spans="1:12" ht="68">
      <c r="A160" s="17">
        <v>323</v>
      </c>
      <c r="B160" s="85" t="s">
        <v>338</v>
      </c>
      <c r="C160" s="85" t="s">
        <v>566</v>
      </c>
      <c r="D160" s="85" t="s">
        <v>567</v>
      </c>
      <c r="E160" s="86">
        <v>5</v>
      </c>
      <c r="F160" s="85" t="s">
        <v>1280</v>
      </c>
      <c r="G160" s="85"/>
      <c r="H160" s="86">
        <v>4</v>
      </c>
      <c r="I160" s="86"/>
      <c r="J160" s="88"/>
      <c r="K160" s="44">
        <f>IF(E160&lt;&gt;"",E160,"")</f>
        <v>5</v>
      </c>
      <c r="L160" s="45">
        <f>IF(I160&lt;&gt;"",I160,IF(H160&lt;&gt;"",H160,""))</f>
        <v>4</v>
      </c>
    </row>
    <row r="161" spans="1:12" s="71" customFormat="1">
      <c r="A161" s="89"/>
      <c r="E161" s="89"/>
      <c r="H161" s="89"/>
      <c r="I161" s="89"/>
      <c r="J161" s="100"/>
      <c r="K161" s="21"/>
    </row>
    <row r="162" spans="1:12" s="71" customFormat="1">
      <c r="A162" s="89"/>
      <c r="E162" s="89"/>
      <c r="H162" s="89"/>
      <c r="I162" s="89"/>
      <c r="J162" s="100"/>
      <c r="K162" s="21"/>
    </row>
    <row r="163" spans="1:12">
      <c r="B163" s="6"/>
      <c r="L163" s="71"/>
    </row>
    <row r="164" spans="1:12" ht="17">
      <c r="B164" s="101" t="s">
        <v>419</v>
      </c>
      <c r="L164" s="71"/>
    </row>
    <row r="165" spans="1:12" ht="68">
      <c r="A165" s="17">
        <v>324</v>
      </c>
      <c r="B165" s="85" t="s">
        <v>339</v>
      </c>
      <c r="C165" s="85" t="s">
        <v>568</v>
      </c>
      <c r="D165" s="85" t="s">
        <v>569</v>
      </c>
      <c r="E165" s="86">
        <v>4</v>
      </c>
      <c r="F165" s="85" t="s">
        <v>1281</v>
      </c>
      <c r="G165" s="85"/>
      <c r="H165" s="86">
        <v>3</v>
      </c>
      <c r="I165" s="86"/>
      <c r="J165" s="88"/>
      <c r="K165" s="44">
        <f>IF(E165&lt;&gt;"",E165,"")</f>
        <v>4</v>
      </c>
      <c r="L165" s="45">
        <f>IF(I165&lt;&gt;"",I165,IF(H165&lt;&gt;"",H165,""))</f>
        <v>3</v>
      </c>
    </row>
    <row r="166" spans="1:12" s="71" customFormat="1">
      <c r="A166" s="89"/>
      <c r="E166" s="89"/>
      <c r="H166" s="89" t="s">
        <v>486</v>
      </c>
      <c r="I166" s="89"/>
      <c r="J166" s="100"/>
      <c r="K166" s="21"/>
    </row>
    <row r="167" spans="1:12" ht="68">
      <c r="A167" s="17">
        <v>325</v>
      </c>
      <c r="B167" s="85" t="s">
        <v>340</v>
      </c>
      <c r="C167" s="85" t="s">
        <v>570</v>
      </c>
      <c r="D167" s="85" t="s">
        <v>571</v>
      </c>
      <c r="E167" s="86">
        <v>5</v>
      </c>
      <c r="F167" s="85" t="s">
        <v>1282</v>
      </c>
      <c r="G167" s="85"/>
      <c r="H167" s="86">
        <v>3</v>
      </c>
      <c r="I167" s="86"/>
      <c r="J167" s="88"/>
      <c r="K167" s="44">
        <f>IF(E167&lt;&gt;"",E167,"")</f>
        <v>5</v>
      </c>
      <c r="L167" s="45">
        <f>IF(I167&lt;&gt;"",I167,IF(H167&lt;&gt;"",H167,""))</f>
        <v>3</v>
      </c>
    </row>
    <row r="168" spans="1:12" s="71" customFormat="1">
      <c r="A168" s="89"/>
      <c r="E168" s="89"/>
      <c r="H168" s="89" t="s">
        <v>486</v>
      </c>
      <c r="I168" s="89"/>
      <c r="J168" s="100"/>
      <c r="K168" s="21"/>
    </row>
    <row r="169" spans="1:12" ht="68">
      <c r="A169" s="17">
        <v>326</v>
      </c>
      <c r="B169" s="85" t="s">
        <v>341</v>
      </c>
      <c r="C169" s="85" t="s">
        <v>572</v>
      </c>
      <c r="D169" s="85" t="s">
        <v>573</v>
      </c>
      <c r="E169" s="86">
        <v>3</v>
      </c>
      <c r="F169" s="85" t="s">
        <v>1283</v>
      </c>
      <c r="G169" s="85"/>
      <c r="H169" s="86">
        <v>3</v>
      </c>
      <c r="I169" s="86"/>
      <c r="J169" s="88"/>
      <c r="K169" s="44">
        <f>IF(E169&lt;&gt;"",E169,"")</f>
        <v>3</v>
      </c>
      <c r="L169" s="45">
        <f>IF(I169&lt;&gt;"",I169,IF(H169&lt;&gt;"",H169,""))</f>
        <v>3</v>
      </c>
    </row>
    <row r="170" spans="1:12" s="71" customFormat="1">
      <c r="A170" s="89"/>
      <c r="E170" s="89"/>
      <c r="H170" s="89" t="s">
        <v>486</v>
      </c>
      <c r="I170" s="89"/>
      <c r="J170" s="100"/>
      <c r="K170" s="21"/>
    </row>
    <row r="171" spans="1:12" ht="68">
      <c r="A171" s="17">
        <v>327</v>
      </c>
      <c r="B171" s="85" t="s">
        <v>342</v>
      </c>
      <c r="C171" s="85" t="s">
        <v>574</v>
      </c>
      <c r="D171" s="85" t="s">
        <v>575</v>
      </c>
      <c r="E171" s="86">
        <v>5</v>
      </c>
      <c r="F171" s="85" t="s">
        <v>1284</v>
      </c>
      <c r="G171" s="85"/>
      <c r="H171" s="86">
        <v>3</v>
      </c>
      <c r="I171" s="86"/>
      <c r="J171" s="88"/>
      <c r="K171" s="44">
        <f>IF(E171&lt;&gt;"",E171,"")</f>
        <v>5</v>
      </c>
      <c r="L171" s="45">
        <f>IF(I171&lt;&gt;"",I171,IF(H171&lt;&gt;"",H171,""))</f>
        <v>3</v>
      </c>
    </row>
    <row r="172" spans="1:12" s="71" customFormat="1">
      <c r="A172" s="89"/>
      <c r="E172" s="89"/>
      <c r="H172" s="89" t="s">
        <v>486</v>
      </c>
      <c r="I172" s="89"/>
      <c r="J172" s="100"/>
      <c r="K172" s="21"/>
    </row>
    <row r="173" spans="1:12" ht="102">
      <c r="A173" s="17">
        <v>328</v>
      </c>
      <c r="B173" s="85" t="s">
        <v>343</v>
      </c>
      <c r="C173" s="85" t="s">
        <v>576</v>
      </c>
      <c r="D173" s="85" t="s">
        <v>577</v>
      </c>
      <c r="E173" s="86">
        <v>4</v>
      </c>
      <c r="F173" s="85" t="s">
        <v>1285</v>
      </c>
      <c r="G173" s="85"/>
      <c r="H173" s="86">
        <v>3</v>
      </c>
      <c r="I173" s="86"/>
      <c r="J173" s="88"/>
      <c r="K173" s="44">
        <f>IF(E173&lt;&gt;"",E173,"")</f>
        <v>4</v>
      </c>
      <c r="L173" s="45">
        <f>IF(I173&lt;&gt;"",I173,IF(H173&lt;&gt;"",H173,""))</f>
        <v>3</v>
      </c>
    </row>
    <row r="174" spans="1:12" s="71" customFormat="1">
      <c r="A174" s="89"/>
      <c r="E174" s="89"/>
      <c r="H174" s="89" t="s">
        <v>486</v>
      </c>
      <c r="I174" s="89"/>
      <c r="J174" s="100"/>
      <c r="K174" s="21"/>
    </row>
    <row r="175" spans="1:12" ht="85">
      <c r="A175" s="17">
        <v>329</v>
      </c>
      <c r="B175" s="85" t="s">
        <v>344</v>
      </c>
      <c r="C175" s="85" t="s">
        <v>578</v>
      </c>
      <c r="D175" s="85" t="s">
        <v>579</v>
      </c>
      <c r="E175" s="86">
        <v>2</v>
      </c>
      <c r="F175" s="85" t="s">
        <v>1286</v>
      </c>
      <c r="G175" s="85"/>
      <c r="H175" s="86">
        <v>2</v>
      </c>
      <c r="I175" s="86"/>
      <c r="J175" s="88"/>
      <c r="K175" s="44">
        <f>IF(E175&lt;&gt;"",E175,"")</f>
        <v>2</v>
      </c>
      <c r="L175" s="45">
        <f>IF(I175&lt;&gt;"",I175,IF(H175&lt;&gt;"",H175,""))</f>
        <v>2</v>
      </c>
    </row>
    <row r="176" spans="1:12" s="71" customFormat="1">
      <c r="A176" s="89"/>
      <c r="E176" s="89"/>
      <c r="H176" s="89" t="s">
        <v>486</v>
      </c>
      <c r="I176" s="89"/>
      <c r="J176" s="100"/>
      <c r="K176" s="21"/>
    </row>
    <row r="177" spans="1:12" ht="85">
      <c r="A177" s="17">
        <v>330</v>
      </c>
      <c r="B177" s="85" t="s">
        <v>345</v>
      </c>
      <c r="C177" s="85" t="s">
        <v>580</v>
      </c>
      <c r="D177" s="85" t="s">
        <v>581</v>
      </c>
      <c r="E177" s="86">
        <v>4</v>
      </c>
      <c r="F177" s="85" t="s">
        <v>1287</v>
      </c>
      <c r="G177" s="85"/>
      <c r="H177" s="86" t="s">
        <v>486</v>
      </c>
      <c r="I177" s="86"/>
      <c r="J177" s="88"/>
      <c r="K177" s="44">
        <f>IF(E177&lt;&gt;"",E177,"")</f>
        <v>4</v>
      </c>
      <c r="L177" s="45" t="str">
        <f>IF(I177&lt;&gt;"",I177,IF(H177&lt;&gt;"",H177,""))</f>
        <v/>
      </c>
    </row>
    <row r="178" spans="1:12" s="71" customFormat="1">
      <c r="A178" s="89"/>
      <c r="E178" s="89"/>
      <c r="H178" s="89" t="s">
        <v>486</v>
      </c>
      <c r="I178" s="89"/>
      <c r="J178" s="100"/>
      <c r="K178" s="21"/>
    </row>
    <row r="179" spans="1:12" ht="85">
      <c r="A179" s="17">
        <v>331</v>
      </c>
      <c r="B179" s="85" t="s">
        <v>346</v>
      </c>
      <c r="C179" s="85" t="s">
        <v>582</v>
      </c>
      <c r="D179" s="85" t="s">
        <v>583</v>
      </c>
      <c r="E179" s="86">
        <v>2</v>
      </c>
      <c r="F179" s="85"/>
      <c r="G179" s="85"/>
      <c r="H179" s="86">
        <v>2</v>
      </c>
      <c r="I179" s="86"/>
      <c r="J179" s="88"/>
      <c r="K179" s="44">
        <f>IF(E179&lt;&gt;"",E179,"")</f>
        <v>2</v>
      </c>
      <c r="L179" s="45">
        <f>IF(I179&lt;&gt;"",I179,IF(H179&lt;&gt;"",H179,""))</f>
        <v>2</v>
      </c>
    </row>
    <row r="180" spans="1:12" s="71" customFormat="1">
      <c r="A180" s="89"/>
      <c r="E180" s="89"/>
      <c r="H180" s="89" t="s">
        <v>486</v>
      </c>
      <c r="I180" s="89"/>
      <c r="J180" s="100"/>
      <c r="K180" s="21"/>
    </row>
    <row r="181" spans="1:12" ht="85">
      <c r="A181" s="17">
        <v>332</v>
      </c>
      <c r="B181" s="85" t="s">
        <v>347</v>
      </c>
      <c r="C181" s="85" t="s">
        <v>584</v>
      </c>
      <c r="D181" s="85" t="s">
        <v>585</v>
      </c>
      <c r="E181" s="86">
        <v>5</v>
      </c>
      <c r="F181" s="85" t="s">
        <v>1288</v>
      </c>
      <c r="G181" s="85"/>
      <c r="H181" s="86">
        <v>5</v>
      </c>
      <c r="I181" s="86"/>
      <c r="J181" s="88"/>
      <c r="K181" s="44">
        <f>IF(E181&lt;&gt;"",E181,"")</f>
        <v>5</v>
      </c>
      <c r="L181" s="45">
        <f>IF(I181&lt;&gt;"",I181,IF(H181&lt;&gt;"",H181,""))</f>
        <v>5</v>
      </c>
    </row>
    <row r="182" spans="1:12" s="71" customFormat="1">
      <c r="A182" s="89"/>
      <c r="E182" s="89"/>
      <c r="H182" s="89" t="s">
        <v>486</v>
      </c>
      <c r="I182" s="89"/>
      <c r="J182" s="100"/>
      <c r="K182" s="21"/>
    </row>
    <row r="183" spans="1:12" ht="68">
      <c r="A183" s="17">
        <v>333</v>
      </c>
      <c r="B183" s="85" t="s">
        <v>348</v>
      </c>
      <c r="C183" s="85" t="s">
        <v>586</v>
      </c>
      <c r="D183" s="85" t="s">
        <v>547</v>
      </c>
      <c r="E183" s="86">
        <v>5</v>
      </c>
      <c r="F183" s="85" t="s">
        <v>1289</v>
      </c>
      <c r="G183" s="85"/>
      <c r="H183" s="86">
        <v>2</v>
      </c>
      <c r="I183" s="86"/>
      <c r="J183" s="88"/>
      <c r="K183" s="44">
        <f>IF(E183&lt;&gt;"",E183,"")</f>
        <v>5</v>
      </c>
      <c r="L183" s="45">
        <f>IF(I183&lt;&gt;"",I183,IF(H183&lt;&gt;"",H183,""))</f>
        <v>2</v>
      </c>
    </row>
    <row r="184" spans="1:12">
      <c r="B184" s="6"/>
      <c r="L184" s="71"/>
    </row>
    <row r="185" spans="1:12">
      <c r="B185" s="6"/>
      <c r="L185" s="71"/>
    </row>
    <row r="186" spans="1:12">
      <c r="B186" s="6"/>
      <c r="L186" s="71"/>
    </row>
    <row r="187" spans="1:12" ht="17">
      <c r="B187" s="30" t="s">
        <v>259</v>
      </c>
      <c r="L187" s="71"/>
    </row>
    <row r="188" spans="1:12" ht="85">
      <c r="A188" s="17">
        <v>334</v>
      </c>
      <c r="B188" s="85" t="s">
        <v>349</v>
      </c>
      <c r="C188" s="85" t="s">
        <v>587</v>
      </c>
      <c r="D188" s="85" t="s">
        <v>588</v>
      </c>
      <c r="E188" s="103">
        <v>4</v>
      </c>
      <c r="F188" s="91"/>
      <c r="G188" s="85"/>
      <c r="H188" s="86">
        <v>4</v>
      </c>
      <c r="I188" s="86"/>
      <c r="J188" s="88"/>
      <c r="K188" s="44">
        <f>IF(E188&lt;&gt;"",E188,"")</f>
        <v>4</v>
      </c>
      <c r="L188" s="45">
        <f>IF(I188&lt;&gt;"",I188,IF(H188&lt;&gt;"",H188,""))</f>
        <v>4</v>
      </c>
    </row>
    <row r="189" spans="1:12" s="71" customFormat="1">
      <c r="A189" s="89"/>
      <c r="E189" s="106"/>
      <c r="F189" s="107"/>
      <c r="H189" s="89" t="s">
        <v>486</v>
      </c>
      <c r="I189" s="89"/>
      <c r="J189" s="100"/>
      <c r="K189" s="21"/>
    </row>
    <row r="190" spans="1:12" ht="119">
      <c r="A190" s="17">
        <v>335</v>
      </c>
      <c r="B190" s="85" t="s">
        <v>350</v>
      </c>
      <c r="C190" s="85" t="s">
        <v>589</v>
      </c>
      <c r="D190" s="85" t="s">
        <v>590</v>
      </c>
      <c r="E190" s="103">
        <v>5</v>
      </c>
      <c r="F190" s="91" t="s">
        <v>1290</v>
      </c>
      <c r="G190" s="85"/>
      <c r="H190" s="86">
        <v>5</v>
      </c>
      <c r="I190" s="86"/>
      <c r="J190" s="88"/>
      <c r="K190" s="44">
        <f>IF(E190&lt;&gt;"",E190,"")</f>
        <v>5</v>
      </c>
      <c r="L190" s="45">
        <f>IF(I190&lt;&gt;"",I190,IF(H190&lt;&gt;"",H190,""))</f>
        <v>5</v>
      </c>
    </row>
    <row r="191" spans="1:12" ht="17">
      <c r="B191" s="6"/>
      <c r="E191" s="102"/>
      <c r="F191" s="105"/>
      <c r="H191" s="17" t="s">
        <v>486</v>
      </c>
      <c r="L191" s="71"/>
    </row>
    <row r="192" spans="1:12" ht="17">
      <c r="B192" s="101" t="s">
        <v>420</v>
      </c>
      <c r="C192" s="108" t="s">
        <v>860</v>
      </c>
      <c r="E192" s="102"/>
      <c r="F192" s="105"/>
      <c r="H192" s="17" t="s">
        <v>486</v>
      </c>
      <c r="L192" s="71"/>
    </row>
    <row r="193" spans="1:12" ht="85">
      <c r="A193" s="17">
        <v>336</v>
      </c>
      <c r="B193" s="85" t="s">
        <v>351</v>
      </c>
      <c r="C193" s="85" t="s">
        <v>591</v>
      </c>
      <c r="D193" s="85" t="s">
        <v>592</v>
      </c>
      <c r="E193" s="103">
        <v>5</v>
      </c>
      <c r="F193" s="91" t="s">
        <v>1291</v>
      </c>
      <c r="G193" s="85"/>
      <c r="H193" s="86">
        <v>3</v>
      </c>
      <c r="I193" s="86"/>
      <c r="J193" s="88"/>
      <c r="K193" s="44">
        <f>IF(E193&lt;&gt;"",E193,"")</f>
        <v>5</v>
      </c>
      <c r="L193" s="45">
        <f>IF(I193&lt;&gt;"",I193,IF(H193&lt;&gt;"",H193,""))</f>
        <v>3</v>
      </c>
    </row>
    <row r="194" spans="1:12" ht="68">
      <c r="A194" s="17">
        <v>337</v>
      </c>
      <c r="B194" s="85" t="s">
        <v>352</v>
      </c>
      <c r="C194" s="85" t="s">
        <v>593</v>
      </c>
      <c r="D194" s="85" t="s">
        <v>594</v>
      </c>
      <c r="E194" s="103">
        <v>5</v>
      </c>
      <c r="F194" s="91" t="s">
        <v>1292</v>
      </c>
      <c r="G194" s="85"/>
      <c r="H194" s="86">
        <v>3</v>
      </c>
      <c r="I194" s="86"/>
      <c r="J194" s="88"/>
      <c r="K194" s="44">
        <f>IF(E194&lt;&gt;"",E194,"")</f>
        <v>5</v>
      </c>
      <c r="L194" s="45">
        <f>IF(I194&lt;&gt;"",I194,IF(H194&lt;&gt;"",H194,""))</f>
        <v>3</v>
      </c>
    </row>
    <row r="195" spans="1:12" ht="68">
      <c r="A195" s="17">
        <v>338</v>
      </c>
      <c r="B195" s="85" t="s">
        <v>353</v>
      </c>
      <c r="C195" s="85" t="s">
        <v>595</v>
      </c>
      <c r="D195" s="85" t="s">
        <v>596</v>
      </c>
      <c r="E195" s="103">
        <v>5</v>
      </c>
      <c r="F195" s="91" t="s">
        <v>1293</v>
      </c>
      <c r="G195" s="85"/>
      <c r="H195" s="86">
        <v>3</v>
      </c>
      <c r="I195" s="86"/>
      <c r="J195" s="88"/>
      <c r="K195" s="44">
        <f>IF(E195&lt;&gt;"",E195,"")</f>
        <v>5</v>
      </c>
      <c r="L195" s="45">
        <f>IF(I195&lt;&gt;"",I195,IF(H195&lt;&gt;"",H195,""))</f>
        <v>3</v>
      </c>
    </row>
    <row r="196" spans="1:12" ht="51">
      <c r="A196" s="17">
        <v>339</v>
      </c>
      <c r="B196" s="85" t="s">
        <v>354</v>
      </c>
      <c r="C196" s="85" t="s">
        <v>597</v>
      </c>
      <c r="D196" s="85" t="s">
        <v>598</v>
      </c>
      <c r="E196" s="103">
        <v>5</v>
      </c>
      <c r="F196" s="91" t="s">
        <v>1294</v>
      </c>
      <c r="G196" s="85"/>
      <c r="H196" s="86">
        <v>3</v>
      </c>
      <c r="I196" s="86"/>
      <c r="J196" s="88"/>
      <c r="K196" s="44">
        <f>IF(E196&lt;&gt;"",E196,"")</f>
        <v>5</v>
      </c>
      <c r="L196" s="45">
        <f>IF(I196&lt;&gt;"",I196,IF(H196&lt;&gt;"",H196,""))</f>
        <v>3</v>
      </c>
    </row>
    <row r="197" spans="1:12" s="71" customFormat="1">
      <c r="A197" s="89"/>
      <c r="E197" s="106"/>
      <c r="F197" s="107"/>
      <c r="H197" s="89" t="s">
        <v>486</v>
      </c>
      <c r="I197" s="89"/>
      <c r="J197" s="100"/>
      <c r="K197" s="21"/>
    </row>
    <row r="198" spans="1:12" ht="51">
      <c r="A198" s="17">
        <v>340</v>
      </c>
      <c r="B198" s="85" t="s">
        <v>355</v>
      </c>
      <c r="C198" s="85" t="s">
        <v>599</v>
      </c>
      <c r="D198" s="85" t="s">
        <v>600</v>
      </c>
      <c r="E198" s="103">
        <v>5</v>
      </c>
      <c r="F198" s="91" t="s">
        <v>1295</v>
      </c>
      <c r="G198" s="85"/>
      <c r="H198" s="86">
        <v>5</v>
      </c>
      <c r="I198" s="86"/>
      <c r="J198" s="88"/>
      <c r="K198" s="44">
        <f>IF(E198&lt;&gt;"",E198,"")</f>
        <v>5</v>
      </c>
      <c r="L198" s="45">
        <f>IF(I198&lt;&gt;"",I198,IF(H198&lt;&gt;"",H198,""))</f>
        <v>5</v>
      </c>
    </row>
    <row r="199" spans="1:12" ht="85">
      <c r="A199" s="17">
        <v>341</v>
      </c>
      <c r="B199" s="85" t="s">
        <v>356</v>
      </c>
      <c r="C199" s="85" t="s">
        <v>601</v>
      </c>
      <c r="D199" s="85" t="s">
        <v>602</v>
      </c>
      <c r="E199" s="103">
        <v>5</v>
      </c>
      <c r="F199" s="91" t="s">
        <v>1296</v>
      </c>
      <c r="G199" s="85"/>
      <c r="H199" s="86">
        <v>2</v>
      </c>
      <c r="I199" s="86"/>
      <c r="J199" s="88"/>
      <c r="K199" s="44">
        <f>IF(E199&lt;&gt;"",E199,"")</f>
        <v>5</v>
      </c>
      <c r="L199" s="45">
        <f>IF(I199&lt;&gt;"",I199,IF(H199&lt;&gt;"",H199,""))</f>
        <v>2</v>
      </c>
    </row>
    <row r="200" spans="1:12" ht="102">
      <c r="A200" s="17">
        <v>342</v>
      </c>
      <c r="B200" s="85" t="s">
        <v>357</v>
      </c>
      <c r="C200" s="85" t="s">
        <v>603</v>
      </c>
      <c r="D200" s="85" t="s">
        <v>604</v>
      </c>
      <c r="E200" s="103">
        <v>5</v>
      </c>
      <c r="F200" s="91" t="s">
        <v>1297</v>
      </c>
      <c r="G200" s="85"/>
      <c r="H200" s="86">
        <v>4</v>
      </c>
      <c r="I200" s="86"/>
      <c r="J200" s="88"/>
      <c r="K200" s="44">
        <f>IF(E200&lt;&gt;"",E200,"")</f>
        <v>5</v>
      </c>
      <c r="L200" s="45">
        <f>IF(I200&lt;&gt;"",I200,IF(H200&lt;&gt;"",H200,""))</f>
        <v>4</v>
      </c>
    </row>
    <row r="201" spans="1:12" s="71" customFormat="1">
      <c r="A201" s="89"/>
      <c r="E201" s="106"/>
      <c r="F201" s="107"/>
      <c r="H201" s="89" t="s">
        <v>486</v>
      </c>
      <c r="I201" s="89"/>
      <c r="J201" s="100"/>
      <c r="K201" s="21"/>
    </row>
    <row r="202" spans="1:12" ht="102">
      <c r="A202" s="17">
        <v>343</v>
      </c>
      <c r="B202" s="85" t="s">
        <v>358</v>
      </c>
      <c r="C202" s="85" t="s">
        <v>605</v>
      </c>
      <c r="D202" s="85" t="s">
        <v>606</v>
      </c>
      <c r="E202" s="103">
        <v>5</v>
      </c>
      <c r="F202" s="91" t="s">
        <v>1298</v>
      </c>
      <c r="G202" s="85"/>
      <c r="H202" s="86">
        <v>3</v>
      </c>
      <c r="I202" s="86"/>
      <c r="J202" s="88"/>
      <c r="K202" s="44">
        <f>IF(E202&lt;&gt;"",E202,"")</f>
        <v>5</v>
      </c>
      <c r="L202" s="45">
        <f>IF(I202&lt;&gt;"",I202,IF(H202&lt;&gt;"",H202,""))</f>
        <v>3</v>
      </c>
    </row>
    <row r="203" spans="1:12" s="71" customFormat="1">
      <c r="A203" s="89"/>
      <c r="E203" s="106"/>
      <c r="F203" s="107"/>
      <c r="H203" s="89" t="s">
        <v>486</v>
      </c>
      <c r="I203" s="89"/>
      <c r="J203" s="100"/>
      <c r="K203" s="21"/>
    </row>
    <row r="204" spans="1:12" ht="102">
      <c r="A204" s="17">
        <v>344</v>
      </c>
      <c r="B204" s="85" t="s">
        <v>359</v>
      </c>
      <c r="C204" s="85" t="s">
        <v>607</v>
      </c>
      <c r="D204" s="85" t="s">
        <v>608</v>
      </c>
      <c r="E204" s="103">
        <v>3</v>
      </c>
      <c r="F204" s="91" t="s">
        <v>1299</v>
      </c>
      <c r="G204" s="85"/>
      <c r="H204" s="86">
        <v>3</v>
      </c>
      <c r="I204" s="86"/>
      <c r="J204" s="88"/>
      <c r="K204" s="44">
        <f>IF(E204&lt;&gt;"",E204,"")</f>
        <v>3</v>
      </c>
      <c r="L204" s="45">
        <f>IF(I204&lt;&gt;"",I204,IF(H204&lt;&gt;"",H204,""))</f>
        <v>3</v>
      </c>
    </row>
    <row r="205" spans="1:12" ht="85">
      <c r="A205" s="17">
        <v>345</v>
      </c>
      <c r="B205" s="85" t="s">
        <v>360</v>
      </c>
      <c r="C205" s="85" t="s">
        <v>609</v>
      </c>
      <c r="D205" s="85" t="s">
        <v>610</v>
      </c>
      <c r="E205" s="103">
        <v>3</v>
      </c>
      <c r="F205" s="91" t="s">
        <v>1300</v>
      </c>
      <c r="G205" s="85"/>
      <c r="H205" s="86">
        <v>4</v>
      </c>
      <c r="I205" s="86"/>
      <c r="J205" s="88"/>
      <c r="K205" s="44">
        <f>IF(E205&lt;&gt;"",E205,"")</f>
        <v>3</v>
      </c>
      <c r="L205" s="45">
        <f>IF(I205&lt;&gt;"",I205,IF(H205&lt;&gt;"",H205,""))</f>
        <v>4</v>
      </c>
    </row>
    <row r="206" spans="1:12" ht="68">
      <c r="A206" s="17">
        <v>346</v>
      </c>
      <c r="B206" s="85" t="s">
        <v>361</v>
      </c>
      <c r="C206" s="85" t="s">
        <v>611</v>
      </c>
      <c r="D206" s="85" t="s">
        <v>612</v>
      </c>
      <c r="E206" s="103">
        <v>5</v>
      </c>
      <c r="F206" s="91" t="s">
        <v>1301</v>
      </c>
      <c r="G206" s="85"/>
      <c r="H206" s="86">
        <v>4</v>
      </c>
      <c r="I206" s="86"/>
      <c r="J206" s="88"/>
      <c r="K206" s="44">
        <f>IF(E206&lt;&gt;"",E206,"")</f>
        <v>5</v>
      </c>
      <c r="L206" s="45">
        <f>IF(I206&lt;&gt;"",I206,IF(H206&lt;&gt;"",H206,""))</f>
        <v>4</v>
      </c>
    </row>
    <row r="207" spans="1:12" s="71" customFormat="1">
      <c r="A207" s="89"/>
      <c r="E207" s="106"/>
      <c r="F207" s="107"/>
      <c r="H207" s="89" t="s">
        <v>486</v>
      </c>
      <c r="I207" s="89"/>
      <c r="J207" s="100"/>
      <c r="K207" s="21"/>
    </row>
    <row r="208" spans="1:12" ht="102">
      <c r="A208" s="17">
        <v>347</v>
      </c>
      <c r="B208" s="85" t="s">
        <v>362</v>
      </c>
      <c r="C208" s="85" t="s">
        <v>613</v>
      </c>
      <c r="D208" s="85" t="s">
        <v>614</v>
      </c>
      <c r="E208" s="103">
        <v>5</v>
      </c>
      <c r="F208" s="91" t="s">
        <v>1302</v>
      </c>
      <c r="G208" s="85"/>
      <c r="H208" s="86">
        <v>3</v>
      </c>
      <c r="I208" s="86"/>
      <c r="J208" s="88"/>
      <c r="K208" s="44">
        <f>IF(E208&lt;&gt;"",E208,"")</f>
        <v>5</v>
      </c>
      <c r="L208" s="45">
        <f>IF(I208&lt;&gt;"",I208,IF(H208&lt;&gt;"",H208,""))</f>
        <v>3</v>
      </c>
    </row>
    <row r="209" spans="1:12" s="71" customFormat="1">
      <c r="A209" s="89"/>
      <c r="E209" s="106"/>
      <c r="F209" s="107"/>
      <c r="H209" s="89" t="s">
        <v>486</v>
      </c>
      <c r="I209" s="89"/>
      <c r="J209" s="100"/>
      <c r="K209" s="21"/>
    </row>
    <row r="210" spans="1:12" ht="85">
      <c r="A210" s="17">
        <v>348</v>
      </c>
      <c r="B210" s="85" t="s">
        <v>363</v>
      </c>
      <c r="C210" s="85" t="s">
        <v>615</v>
      </c>
      <c r="D210" s="85" t="s">
        <v>616</v>
      </c>
      <c r="E210" s="103">
        <v>5</v>
      </c>
      <c r="F210" s="91" t="s">
        <v>1303</v>
      </c>
      <c r="G210" s="85"/>
      <c r="H210" s="86">
        <v>3</v>
      </c>
      <c r="I210" s="86"/>
      <c r="J210" s="88"/>
      <c r="K210" s="44">
        <f>IF(E210&lt;&gt;"",E210,"")</f>
        <v>5</v>
      </c>
      <c r="L210" s="45">
        <f>IF(I210&lt;&gt;"",I210,IF(H210&lt;&gt;"",H210,""))</f>
        <v>3</v>
      </c>
    </row>
    <row r="211" spans="1:12" s="71" customFormat="1">
      <c r="A211" s="89"/>
      <c r="E211" s="106"/>
      <c r="F211" s="107"/>
      <c r="H211" s="89" t="s">
        <v>486</v>
      </c>
      <c r="I211" s="89"/>
      <c r="J211" s="100"/>
      <c r="K211" s="21"/>
    </row>
    <row r="212" spans="1:12" ht="119">
      <c r="A212" s="17">
        <v>349</v>
      </c>
      <c r="B212" s="85" t="s">
        <v>364</v>
      </c>
      <c r="C212" s="85" t="s">
        <v>617</v>
      </c>
      <c r="D212" s="85" t="s">
        <v>618</v>
      </c>
      <c r="E212" s="103">
        <v>5</v>
      </c>
      <c r="F212" s="91" t="s">
        <v>1304</v>
      </c>
      <c r="G212" s="85"/>
      <c r="H212" s="86">
        <v>4</v>
      </c>
      <c r="I212" s="86"/>
      <c r="J212" s="88"/>
      <c r="K212" s="44">
        <f>IF(E212&lt;&gt;"",E212,"")</f>
        <v>5</v>
      </c>
      <c r="L212" s="45">
        <f>IF(I212&lt;&gt;"",I212,IF(H212&lt;&gt;"",H212,""))</f>
        <v>4</v>
      </c>
    </row>
    <row r="213" spans="1:12">
      <c r="B213" s="6"/>
      <c r="L213" s="71"/>
    </row>
    <row r="214" spans="1:12">
      <c r="B214" s="6"/>
      <c r="L214" s="71"/>
    </row>
    <row r="215" spans="1:12">
      <c r="B215" s="6"/>
      <c r="L215" s="71"/>
    </row>
    <row r="216" spans="1:12" ht="17">
      <c r="B216" s="30" t="s">
        <v>263</v>
      </c>
      <c r="L216" s="71"/>
    </row>
    <row r="217" spans="1:12" ht="68">
      <c r="A217" s="17">
        <v>350</v>
      </c>
      <c r="B217" s="85" t="s">
        <v>365</v>
      </c>
      <c r="C217" s="85" t="s">
        <v>619</v>
      </c>
      <c r="D217" s="85" t="s">
        <v>620</v>
      </c>
      <c r="E217" s="86">
        <v>4</v>
      </c>
      <c r="F217" s="85" t="s">
        <v>1305</v>
      </c>
      <c r="G217" s="85"/>
      <c r="H217" s="86">
        <v>2</v>
      </c>
      <c r="I217" s="86"/>
      <c r="J217" s="88"/>
      <c r="K217" s="44">
        <f>IF(E217&lt;&gt;"",E217,"")</f>
        <v>4</v>
      </c>
      <c r="L217" s="45">
        <f>IF(I217&lt;&gt;"",I217,IF(H217&lt;&gt;"",H217,""))</f>
        <v>2</v>
      </c>
    </row>
    <row r="218" spans="1:12" ht="68">
      <c r="A218" s="17">
        <v>351</v>
      </c>
      <c r="B218" s="85" t="s">
        <v>366</v>
      </c>
      <c r="C218" s="85" t="s">
        <v>621</v>
      </c>
      <c r="D218" s="85" t="s">
        <v>622</v>
      </c>
      <c r="E218" s="86">
        <v>4</v>
      </c>
      <c r="F218" s="85" t="s">
        <v>1306</v>
      </c>
      <c r="G218" s="85"/>
      <c r="H218" s="86">
        <v>3</v>
      </c>
      <c r="I218" s="86"/>
      <c r="J218" s="88"/>
      <c r="K218" s="44">
        <f>IF(E218&lt;&gt;"",E218,"")</f>
        <v>4</v>
      </c>
      <c r="L218" s="45">
        <f>IF(I218&lt;&gt;"",I218,IF(H218&lt;&gt;"",H218,""))</f>
        <v>3</v>
      </c>
    </row>
    <row r="219" spans="1:12" s="71" customFormat="1">
      <c r="A219" s="89"/>
      <c r="E219" s="89"/>
      <c r="H219" s="89" t="s">
        <v>486</v>
      </c>
      <c r="I219" s="89"/>
      <c r="J219" s="100"/>
      <c r="K219" s="21"/>
    </row>
    <row r="220" spans="1:12" ht="51">
      <c r="A220" s="17">
        <v>352</v>
      </c>
      <c r="B220" s="85" t="s">
        <v>367</v>
      </c>
      <c r="C220" s="85" t="s">
        <v>623</v>
      </c>
      <c r="D220" s="85" t="s">
        <v>624</v>
      </c>
      <c r="E220" s="86">
        <v>4</v>
      </c>
      <c r="F220" s="85" t="s">
        <v>1307</v>
      </c>
      <c r="G220" s="85"/>
      <c r="H220" s="86">
        <v>3</v>
      </c>
      <c r="I220" s="86"/>
      <c r="J220" s="88"/>
      <c r="K220" s="44">
        <f>IF(E220&lt;&gt;"",E220,"")</f>
        <v>4</v>
      </c>
      <c r="L220" s="45">
        <f>IF(I220&lt;&gt;"",I220,IF(H220&lt;&gt;"",H220,""))</f>
        <v>3</v>
      </c>
    </row>
    <row r="221" spans="1:12" ht="102">
      <c r="A221" s="17">
        <v>353</v>
      </c>
      <c r="B221" s="85" t="s">
        <v>278</v>
      </c>
      <c r="C221" s="85" t="s">
        <v>625</v>
      </c>
      <c r="D221" s="85" t="s">
        <v>626</v>
      </c>
      <c r="E221" s="86">
        <v>2</v>
      </c>
      <c r="F221" s="85" t="s">
        <v>1308</v>
      </c>
      <c r="G221" s="85"/>
      <c r="H221" s="86">
        <v>2</v>
      </c>
      <c r="I221" s="86"/>
      <c r="J221" s="88"/>
      <c r="K221" s="44">
        <f>IF(E221&lt;&gt;"",E221,"")</f>
        <v>2</v>
      </c>
      <c r="L221" s="45">
        <f>IF(I221&lt;&gt;"",I221,IF(H221&lt;&gt;"",H221,""))</f>
        <v>2</v>
      </c>
    </row>
    <row r="222" spans="1:12" ht="68">
      <c r="A222" s="17">
        <v>354</v>
      </c>
      <c r="B222" s="85" t="s">
        <v>368</v>
      </c>
      <c r="C222" s="85" t="s">
        <v>627</v>
      </c>
      <c r="D222" s="85" t="s">
        <v>628</v>
      </c>
      <c r="E222" s="86">
        <v>2</v>
      </c>
      <c r="F222" s="85" t="s">
        <v>1309</v>
      </c>
      <c r="G222" s="85"/>
      <c r="H222" s="86">
        <v>2</v>
      </c>
      <c r="I222" s="86"/>
      <c r="J222" s="88"/>
      <c r="K222" s="44">
        <f>IF(E222&lt;&gt;"",E222,"")</f>
        <v>2</v>
      </c>
      <c r="L222" s="45">
        <f>IF(I222&lt;&gt;"",I222,IF(H222&lt;&gt;"",H222,""))</f>
        <v>2</v>
      </c>
    </row>
    <row r="223" spans="1:12" ht="68">
      <c r="A223" s="17">
        <v>355</v>
      </c>
      <c r="B223" s="85" t="s">
        <v>369</v>
      </c>
      <c r="C223" s="85" t="s">
        <v>629</v>
      </c>
      <c r="D223" s="85" t="s">
        <v>630</v>
      </c>
      <c r="E223" s="86">
        <v>3</v>
      </c>
      <c r="F223" s="85" t="s">
        <v>1310</v>
      </c>
      <c r="G223" s="85"/>
      <c r="H223" s="86">
        <v>2</v>
      </c>
      <c r="I223" s="86"/>
      <c r="J223" s="88"/>
      <c r="K223" s="44">
        <f>IF(E223&lt;&gt;"",E223,"")</f>
        <v>3</v>
      </c>
      <c r="L223" s="45">
        <f>IF(I223&lt;&gt;"",I223,IF(H223&lt;&gt;"",H223,""))</f>
        <v>2</v>
      </c>
    </row>
    <row r="224" spans="1:12" s="71" customFormat="1">
      <c r="A224" s="89"/>
      <c r="E224" s="89"/>
      <c r="H224" s="89" t="s">
        <v>486</v>
      </c>
      <c r="I224" s="89"/>
      <c r="J224" s="100"/>
      <c r="K224" s="21"/>
    </row>
    <row r="225" spans="1:12" ht="170">
      <c r="A225" s="17">
        <v>356</v>
      </c>
      <c r="B225" s="85" t="s">
        <v>370</v>
      </c>
      <c r="C225" s="85" t="s">
        <v>631</v>
      </c>
      <c r="D225" s="85" t="s">
        <v>632</v>
      </c>
      <c r="E225" s="86">
        <v>1</v>
      </c>
      <c r="F225" s="85" t="s">
        <v>1311</v>
      </c>
      <c r="G225" s="85"/>
      <c r="H225" s="86">
        <v>1</v>
      </c>
      <c r="I225" s="86"/>
      <c r="J225" s="88"/>
      <c r="K225" s="44">
        <f>IF(E225&lt;&gt;"",E225,"")</f>
        <v>1</v>
      </c>
      <c r="L225" s="45">
        <f>IF(I225&lt;&gt;"",I225,IF(H225&lt;&gt;"",H225,""))</f>
        <v>1</v>
      </c>
    </row>
    <row r="226" spans="1:12" s="71" customFormat="1">
      <c r="A226" s="89"/>
      <c r="E226" s="89"/>
      <c r="H226" s="89" t="s">
        <v>486</v>
      </c>
      <c r="I226" s="89"/>
      <c r="J226" s="100"/>
      <c r="K226" s="21"/>
    </row>
    <row r="227" spans="1:12" ht="51">
      <c r="A227" s="17">
        <v>357</v>
      </c>
      <c r="B227" s="85" t="s">
        <v>371</v>
      </c>
      <c r="C227" s="85" t="s">
        <v>633</v>
      </c>
      <c r="D227" s="85" t="s">
        <v>634</v>
      </c>
      <c r="E227" s="86">
        <v>4</v>
      </c>
      <c r="F227" s="85" t="s">
        <v>1312</v>
      </c>
      <c r="G227" s="85"/>
      <c r="H227" s="86">
        <v>3</v>
      </c>
      <c r="I227" s="86"/>
      <c r="J227" s="88"/>
      <c r="K227" s="44">
        <f>IF(E227&lt;&gt;"",E227,"")</f>
        <v>4</v>
      </c>
      <c r="L227" s="45">
        <f>IF(I227&lt;&gt;"",I227,IF(H227&lt;&gt;"",H227,""))</f>
        <v>3</v>
      </c>
    </row>
    <row r="228" spans="1:12" s="71" customFormat="1">
      <c r="A228" s="89"/>
      <c r="E228" s="89"/>
      <c r="H228" s="89" t="s">
        <v>486</v>
      </c>
      <c r="I228" s="89"/>
      <c r="J228" s="100"/>
      <c r="K228" s="21"/>
    </row>
    <row r="229" spans="1:12" ht="68">
      <c r="A229" s="17">
        <v>358</v>
      </c>
      <c r="B229" s="85" t="s">
        <v>372</v>
      </c>
      <c r="C229" s="85" t="s">
        <v>635</v>
      </c>
      <c r="D229" s="85" t="s">
        <v>636</v>
      </c>
      <c r="E229" s="86">
        <v>2</v>
      </c>
      <c r="F229" s="85" t="s">
        <v>1313</v>
      </c>
      <c r="G229" s="85"/>
      <c r="H229" s="86">
        <v>2</v>
      </c>
      <c r="I229" s="86"/>
      <c r="J229" s="88"/>
      <c r="K229" s="44">
        <f>IF(E229&lt;&gt;"",E229,"")</f>
        <v>2</v>
      </c>
      <c r="L229" s="45">
        <f>IF(I229&lt;&gt;"",I229,IF(H229&lt;&gt;"",H229,""))</f>
        <v>2</v>
      </c>
    </row>
    <row r="230" spans="1:12">
      <c r="B230" s="6"/>
      <c r="L230" s="71"/>
    </row>
    <row r="231" spans="1:12">
      <c r="B231" s="6"/>
      <c r="L231" s="71"/>
    </row>
    <row r="232" spans="1:12">
      <c r="B232" s="6"/>
      <c r="L232" s="71"/>
    </row>
    <row r="233" spans="1:12" ht="17">
      <c r="B233" s="30" t="s">
        <v>261</v>
      </c>
      <c r="L233" s="71"/>
    </row>
    <row r="234" spans="1:12" ht="32">
      <c r="B234" s="109" t="s">
        <v>415</v>
      </c>
      <c r="C234" s="110" t="s">
        <v>412</v>
      </c>
      <c r="L234" s="71"/>
    </row>
    <row r="235" spans="1:12" ht="51">
      <c r="A235" s="17">
        <v>359</v>
      </c>
      <c r="B235" s="85" t="s">
        <v>373</v>
      </c>
      <c r="C235" s="85" t="s">
        <v>637</v>
      </c>
      <c r="D235" s="85" t="s">
        <v>638</v>
      </c>
      <c r="E235" s="86">
        <v>1</v>
      </c>
      <c r="F235" s="85" t="s">
        <v>1314</v>
      </c>
      <c r="G235" s="85"/>
      <c r="H235" s="86">
        <v>1</v>
      </c>
      <c r="I235" s="86"/>
      <c r="J235" s="88"/>
      <c r="K235" s="44">
        <f>IF(E235&lt;&gt;"",E235,"")</f>
        <v>1</v>
      </c>
      <c r="L235" s="45">
        <f>IF(I235&lt;&gt;"",I235,IF(H235&lt;&gt;"",H235,""))</f>
        <v>1</v>
      </c>
    </row>
    <row r="236" spans="1:12" s="71" customFormat="1">
      <c r="A236" s="89"/>
      <c r="E236" s="89"/>
      <c r="H236" s="89" t="s">
        <v>486</v>
      </c>
      <c r="I236" s="89"/>
      <c r="J236" s="100"/>
      <c r="K236" s="21"/>
    </row>
    <row r="237" spans="1:12" ht="68">
      <c r="A237" s="17">
        <v>360</v>
      </c>
      <c r="B237" s="85" t="s">
        <v>374</v>
      </c>
      <c r="C237" s="85" t="s">
        <v>639</v>
      </c>
      <c r="D237" s="85" t="s">
        <v>640</v>
      </c>
      <c r="E237" s="86">
        <v>3</v>
      </c>
      <c r="F237" s="85" t="s">
        <v>1315</v>
      </c>
      <c r="G237" s="85"/>
      <c r="H237" s="86">
        <v>3</v>
      </c>
      <c r="I237" s="86"/>
      <c r="J237" s="88"/>
      <c r="K237" s="44">
        <f>IF(E237&lt;&gt;"",E237,"")</f>
        <v>3</v>
      </c>
      <c r="L237" s="45">
        <f>IF(I237&lt;&gt;"",I237,IF(H237&lt;&gt;"",H237,""))</f>
        <v>3</v>
      </c>
    </row>
    <row r="238" spans="1:12" s="71" customFormat="1">
      <c r="A238" s="89"/>
      <c r="E238" s="89"/>
      <c r="H238" s="89" t="s">
        <v>486</v>
      </c>
      <c r="I238" s="89"/>
      <c r="J238" s="100"/>
      <c r="K238" s="21"/>
    </row>
    <row r="239" spans="1:12" ht="85">
      <c r="A239" s="17">
        <v>361</v>
      </c>
      <c r="B239" s="85" t="s">
        <v>291</v>
      </c>
      <c r="C239" s="85" t="s">
        <v>641</v>
      </c>
      <c r="D239" s="85" t="s">
        <v>642</v>
      </c>
      <c r="E239" s="86">
        <v>3</v>
      </c>
      <c r="F239" s="85" t="s">
        <v>1316</v>
      </c>
      <c r="G239" s="85"/>
      <c r="H239" s="86">
        <v>3</v>
      </c>
      <c r="I239" s="86"/>
      <c r="J239" s="88"/>
      <c r="K239" s="44">
        <f>IF(E239&lt;&gt;"",E239,"")</f>
        <v>3</v>
      </c>
      <c r="L239" s="45">
        <f>IF(I239&lt;&gt;"",I239,IF(H239&lt;&gt;"",H239,""))</f>
        <v>3</v>
      </c>
    </row>
    <row r="240" spans="1:12" ht="85">
      <c r="A240" s="17">
        <v>362</v>
      </c>
      <c r="B240" s="85" t="s">
        <v>375</v>
      </c>
      <c r="C240" s="85" t="s">
        <v>643</v>
      </c>
      <c r="D240" s="85" t="s">
        <v>644</v>
      </c>
      <c r="E240" s="86">
        <v>2</v>
      </c>
      <c r="F240" s="85" t="s">
        <v>1317</v>
      </c>
      <c r="G240" s="85"/>
      <c r="H240" s="86" t="s">
        <v>486</v>
      </c>
      <c r="I240" s="86"/>
      <c r="J240" s="88"/>
      <c r="K240" s="44">
        <f>IF(E240&lt;&gt;"",E240,"")</f>
        <v>2</v>
      </c>
      <c r="L240" s="45" t="str">
        <f>IF(I240&lt;&gt;"",I240,IF(H240&lt;&gt;"",H240,""))</f>
        <v/>
      </c>
    </row>
    <row r="241" spans="1:12" ht="85">
      <c r="A241" s="17">
        <v>363</v>
      </c>
      <c r="B241" s="85" t="s">
        <v>376</v>
      </c>
      <c r="C241" s="85" t="s">
        <v>645</v>
      </c>
      <c r="D241" s="85" t="s">
        <v>646</v>
      </c>
      <c r="E241" s="86">
        <v>3</v>
      </c>
      <c r="F241" s="85" t="s">
        <v>1318</v>
      </c>
      <c r="G241" s="85"/>
      <c r="H241" s="86">
        <v>2</v>
      </c>
      <c r="I241" s="86"/>
      <c r="J241" s="88"/>
      <c r="K241" s="44">
        <f>IF(E241&lt;&gt;"",E241,"")</f>
        <v>3</v>
      </c>
      <c r="L241" s="45">
        <f>IF(I241&lt;&gt;"",I241,IF(H241&lt;&gt;"",H241,""))</f>
        <v>2</v>
      </c>
    </row>
    <row r="242" spans="1:12" ht="68">
      <c r="A242" s="17">
        <v>364</v>
      </c>
      <c r="B242" s="85" t="s">
        <v>356</v>
      </c>
      <c r="C242" s="85" t="s">
        <v>647</v>
      </c>
      <c r="D242" s="85" t="s">
        <v>648</v>
      </c>
      <c r="E242" s="86"/>
      <c r="F242" s="85" t="s">
        <v>1319</v>
      </c>
      <c r="G242" s="85"/>
      <c r="H242" s="86">
        <v>1</v>
      </c>
      <c r="I242" s="86"/>
      <c r="J242" s="88"/>
      <c r="K242" s="44" t="str">
        <f>IF(E242&lt;&gt;"",E242,"")</f>
        <v/>
      </c>
      <c r="L242" s="45">
        <f>IF(I242&lt;&gt;"",I242,IF(H242&lt;&gt;"",H242,""))</f>
        <v>1</v>
      </c>
    </row>
    <row r="243" spans="1:12" ht="51">
      <c r="A243" s="17">
        <v>365</v>
      </c>
      <c r="B243" s="85" t="s">
        <v>377</v>
      </c>
      <c r="C243" s="85" t="s">
        <v>649</v>
      </c>
      <c r="D243" s="85" t="s">
        <v>650</v>
      </c>
      <c r="E243" s="86">
        <v>4</v>
      </c>
      <c r="F243" s="85" t="s">
        <v>1320</v>
      </c>
      <c r="G243" s="85"/>
      <c r="H243" s="86">
        <v>3</v>
      </c>
      <c r="I243" s="86"/>
      <c r="J243" s="88"/>
      <c r="K243" s="44">
        <f>IF(E243&lt;&gt;"",E243,"")</f>
        <v>4</v>
      </c>
      <c r="L243" s="45">
        <f>IF(I243&lt;&gt;"",I243,IF(H243&lt;&gt;"",H243,""))</f>
        <v>3</v>
      </c>
    </row>
    <row r="244" spans="1:12" s="71" customFormat="1">
      <c r="A244" s="89"/>
      <c r="E244" s="89"/>
      <c r="H244" s="89" t="s">
        <v>486</v>
      </c>
      <c r="I244" s="89"/>
      <c r="J244" s="100"/>
      <c r="K244" s="21"/>
    </row>
    <row r="245" spans="1:12" ht="85">
      <c r="A245" s="17">
        <v>366</v>
      </c>
      <c r="B245" s="85" t="s">
        <v>378</v>
      </c>
      <c r="C245" s="85" t="s">
        <v>651</v>
      </c>
      <c r="D245" s="85" t="s">
        <v>652</v>
      </c>
      <c r="E245" s="86">
        <v>4</v>
      </c>
      <c r="F245" s="85" t="s">
        <v>1321</v>
      </c>
      <c r="G245" s="85"/>
      <c r="H245" s="86">
        <v>4</v>
      </c>
      <c r="I245" s="86"/>
      <c r="J245" s="88"/>
      <c r="K245" s="44">
        <f>IF(E245&lt;&gt;"",E245,"")</f>
        <v>4</v>
      </c>
      <c r="L245" s="45">
        <f>IF(I245&lt;&gt;"",I245,IF(H245&lt;&gt;"",H245,""))</f>
        <v>4</v>
      </c>
    </row>
    <row r="246" spans="1:12" ht="51">
      <c r="A246" s="17">
        <v>367</v>
      </c>
      <c r="B246" s="85" t="s">
        <v>379</v>
      </c>
      <c r="C246" s="85" t="s">
        <v>653</v>
      </c>
      <c r="D246" s="85" t="s">
        <v>654</v>
      </c>
      <c r="E246" s="86">
        <v>1</v>
      </c>
      <c r="F246" s="85" t="s">
        <v>1322</v>
      </c>
      <c r="G246" s="85"/>
      <c r="H246" s="86">
        <v>3</v>
      </c>
      <c r="I246" s="86"/>
      <c r="J246" s="88"/>
      <c r="K246" s="44">
        <f>IF(E246&lt;&gt;"",E246,"")</f>
        <v>1</v>
      </c>
      <c r="L246" s="45">
        <f>IF(I246&lt;&gt;"",I246,IF(H246&lt;&gt;"",H246,""))</f>
        <v>3</v>
      </c>
    </row>
    <row r="247" spans="1:12" s="71" customFormat="1">
      <c r="A247" s="89"/>
      <c r="E247" s="89"/>
      <c r="H247" s="89" t="s">
        <v>486</v>
      </c>
      <c r="I247" s="89"/>
      <c r="J247" s="100"/>
      <c r="K247" s="21"/>
    </row>
    <row r="248" spans="1:12" ht="68">
      <c r="A248" s="17">
        <v>368</v>
      </c>
      <c r="B248" s="85" t="s">
        <v>380</v>
      </c>
      <c r="C248" s="85" t="s">
        <v>655</v>
      </c>
      <c r="D248" s="85" t="s">
        <v>656</v>
      </c>
      <c r="E248" s="86"/>
      <c r="F248" s="85" t="s">
        <v>1323</v>
      </c>
      <c r="G248" s="85"/>
      <c r="H248" s="86">
        <v>0</v>
      </c>
      <c r="I248" s="86"/>
      <c r="J248" s="88"/>
      <c r="K248" s="44" t="str">
        <f>IF(E248&lt;&gt;"",E248,"")</f>
        <v/>
      </c>
      <c r="L248" s="45">
        <f>IF(I248&lt;&gt;"",I248,IF(H248&lt;&gt;"",H248,""))</f>
        <v>0</v>
      </c>
    </row>
    <row r="249" spans="1:12">
      <c r="C249" s="10"/>
      <c r="D249" s="10"/>
      <c r="E249" s="111"/>
      <c r="F249" s="10"/>
      <c r="G249" s="10"/>
      <c r="H249" s="111"/>
      <c r="I249" s="111"/>
      <c r="J249" s="112"/>
      <c r="L249" s="71"/>
    </row>
    <row r="250" spans="1:12">
      <c r="C250" s="10"/>
      <c r="D250" s="10"/>
      <c r="E250" s="111"/>
      <c r="F250" s="10"/>
      <c r="G250" s="10"/>
      <c r="H250" s="111"/>
      <c r="I250" s="111"/>
      <c r="J250" s="112"/>
      <c r="L250" s="71"/>
    </row>
    <row r="251" spans="1:12">
      <c r="B251" s="6"/>
      <c r="L251" s="71"/>
    </row>
    <row r="252" spans="1:12" ht="17">
      <c r="B252" s="109" t="s">
        <v>421</v>
      </c>
      <c r="C252" s="113" t="s">
        <v>413</v>
      </c>
      <c r="L252" s="71"/>
    </row>
    <row r="253" spans="1:12" ht="68">
      <c r="A253" s="17">
        <v>369</v>
      </c>
      <c r="B253" s="85" t="s">
        <v>381</v>
      </c>
      <c r="C253" s="85" t="s">
        <v>657</v>
      </c>
      <c r="D253" s="85" t="s">
        <v>658</v>
      </c>
      <c r="E253" s="86">
        <v>3</v>
      </c>
      <c r="F253" s="85" t="s">
        <v>1324</v>
      </c>
      <c r="G253" s="85"/>
      <c r="H253" s="86">
        <v>3</v>
      </c>
      <c r="I253" s="86"/>
      <c r="J253" s="88"/>
      <c r="K253" s="44">
        <f>IF(E253&lt;&gt;"",E253,"")</f>
        <v>3</v>
      </c>
      <c r="L253" s="45">
        <f>IF(I253&lt;&gt;"",I253,IF(H253&lt;&gt;"",H253,""))</f>
        <v>3</v>
      </c>
    </row>
    <row r="254" spans="1:12" s="71" customFormat="1">
      <c r="A254" s="89"/>
      <c r="E254" s="89"/>
      <c r="H254" s="89" t="s">
        <v>486</v>
      </c>
      <c r="I254" s="89"/>
      <c r="J254" s="100"/>
      <c r="K254" s="21"/>
    </row>
    <row r="255" spans="1:12" ht="68">
      <c r="A255" s="17">
        <v>370</v>
      </c>
      <c r="B255" s="85" t="s">
        <v>382</v>
      </c>
      <c r="C255" s="85" t="s">
        <v>659</v>
      </c>
      <c r="D255" s="85" t="s">
        <v>660</v>
      </c>
      <c r="E255" s="86">
        <v>1</v>
      </c>
      <c r="F255" s="85"/>
      <c r="G255" s="85"/>
      <c r="H255" s="86">
        <v>1</v>
      </c>
      <c r="I255" s="86"/>
      <c r="J255" s="88"/>
      <c r="K255" s="44">
        <f>IF(E255&lt;&gt;"",E255,"")</f>
        <v>1</v>
      </c>
      <c r="L255" s="45">
        <f>IF(I255&lt;&gt;"",I255,IF(H255&lt;&gt;"",H255,""))</f>
        <v>1</v>
      </c>
    </row>
    <row r="256" spans="1:12" s="71" customFormat="1">
      <c r="A256" s="89"/>
      <c r="E256" s="89"/>
      <c r="H256" s="89" t="s">
        <v>486</v>
      </c>
      <c r="I256" s="89"/>
      <c r="J256" s="100"/>
      <c r="K256" s="21"/>
    </row>
    <row r="257" spans="1:12" ht="85">
      <c r="A257" s="17">
        <v>371</v>
      </c>
      <c r="B257" s="85" t="s">
        <v>383</v>
      </c>
      <c r="C257" s="85" t="s">
        <v>661</v>
      </c>
      <c r="D257" s="85" t="s">
        <v>662</v>
      </c>
      <c r="E257" s="86">
        <v>1</v>
      </c>
      <c r="F257" s="85"/>
      <c r="G257" s="85"/>
      <c r="H257" s="86">
        <v>1</v>
      </c>
      <c r="I257" s="86"/>
      <c r="J257" s="88"/>
      <c r="K257" s="44">
        <f>IF(E257&lt;&gt;"",E257,"")</f>
        <v>1</v>
      </c>
      <c r="L257" s="45">
        <f>IF(I257&lt;&gt;"",I257,IF(H257&lt;&gt;"",H257,""))</f>
        <v>1</v>
      </c>
    </row>
    <row r="258" spans="1:12" s="71" customFormat="1">
      <c r="A258" s="89"/>
      <c r="E258" s="89"/>
      <c r="H258" s="89" t="s">
        <v>486</v>
      </c>
      <c r="I258" s="89"/>
      <c r="J258" s="100"/>
      <c r="K258" s="21"/>
    </row>
    <row r="259" spans="1:12" ht="85">
      <c r="A259" s="17">
        <v>372</v>
      </c>
      <c r="B259" s="85" t="s">
        <v>384</v>
      </c>
      <c r="C259" s="85" t="s">
        <v>663</v>
      </c>
      <c r="D259" s="85" t="s">
        <v>664</v>
      </c>
      <c r="E259" s="86">
        <v>4</v>
      </c>
      <c r="F259" s="85" t="s">
        <v>1325</v>
      </c>
      <c r="G259" s="85"/>
      <c r="H259" s="86">
        <v>3</v>
      </c>
      <c r="I259" s="86"/>
      <c r="J259" s="88"/>
      <c r="K259" s="44">
        <f>IF(E259&lt;&gt;"",E259,"")</f>
        <v>4</v>
      </c>
      <c r="L259" s="45">
        <f>IF(I259&lt;&gt;"",I259,IF(H259&lt;&gt;"",H259,""))</f>
        <v>3</v>
      </c>
    </row>
    <row r="260" spans="1:12">
      <c r="B260" s="6"/>
      <c r="L260" s="71"/>
    </row>
    <row r="261" spans="1:12">
      <c r="B261" s="6"/>
      <c r="L261" s="71"/>
    </row>
    <row r="262" spans="1:12" ht="17">
      <c r="B262" s="109" t="s">
        <v>422</v>
      </c>
      <c r="C262" s="113" t="s">
        <v>414</v>
      </c>
      <c r="L262" s="71"/>
    </row>
    <row r="263" spans="1:12" ht="85">
      <c r="A263" s="17">
        <v>373</v>
      </c>
      <c r="B263" s="85" t="s">
        <v>385</v>
      </c>
      <c r="C263" s="85" t="s">
        <v>665</v>
      </c>
      <c r="D263" s="85" t="s">
        <v>666</v>
      </c>
      <c r="E263" s="86"/>
      <c r="F263" s="85"/>
      <c r="G263" s="85"/>
      <c r="H263" s="86">
        <v>0</v>
      </c>
      <c r="I263" s="86"/>
      <c r="J263" s="88"/>
      <c r="K263" s="44" t="str">
        <f>IF(E263&lt;&gt;"",E263,"")</f>
        <v/>
      </c>
      <c r="L263" s="45">
        <f>IF(I263&lt;&gt;"",I263,IF(H263&lt;&gt;"",H263,""))</f>
        <v>0</v>
      </c>
    </row>
    <row r="264" spans="1:12" s="71" customFormat="1">
      <c r="A264" s="89"/>
      <c r="E264" s="89"/>
      <c r="H264" s="89" t="s">
        <v>486</v>
      </c>
      <c r="I264" s="89"/>
      <c r="J264" s="100"/>
      <c r="K264" s="21"/>
    </row>
    <row r="265" spans="1:12" ht="85">
      <c r="A265" s="17">
        <v>374</v>
      </c>
      <c r="B265" s="85" t="s">
        <v>386</v>
      </c>
      <c r="C265" s="85" t="s">
        <v>667</v>
      </c>
      <c r="D265" s="85" t="s">
        <v>668</v>
      </c>
      <c r="E265" s="86"/>
      <c r="F265" s="85"/>
      <c r="G265" s="85"/>
      <c r="H265" s="86">
        <v>0</v>
      </c>
      <c r="I265" s="86"/>
      <c r="J265" s="88"/>
      <c r="K265" s="44" t="str">
        <f>IF(E265&lt;&gt;"",E265,"")</f>
        <v/>
      </c>
      <c r="L265" s="45">
        <f>IF(I265&lt;&gt;"",I265,IF(H265&lt;&gt;"",H265,""))</f>
        <v>0</v>
      </c>
    </row>
    <row r="266" spans="1:12" s="71" customFormat="1">
      <c r="A266" s="89"/>
      <c r="E266" s="89"/>
      <c r="H266" s="89" t="s">
        <v>486</v>
      </c>
      <c r="I266" s="89"/>
      <c r="J266" s="100"/>
      <c r="K266" s="21"/>
    </row>
    <row r="267" spans="1:12" ht="102">
      <c r="A267" s="17">
        <v>375</v>
      </c>
      <c r="B267" s="85" t="s">
        <v>387</v>
      </c>
      <c r="C267" s="85" t="s">
        <v>669</v>
      </c>
      <c r="D267" s="85" t="s">
        <v>670</v>
      </c>
      <c r="E267" s="86"/>
      <c r="F267" s="85"/>
      <c r="G267" s="85"/>
      <c r="H267" s="86">
        <v>0</v>
      </c>
      <c r="I267" s="86"/>
      <c r="J267" s="88"/>
      <c r="K267" s="44" t="str">
        <f>IF(E267&lt;&gt;"",E267,"")</f>
        <v/>
      </c>
      <c r="L267" s="45">
        <f>IF(I267&lt;&gt;"",I267,IF(H267&lt;&gt;"",H267,""))</f>
        <v>0</v>
      </c>
    </row>
    <row r="268" spans="1:12">
      <c r="B268" s="6"/>
      <c r="L268" s="71"/>
    </row>
    <row r="269" spans="1:12">
      <c r="B269" s="6"/>
      <c r="L269" s="71"/>
    </row>
    <row r="270" spans="1:12">
      <c r="B270" s="6"/>
      <c r="L270" s="71"/>
    </row>
    <row r="271" spans="1:12" ht="17">
      <c r="B271" s="30" t="s">
        <v>42</v>
      </c>
      <c r="L271" s="71"/>
    </row>
    <row r="272" spans="1:12" ht="85">
      <c r="A272" s="17">
        <v>376</v>
      </c>
      <c r="B272" s="85" t="s">
        <v>388</v>
      </c>
      <c r="C272" s="85" t="s">
        <v>671</v>
      </c>
      <c r="D272" s="85" t="s">
        <v>672</v>
      </c>
      <c r="E272" s="86">
        <v>5</v>
      </c>
      <c r="F272" s="85" t="s">
        <v>1326</v>
      </c>
      <c r="G272" s="85"/>
      <c r="H272" s="86">
        <v>3</v>
      </c>
      <c r="I272" s="86"/>
      <c r="J272" s="88"/>
      <c r="K272" s="44">
        <f>IF(E272&lt;&gt;"",E272,"")</f>
        <v>5</v>
      </c>
      <c r="L272" s="45">
        <f>IF(I272&lt;&gt;"",I272,IF(H272&lt;&gt;"",H272,""))</f>
        <v>3</v>
      </c>
    </row>
    <row r="273" spans="1:12" s="71" customFormat="1">
      <c r="A273" s="89"/>
      <c r="E273" s="89"/>
      <c r="H273" s="89" t="s">
        <v>486</v>
      </c>
      <c r="I273" s="89"/>
      <c r="J273" s="100"/>
      <c r="K273" s="21"/>
    </row>
    <row r="274" spans="1:12" ht="409.6">
      <c r="A274" s="17">
        <v>377</v>
      </c>
      <c r="B274" s="85" t="s">
        <v>389</v>
      </c>
      <c r="C274" s="85" t="s">
        <v>673</v>
      </c>
      <c r="D274" s="85" t="s">
        <v>674</v>
      </c>
      <c r="E274" s="86">
        <v>5</v>
      </c>
      <c r="F274" s="85" t="s">
        <v>1327</v>
      </c>
      <c r="G274" s="85" t="s">
        <v>1328</v>
      </c>
      <c r="H274" s="86">
        <v>4</v>
      </c>
      <c r="I274" s="86"/>
      <c r="J274" s="88"/>
      <c r="K274" s="44">
        <f>IF(E274&lt;&gt;"",E274,"")</f>
        <v>5</v>
      </c>
      <c r="L274" s="45">
        <f>IF(I274&lt;&gt;"",I274,IF(H274&lt;&gt;"",H274,""))</f>
        <v>4</v>
      </c>
    </row>
    <row r="275" spans="1:12" s="71" customFormat="1">
      <c r="A275" s="89"/>
      <c r="E275" s="89"/>
      <c r="H275" s="89" t="s">
        <v>486</v>
      </c>
      <c r="I275" s="89"/>
      <c r="J275" s="100"/>
      <c r="K275" s="21"/>
    </row>
    <row r="276" spans="1:12" ht="85">
      <c r="A276" s="17">
        <v>378</v>
      </c>
      <c r="B276" s="85" t="s">
        <v>52</v>
      </c>
      <c r="C276" s="85" t="s">
        <v>137</v>
      </c>
      <c r="D276" s="85" t="s">
        <v>675</v>
      </c>
      <c r="E276" s="86"/>
      <c r="F276" s="85" t="s">
        <v>1329</v>
      </c>
      <c r="G276" s="85"/>
      <c r="H276" s="86">
        <v>0</v>
      </c>
      <c r="I276" s="86"/>
      <c r="J276" s="88"/>
      <c r="K276" s="44" t="str">
        <f>IF(E276&lt;&gt;"",E276,"")</f>
        <v/>
      </c>
      <c r="L276" s="45">
        <f>IF(I276&lt;&gt;"",I276,IF(H276&lt;&gt;"",H276,""))</f>
        <v>0</v>
      </c>
    </row>
    <row r="277" spans="1:12" s="71" customFormat="1">
      <c r="A277" s="89"/>
      <c r="E277" s="89"/>
      <c r="H277" s="89" t="s">
        <v>486</v>
      </c>
      <c r="I277" s="89"/>
      <c r="J277" s="100"/>
      <c r="K277" s="21"/>
    </row>
    <row r="278" spans="1:12" ht="409.6">
      <c r="A278" s="17">
        <v>379</v>
      </c>
      <c r="B278" s="85" t="s">
        <v>390</v>
      </c>
      <c r="C278" s="85" t="s">
        <v>676</v>
      </c>
      <c r="D278" s="85" t="s">
        <v>677</v>
      </c>
      <c r="E278" s="86">
        <v>5</v>
      </c>
      <c r="F278" s="85" t="s">
        <v>1330</v>
      </c>
      <c r="G278" s="85"/>
      <c r="H278" s="86">
        <v>4</v>
      </c>
      <c r="I278" s="86"/>
      <c r="J278" s="88"/>
      <c r="K278" s="44">
        <f>IF(E278&lt;&gt;"",E278,"")</f>
        <v>5</v>
      </c>
      <c r="L278" s="45">
        <f>IF(I278&lt;&gt;"",I278,IF(H278&lt;&gt;"",H278,""))</f>
        <v>4</v>
      </c>
    </row>
    <row r="279" spans="1:12" s="71" customFormat="1">
      <c r="A279" s="89"/>
      <c r="E279" s="89"/>
      <c r="H279" s="89" t="s">
        <v>486</v>
      </c>
      <c r="I279" s="89"/>
      <c r="J279" s="100"/>
      <c r="K279" s="21"/>
    </row>
    <row r="280" spans="1:12" ht="85">
      <c r="A280" s="17">
        <v>380</v>
      </c>
      <c r="B280" s="85" t="s">
        <v>391</v>
      </c>
      <c r="C280" s="85" t="s">
        <v>678</v>
      </c>
      <c r="D280" s="85" t="s">
        <v>679</v>
      </c>
      <c r="E280" s="86"/>
      <c r="F280" s="85" t="s">
        <v>1331</v>
      </c>
      <c r="G280" s="85"/>
      <c r="H280" s="86">
        <v>1</v>
      </c>
      <c r="I280" s="86"/>
      <c r="J280" s="88"/>
      <c r="K280" s="44" t="str">
        <f>IF(E280&lt;&gt;"",E280,"")</f>
        <v/>
      </c>
      <c r="L280" s="45">
        <f>IF(I280&lt;&gt;"",I280,IF(H280&lt;&gt;"",H280,""))</f>
        <v>1</v>
      </c>
    </row>
    <row r="281" spans="1:12" s="71" customFormat="1">
      <c r="A281" s="89"/>
      <c r="E281" s="89"/>
      <c r="H281" s="89" t="s">
        <v>486</v>
      </c>
      <c r="I281" s="89"/>
      <c r="J281" s="100"/>
      <c r="K281" s="21"/>
    </row>
    <row r="282" spans="1:12" ht="409.6">
      <c r="A282" s="17">
        <v>381</v>
      </c>
      <c r="B282" s="85" t="s">
        <v>392</v>
      </c>
      <c r="C282" s="85" t="s">
        <v>205</v>
      </c>
      <c r="D282" s="85" t="s">
        <v>680</v>
      </c>
      <c r="E282" s="86">
        <v>4</v>
      </c>
      <c r="F282" s="85" t="s">
        <v>1332</v>
      </c>
      <c r="G282" s="85"/>
      <c r="H282" s="86">
        <v>4</v>
      </c>
      <c r="I282" s="86"/>
      <c r="J282" s="88"/>
      <c r="K282" s="44">
        <f>IF(E282&lt;&gt;"",E282,"")</f>
        <v>4</v>
      </c>
      <c r="L282" s="45">
        <f>IF(I282&lt;&gt;"",I282,IF(H282&lt;&gt;"",H282,""))</f>
        <v>4</v>
      </c>
    </row>
    <row r="283" spans="1:12" s="71" customFormat="1">
      <c r="A283" s="89"/>
      <c r="E283" s="89"/>
      <c r="H283" s="89" t="s">
        <v>486</v>
      </c>
      <c r="I283" s="89"/>
      <c r="J283" s="100"/>
      <c r="K283" s="21"/>
    </row>
    <row r="284" spans="1:12" ht="289">
      <c r="A284" s="17">
        <v>382</v>
      </c>
      <c r="B284" s="85" t="s">
        <v>104</v>
      </c>
      <c r="C284" s="85" t="s">
        <v>206</v>
      </c>
      <c r="D284" s="85" t="s">
        <v>681</v>
      </c>
      <c r="E284" s="86">
        <v>5</v>
      </c>
      <c r="F284" s="85" t="s">
        <v>1333</v>
      </c>
      <c r="G284" s="85"/>
      <c r="H284" s="86">
        <v>2</v>
      </c>
      <c r="I284" s="86"/>
      <c r="J284" s="88"/>
      <c r="K284" s="44">
        <f>IF(E284&lt;&gt;"",E284,"")</f>
        <v>5</v>
      </c>
      <c r="L284" s="45">
        <f>IF(I284&lt;&gt;"",I284,IF(H284&lt;&gt;"",H284,""))</f>
        <v>2</v>
      </c>
    </row>
    <row r="285" spans="1:12" s="71" customFormat="1">
      <c r="A285" s="89"/>
      <c r="E285" s="89"/>
      <c r="H285" s="89" t="s">
        <v>486</v>
      </c>
      <c r="I285" s="89"/>
      <c r="J285" s="100"/>
      <c r="K285" s="21"/>
    </row>
    <row r="286" spans="1:12" ht="272">
      <c r="A286" s="17">
        <v>383</v>
      </c>
      <c r="B286" s="85" t="s">
        <v>393</v>
      </c>
      <c r="C286" s="85" t="s">
        <v>208</v>
      </c>
      <c r="D286" s="85" t="s">
        <v>682</v>
      </c>
      <c r="E286" s="86">
        <v>5</v>
      </c>
      <c r="F286" s="85" t="s">
        <v>1334</v>
      </c>
      <c r="G286" s="85"/>
      <c r="H286" s="86">
        <v>3</v>
      </c>
      <c r="I286" s="86"/>
      <c r="J286" s="88"/>
      <c r="K286" s="44">
        <f>IF(E286&lt;&gt;"",E286,"")</f>
        <v>5</v>
      </c>
      <c r="L286" s="45">
        <f>IF(I286&lt;&gt;"",I286,IF(H286&lt;&gt;"",H286,""))</f>
        <v>3</v>
      </c>
    </row>
    <row r="287" spans="1:12" s="71" customFormat="1">
      <c r="A287" s="89"/>
      <c r="E287" s="89"/>
      <c r="H287" s="89" t="s">
        <v>486</v>
      </c>
      <c r="I287" s="89"/>
      <c r="J287" s="100"/>
      <c r="K287" s="21"/>
    </row>
    <row r="288" spans="1:12" ht="170">
      <c r="A288" s="17">
        <v>384</v>
      </c>
      <c r="B288" s="85" t="s">
        <v>107</v>
      </c>
      <c r="C288" s="85" t="s">
        <v>209</v>
      </c>
      <c r="D288" s="85" t="s">
        <v>683</v>
      </c>
      <c r="E288" s="86">
        <v>5</v>
      </c>
      <c r="F288" s="85" t="s">
        <v>1335</v>
      </c>
      <c r="G288" s="85"/>
      <c r="H288" s="86">
        <v>3</v>
      </c>
      <c r="I288" s="86"/>
      <c r="J288" s="88"/>
      <c r="K288" s="44">
        <f>IF(E288&lt;&gt;"",E288,"")</f>
        <v>5</v>
      </c>
      <c r="L288" s="45">
        <f>IF(I288&lt;&gt;"",I288,IF(H288&lt;&gt;"",H288,""))</f>
        <v>3</v>
      </c>
    </row>
    <row r="289" spans="1:12" s="71" customFormat="1">
      <c r="A289" s="89"/>
      <c r="E289" s="89"/>
      <c r="H289" s="89" t="s">
        <v>486</v>
      </c>
      <c r="I289" s="89"/>
      <c r="J289" s="100"/>
      <c r="K289" s="21"/>
    </row>
    <row r="290" spans="1:12" ht="102">
      <c r="A290" s="17">
        <v>385</v>
      </c>
      <c r="B290" s="85" t="s">
        <v>108</v>
      </c>
      <c r="C290" s="85" t="s">
        <v>210</v>
      </c>
      <c r="D290" s="85" t="s">
        <v>684</v>
      </c>
      <c r="E290" s="86">
        <v>5</v>
      </c>
      <c r="F290" s="85" t="s">
        <v>1336</v>
      </c>
      <c r="G290" s="85"/>
      <c r="H290" s="86">
        <v>4</v>
      </c>
      <c r="I290" s="86"/>
      <c r="J290" s="88"/>
      <c r="K290" s="44">
        <f>IF(E290&lt;&gt;"",E290,"")</f>
        <v>5</v>
      </c>
      <c r="L290" s="45">
        <f>IF(I290&lt;&gt;"",I290,IF(H290&lt;&gt;"",H290,""))</f>
        <v>4</v>
      </c>
    </row>
    <row r="291" spans="1:12" ht="204">
      <c r="A291" s="17">
        <v>386</v>
      </c>
      <c r="B291" s="85" t="s">
        <v>394</v>
      </c>
      <c r="C291" s="85" t="s">
        <v>685</v>
      </c>
      <c r="D291" s="85" t="s">
        <v>686</v>
      </c>
      <c r="E291" s="86">
        <v>5</v>
      </c>
      <c r="F291" s="85" t="s">
        <v>1337</v>
      </c>
      <c r="G291" s="85"/>
      <c r="H291" s="86">
        <v>3</v>
      </c>
      <c r="I291" s="86"/>
      <c r="J291" s="88"/>
      <c r="K291" s="44">
        <f>IF(E291&lt;&gt;"",E291,"")</f>
        <v>5</v>
      </c>
      <c r="L291" s="45">
        <f>IF(I291&lt;&gt;"",I291,IF(H291&lt;&gt;"",H291,""))</f>
        <v>3</v>
      </c>
    </row>
    <row r="292" spans="1:12" ht="68">
      <c r="A292" s="17">
        <v>387</v>
      </c>
      <c r="B292" s="85" t="s">
        <v>32</v>
      </c>
      <c r="C292" s="85" t="s">
        <v>687</v>
      </c>
      <c r="D292" s="85" t="s">
        <v>688</v>
      </c>
      <c r="E292" s="86">
        <v>5</v>
      </c>
      <c r="F292" s="85" t="s">
        <v>1338</v>
      </c>
      <c r="G292" s="85"/>
      <c r="H292" s="86">
        <v>3</v>
      </c>
      <c r="I292" s="86"/>
      <c r="J292" s="88"/>
      <c r="K292" s="44">
        <f>IF(E292&lt;&gt;"",E292,"")</f>
        <v>5</v>
      </c>
      <c r="L292" s="45">
        <f>IF(I292&lt;&gt;"",I292,IF(H292&lt;&gt;"",H292,""))</f>
        <v>3</v>
      </c>
    </row>
    <row r="293" spans="1:12" ht="187">
      <c r="A293" s="17">
        <v>388</v>
      </c>
      <c r="B293" s="85" t="s">
        <v>395</v>
      </c>
      <c r="C293" s="85" t="s">
        <v>689</v>
      </c>
      <c r="D293" s="85" t="s">
        <v>690</v>
      </c>
      <c r="E293" s="86">
        <v>5</v>
      </c>
      <c r="F293" s="85" t="s">
        <v>1339</v>
      </c>
      <c r="G293" s="85"/>
      <c r="H293" s="86">
        <v>2</v>
      </c>
      <c r="I293" s="86"/>
      <c r="J293" s="88"/>
      <c r="K293" s="44">
        <f>IF(E293&lt;&gt;"",E293,"")</f>
        <v>5</v>
      </c>
      <c r="L293" s="45">
        <f>IF(I293&lt;&gt;"",I293,IF(H293&lt;&gt;"",H293,""))</f>
        <v>2</v>
      </c>
    </row>
    <row r="294" spans="1:12" s="71" customFormat="1">
      <c r="A294" s="89"/>
      <c r="E294" s="89"/>
      <c r="H294" s="89" t="s">
        <v>486</v>
      </c>
      <c r="I294" s="89"/>
      <c r="J294" s="100"/>
      <c r="K294" s="21"/>
    </row>
    <row r="295" spans="1:12" ht="51">
      <c r="A295" s="17">
        <v>389</v>
      </c>
      <c r="B295" s="85" t="s">
        <v>396</v>
      </c>
      <c r="C295" s="85" t="s">
        <v>691</v>
      </c>
      <c r="D295" s="85" t="s">
        <v>692</v>
      </c>
      <c r="E295" s="86">
        <v>3</v>
      </c>
      <c r="F295" s="85" t="s">
        <v>1340</v>
      </c>
      <c r="G295" s="85"/>
      <c r="H295" s="86">
        <v>4</v>
      </c>
      <c r="I295" s="86"/>
      <c r="J295" s="88"/>
      <c r="K295" s="44">
        <f>IF(E295&lt;&gt;"",E295,"")</f>
        <v>3</v>
      </c>
      <c r="L295" s="45">
        <f>IF(I295&lt;&gt;"",I295,IF(H295&lt;&gt;"",H295,""))</f>
        <v>4</v>
      </c>
    </row>
    <row r="296" spans="1:12">
      <c r="B296" s="6"/>
      <c r="L296" s="71"/>
    </row>
    <row r="297" spans="1:12">
      <c r="B297" s="6"/>
      <c r="L297" s="71"/>
    </row>
    <row r="298" spans="1:12">
      <c r="B298" s="6"/>
      <c r="L298" s="71"/>
    </row>
    <row r="299" spans="1:12" ht="17">
      <c r="B299" s="30" t="s">
        <v>41</v>
      </c>
      <c r="L299" s="71"/>
    </row>
    <row r="300" spans="1:12" ht="170">
      <c r="A300" s="17">
        <v>390</v>
      </c>
      <c r="B300" s="85" t="s">
        <v>397</v>
      </c>
      <c r="C300" s="85" t="s">
        <v>693</v>
      </c>
      <c r="D300" s="85" t="s">
        <v>694</v>
      </c>
      <c r="E300" s="86">
        <v>3</v>
      </c>
      <c r="F300" s="85" t="s">
        <v>1341</v>
      </c>
      <c r="G300" s="85"/>
      <c r="H300" s="86">
        <v>3</v>
      </c>
      <c r="I300" s="86"/>
      <c r="J300" s="88"/>
      <c r="K300" s="44">
        <f>IF(E300&lt;&gt;"",E300,"")</f>
        <v>3</v>
      </c>
      <c r="L300" s="45">
        <f>IF(I300&lt;&gt;"",I300,IF(H300&lt;&gt;"",H300,""))</f>
        <v>3</v>
      </c>
    </row>
    <row r="301" spans="1:12" ht="102">
      <c r="A301" s="17">
        <v>391</v>
      </c>
      <c r="B301" s="85" t="s">
        <v>398</v>
      </c>
      <c r="C301" s="85" t="s">
        <v>695</v>
      </c>
      <c r="D301" s="85" t="s">
        <v>696</v>
      </c>
      <c r="E301" s="86">
        <v>5</v>
      </c>
      <c r="F301" s="85" t="s">
        <v>1342</v>
      </c>
      <c r="G301" s="85"/>
      <c r="H301" s="86">
        <v>3</v>
      </c>
      <c r="I301" s="86"/>
      <c r="J301" s="88"/>
      <c r="K301" s="44">
        <f>IF(E301&lt;&gt;"",E301,"")</f>
        <v>5</v>
      </c>
      <c r="L301" s="45">
        <f>IF(I301&lt;&gt;"",I301,IF(H301&lt;&gt;"",H301,""))</f>
        <v>3</v>
      </c>
    </row>
    <row r="302" spans="1:12" ht="68">
      <c r="A302" s="17">
        <v>392</v>
      </c>
      <c r="B302" s="85" t="s">
        <v>399</v>
      </c>
      <c r="C302" s="85" t="s">
        <v>697</v>
      </c>
      <c r="D302" s="85" t="s">
        <v>698</v>
      </c>
      <c r="E302" s="86">
        <v>3</v>
      </c>
      <c r="F302" s="85"/>
      <c r="G302" s="85"/>
      <c r="H302" s="86">
        <v>3</v>
      </c>
      <c r="I302" s="86"/>
      <c r="J302" s="88"/>
      <c r="K302" s="44">
        <f>IF(E302&lt;&gt;"",E302,"")</f>
        <v>3</v>
      </c>
      <c r="L302" s="45">
        <f>IF(I302&lt;&gt;"",I302,IF(H302&lt;&gt;"",H302,""))</f>
        <v>3</v>
      </c>
    </row>
    <row r="303" spans="1:12" ht="68">
      <c r="A303" s="17">
        <v>393</v>
      </c>
      <c r="B303" s="85" t="s">
        <v>400</v>
      </c>
      <c r="C303" s="85" t="s">
        <v>699</v>
      </c>
      <c r="D303" s="85" t="s">
        <v>700</v>
      </c>
      <c r="E303" s="86">
        <v>3</v>
      </c>
      <c r="F303" s="85"/>
      <c r="G303" s="85"/>
      <c r="H303" s="86">
        <v>3</v>
      </c>
      <c r="I303" s="86"/>
      <c r="J303" s="88"/>
      <c r="K303" s="44">
        <f>IF(E303&lt;&gt;"",E303,"")</f>
        <v>3</v>
      </c>
      <c r="L303" s="45">
        <f>IF(I303&lt;&gt;"",I303,IF(H303&lt;&gt;"",H303,""))</f>
        <v>3</v>
      </c>
    </row>
    <row r="304" spans="1:12" ht="68">
      <c r="A304" s="17">
        <v>394</v>
      </c>
      <c r="B304" s="85" t="s">
        <v>401</v>
      </c>
      <c r="C304" s="85" t="s">
        <v>701</v>
      </c>
      <c r="D304" s="85" t="s">
        <v>702</v>
      </c>
      <c r="E304" s="86">
        <v>2</v>
      </c>
      <c r="F304" s="85"/>
      <c r="G304" s="85"/>
      <c r="H304" s="86">
        <v>3</v>
      </c>
      <c r="I304" s="86"/>
      <c r="J304" s="88"/>
      <c r="K304" s="44">
        <f>IF(E304&lt;&gt;"",E304,"")</f>
        <v>2</v>
      </c>
      <c r="L304" s="45">
        <f>IF(I304&lt;&gt;"",I304,IF(H304&lt;&gt;"",H304,""))</f>
        <v>3</v>
      </c>
    </row>
    <row r="305" spans="1:12" s="71" customFormat="1">
      <c r="A305" s="89"/>
      <c r="E305" s="89"/>
      <c r="H305" s="89" t="s">
        <v>486</v>
      </c>
      <c r="I305" s="89"/>
      <c r="J305" s="100"/>
      <c r="K305" s="21"/>
    </row>
    <row r="306" spans="1:12" ht="372">
      <c r="A306" s="17">
        <v>395</v>
      </c>
      <c r="B306" s="85" t="s">
        <v>402</v>
      </c>
      <c r="C306" s="85" t="s">
        <v>703</v>
      </c>
      <c r="D306" s="85" t="s">
        <v>704</v>
      </c>
      <c r="E306" s="86">
        <v>5</v>
      </c>
      <c r="F306" s="85" t="s">
        <v>1343</v>
      </c>
      <c r="G306" s="85"/>
      <c r="H306" s="86">
        <v>4</v>
      </c>
      <c r="I306" s="86"/>
      <c r="J306" s="88"/>
      <c r="K306" s="44">
        <f>IF(E306&lt;&gt;"",E306,"")</f>
        <v>5</v>
      </c>
      <c r="L306" s="45">
        <f>IF(I306&lt;&gt;"",I306,IF(H306&lt;&gt;"",H306,""))</f>
        <v>4</v>
      </c>
    </row>
    <row r="307" spans="1:12" ht="85">
      <c r="A307" s="17">
        <v>396</v>
      </c>
      <c r="B307" s="85" t="s">
        <v>246</v>
      </c>
      <c r="C307" s="85" t="s">
        <v>194</v>
      </c>
      <c r="D307" s="85" t="s">
        <v>705</v>
      </c>
      <c r="E307" s="86">
        <v>4</v>
      </c>
      <c r="F307" s="85" t="s">
        <v>1344</v>
      </c>
      <c r="G307" s="85"/>
      <c r="H307" s="86">
        <v>3</v>
      </c>
      <c r="I307" s="86"/>
      <c r="J307" s="88"/>
      <c r="K307" s="44">
        <f>IF(E307&lt;&gt;"",E307,"")</f>
        <v>4</v>
      </c>
      <c r="L307" s="45">
        <f>IF(I307&lt;&gt;"",I307,IF(H307&lt;&gt;"",H307,""))</f>
        <v>3</v>
      </c>
    </row>
    <row r="308" spans="1:12" ht="136">
      <c r="A308" s="17">
        <v>397</v>
      </c>
      <c r="B308" s="85" t="s">
        <v>403</v>
      </c>
      <c r="C308" s="85" t="s">
        <v>706</v>
      </c>
      <c r="D308" s="85" t="s">
        <v>707</v>
      </c>
      <c r="E308" s="86">
        <v>5</v>
      </c>
      <c r="F308" s="85" t="s">
        <v>1345</v>
      </c>
      <c r="G308" s="85"/>
      <c r="H308" s="86">
        <v>4</v>
      </c>
      <c r="I308" s="86"/>
      <c r="J308" s="88"/>
      <c r="K308" s="44">
        <f>IF(E308&lt;&gt;"",E308,"")</f>
        <v>5</v>
      </c>
      <c r="L308" s="45">
        <f>IF(I308&lt;&gt;"",I308,IF(H308&lt;&gt;"",H308,""))</f>
        <v>4</v>
      </c>
    </row>
    <row r="309" spans="1:12" s="71" customFormat="1">
      <c r="A309" s="89"/>
      <c r="E309" s="89"/>
      <c r="H309" s="89" t="s">
        <v>486</v>
      </c>
      <c r="I309" s="89"/>
      <c r="J309" s="100"/>
      <c r="K309" s="21"/>
    </row>
    <row r="310" spans="1:12" ht="102">
      <c r="A310" s="17">
        <v>398</v>
      </c>
      <c r="B310" s="85" t="s">
        <v>253</v>
      </c>
      <c r="C310" s="85" t="s">
        <v>708</v>
      </c>
      <c r="D310" s="85" t="s">
        <v>22</v>
      </c>
      <c r="E310" s="86">
        <v>5</v>
      </c>
      <c r="F310" s="85" t="s">
        <v>1346</v>
      </c>
      <c r="G310" s="85"/>
      <c r="H310" s="86">
        <v>3</v>
      </c>
      <c r="I310" s="86"/>
      <c r="J310" s="88"/>
      <c r="K310" s="44">
        <f>IF(E310&lt;&gt;"",E310,"")</f>
        <v>5</v>
      </c>
      <c r="L310" s="45">
        <f>IF(I310&lt;&gt;"",I310,IF(H310&lt;&gt;"",H310,""))</f>
        <v>3</v>
      </c>
    </row>
    <row r="311" spans="1:12" s="71" customFormat="1">
      <c r="A311" s="89"/>
      <c r="E311" s="89"/>
      <c r="H311" s="89" t="s">
        <v>486</v>
      </c>
      <c r="I311" s="89"/>
      <c r="J311" s="100"/>
      <c r="K311" s="21"/>
    </row>
    <row r="312" spans="1:12" ht="102">
      <c r="A312" s="17">
        <v>399</v>
      </c>
      <c r="B312" s="85" t="s">
        <v>404</v>
      </c>
      <c r="C312" s="85" t="s">
        <v>709</v>
      </c>
      <c r="D312" s="85" t="s">
        <v>22</v>
      </c>
      <c r="E312" s="86">
        <v>5</v>
      </c>
      <c r="F312" s="85" t="s">
        <v>1346</v>
      </c>
      <c r="G312" s="85"/>
      <c r="H312" s="86">
        <v>3</v>
      </c>
      <c r="I312" s="86"/>
      <c r="J312" s="88"/>
      <c r="K312" s="44">
        <f>IF(E312&lt;&gt;"",E312,"")</f>
        <v>5</v>
      </c>
      <c r="L312" s="45">
        <f>IF(I312&lt;&gt;"",I312,IF(H312&lt;&gt;"",H312,""))</f>
        <v>3</v>
      </c>
    </row>
    <row r="313" spans="1:12" s="71" customFormat="1">
      <c r="A313" s="89"/>
      <c r="E313" s="89"/>
      <c r="H313" s="89" t="s">
        <v>486</v>
      </c>
      <c r="I313" s="89"/>
      <c r="J313" s="100"/>
      <c r="K313" s="21"/>
    </row>
    <row r="314" spans="1:12" ht="102">
      <c r="A314" s="17">
        <v>400</v>
      </c>
      <c r="B314" s="85" t="s">
        <v>405</v>
      </c>
      <c r="C314" s="85" t="s">
        <v>710</v>
      </c>
      <c r="D314" s="85" t="s">
        <v>22</v>
      </c>
      <c r="E314" s="86">
        <v>5</v>
      </c>
      <c r="F314" s="85" t="s">
        <v>1346</v>
      </c>
      <c r="G314" s="85"/>
      <c r="H314" s="86">
        <v>3</v>
      </c>
      <c r="I314" s="86"/>
      <c r="J314" s="88"/>
      <c r="K314" s="44">
        <f>IF(E314&lt;&gt;"",E314,"")</f>
        <v>5</v>
      </c>
      <c r="L314" s="45">
        <f>IF(I314&lt;&gt;"",I314,IF(H314&lt;&gt;"",H314,""))</f>
        <v>3</v>
      </c>
    </row>
    <row r="315" spans="1:12" s="71" customFormat="1">
      <c r="A315" s="89"/>
      <c r="E315" s="89"/>
      <c r="H315" s="89" t="s">
        <v>486</v>
      </c>
      <c r="I315" s="89"/>
      <c r="J315" s="100"/>
      <c r="K315" s="21"/>
    </row>
    <row r="316" spans="1:12" ht="102">
      <c r="A316" s="17">
        <v>401</v>
      </c>
      <c r="B316" s="85" t="s">
        <v>98</v>
      </c>
      <c r="C316" s="85" t="s">
        <v>711</v>
      </c>
      <c r="D316" s="85" t="s">
        <v>22</v>
      </c>
      <c r="E316" s="86">
        <v>5</v>
      </c>
      <c r="F316" s="85" t="s">
        <v>1346</v>
      </c>
      <c r="G316" s="85"/>
      <c r="H316" s="86">
        <v>4</v>
      </c>
      <c r="I316" s="86"/>
      <c r="J316" s="88"/>
      <c r="K316" s="44">
        <f>IF(E316&lt;&gt;"",E316,"")</f>
        <v>5</v>
      </c>
      <c r="L316" s="45">
        <f>IF(I316&lt;&gt;"",I316,IF(H316&lt;&gt;"",H316,""))</f>
        <v>4</v>
      </c>
    </row>
    <row r="317" spans="1:12">
      <c r="B317" s="6"/>
      <c r="L317" s="71"/>
    </row>
    <row r="318" spans="1:12">
      <c r="B318" s="6"/>
      <c r="L318" s="71"/>
    </row>
    <row r="319" spans="1:12">
      <c r="B319" s="6"/>
      <c r="L319" s="71"/>
    </row>
    <row r="320" spans="1:12" ht="17">
      <c r="B320" s="30" t="s">
        <v>262</v>
      </c>
      <c r="L320" s="71"/>
    </row>
    <row r="321" spans="1:12" ht="119">
      <c r="A321" s="17">
        <v>402</v>
      </c>
      <c r="B321" s="85" t="s">
        <v>109</v>
      </c>
      <c r="C321" s="85" t="s">
        <v>211</v>
      </c>
      <c r="D321" s="85" t="s">
        <v>486</v>
      </c>
      <c r="E321" s="86">
        <v>5</v>
      </c>
      <c r="F321" s="85" t="s">
        <v>1347</v>
      </c>
      <c r="G321" s="85"/>
      <c r="H321" s="86">
        <v>4</v>
      </c>
      <c r="I321" s="86"/>
      <c r="J321" s="88"/>
      <c r="K321" s="44">
        <f>IF(E321&lt;&gt;"",E321,"")</f>
        <v>5</v>
      </c>
      <c r="L321" s="45">
        <f>IF(I321&lt;&gt;"",I321,IF(H321&lt;&gt;"",H321,""))</f>
        <v>4</v>
      </c>
    </row>
    <row r="322" spans="1:12" s="71" customFormat="1">
      <c r="A322" s="89"/>
      <c r="E322" s="89"/>
      <c r="H322" s="89" t="s">
        <v>486</v>
      </c>
      <c r="I322" s="89"/>
      <c r="J322" s="100"/>
      <c r="K322" s="21"/>
    </row>
    <row r="323" spans="1:12" ht="102">
      <c r="A323" s="17">
        <v>403</v>
      </c>
      <c r="B323" s="85" t="s">
        <v>406</v>
      </c>
      <c r="C323" s="85" t="s">
        <v>712</v>
      </c>
      <c r="D323" s="85" t="s">
        <v>486</v>
      </c>
      <c r="E323" s="86">
        <v>5</v>
      </c>
      <c r="F323" s="85" t="s">
        <v>1348</v>
      </c>
      <c r="G323" s="85"/>
      <c r="H323" s="86">
        <v>1</v>
      </c>
      <c r="I323" s="86"/>
      <c r="J323" s="88"/>
      <c r="K323" s="44">
        <f>IF(E323&lt;&gt;"",E323,"")</f>
        <v>5</v>
      </c>
      <c r="L323" s="45">
        <f>IF(I323&lt;&gt;"",I323,IF(H323&lt;&gt;"",H323,""))</f>
        <v>1</v>
      </c>
    </row>
    <row r="324" spans="1:12" s="71" customFormat="1">
      <c r="A324" s="89"/>
      <c r="E324" s="89"/>
      <c r="H324" s="89" t="s">
        <v>486</v>
      </c>
      <c r="I324" s="89"/>
      <c r="J324" s="100"/>
      <c r="K324" s="21"/>
    </row>
    <row r="325" spans="1:12" ht="136">
      <c r="A325" s="17">
        <v>404</v>
      </c>
      <c r="B325" s="85" t="s">
        <v>407</v>
      </c>
      <c r="C325" s="85" t="s">
        <v>713</v>
      </c>
      <c r="D325" s="85" t="s">
        <v>486</v>
      </c>
      <c r="E325" s="86">
        <v>5</v>
      </c>
      <c r="F325" s="85" t="s">
        <v>1349</v>
      </c>
      <c r="G325" s="85"/>
      <c r="H325" s="86">
        <v>4</v>
      </c>
      <c r="I325" s="86"/>
      <c r="J325" s="88"/>
      <c r="K325" s="44">
        <f>IF(E325&lt;&gt;"",E325,"")</f>
        <v>5</v>
      </c>
      <c r="L325" s="45">
        <f>IF(I325&lt;&gt;"",I325,IF(H325&lt;&gt;"",H325,""))</f>
        <v>4</v>
      </c>
    </row>
    <row r="326" spans="1:12" s="71" customFormat="1">
      <c r="A326" s="89"/>
      <c r="E326" s="89"/>
      <c r="H326" s="89" t="s">
        <v>486</v>
      </c>
      <c r="I326" s="89"/>
      <c r="J326" s="100"/>
      <c r="K326" s="21"/>
    </row>
    <row r="327" spans="1:12" ht="68">
      <c r="A327" s="17">
        <v>405</v>
      </c>
      <c r="B327" s="85" t="s">
        <v>408</v>
      </c>
      <c r="C327" s="85" t="s">
        <v>714</v>
      </c>
      <c r="D327" s="85" t="s">
        <v>486</v>
      </c>
      <c r="E327" s="86">
        <v>5</v>
      </c>
      <c r="F327" s="85" t="s">
        <v>1350</v>
      </c>
      <c r="G327" s="85"/>
      <c r="H327" s="86">
        <v>3</v>
      </c>
      <c r="I327" s="86">
        <v>5</v>
      </c>
      <c r="J327" s="88" t="s">
        <v>1640</v>
      </c>
      <c r="K327" s="44">
        <f>IF(E327&lt;&gt;"",E327,"")</f>
        <v>5</v>
      </c>
      <c r="L327" s="45">
        <f>IF(I327&lt;&gt;"",I327,IF(H327&lt;&gt;"",H327,""))</f>
        <v>5</v>
      </c>
    </row>
    <row r="328" spans="1:12" s="71" customFormat="1">
      <c r="A328" s="89"/>
      <c r="E328" s="89"/>
      <c r="H328" s="89" t="s">
        <v>486</v>
      </c>
      <c r="I328" s="89"/>
      <c r="J328" s="100"/>
      <c r="K328" s="21"/>
    </row>
    <row r="329" spans="1:12" ht="153">
      <c r="A329" s="17">
        <v>406</v>
      </c>
      <c r="B329" s="85" t="s">
        <v>409</v>
      </c>
      <c r="C329" s="85" t="s">
        <v>715</v>
      </c>
      <c r="D329" s="85" t="s">
        <v>486</v>
      </c>
      <c r="E329" s="86">
        <v>5</v>
      </c>
      <c r="F329" s="85" t="s">
        <v>1351</v>
      </c>
      <c r="G329" s="85"/>
      <c r="H329" s="86">
        <v>3</v>
      </c>
      <c r="I329" s="86">
        <v>4</v>
      </c>
      <c r="J329" s="88" t="s">
        <v>1641</v>
      </c>
      <c r="K329" s="44">
        <f>IF(E329&lt;&gt;"",E329,"")</f>
        <v>5</v>
      </c>
      <c r="L329" s="45">
        <f>IF(I329&lt;&gt;"",I329,IF(H329&lt;&gt;"",H329,""))</f>
        <v>4</v>
      </c>
    </row>
    <row r="330" spans="1:12" s="71" customFormat="1">
      <c r="A330" s="89"/>
      <c r="E330" s="89"/>
      <c r="H330" s="89" t="s">
        <v>486</v>
      </c>
      <c r="I330" s="89"/>
      <c r="J330" s="100"/>
      <c r="K330" s="21"/>
    </row>
    <row r="331" spans="1:12" ht="238">
      <c r="A331" s="17">
        <v>407</v>
      </c>
      <c r="B331" s="114" t="s">
        <v>110</v>
      </c>
      <c r="C331" s="85" t="s">
        <v>212</v>
      </c>
      <c r="D331" s="85" t="s">
        <v>486</v>
      </c>
      <c r="E331" s="86">
        <v>5</v>
      </c>
      <c r="F331" s="85" t="s">
        <v>1352</v>
      </c>
      <c r="G331" s="85"/>
      <c r="H331" s="86">
        <v>1</v>
      </c>
      <c r="I331" s="86"/>
      <c r="J331" s="88"/>
      <c r="K331" s="44">
        <f>IF(E331&lt;&gt;"",E331,"")</f>
        <v>5</v>
      </c>
      <c r="L331" s="45">
        <f>IF(I331&lt;&gt;"",I331,IF(H331&lt;&gt;"",H331,""))</f>
        <v>1</v>
      </c>
    </row>
    <row r="332" spans="1:12" s="71" customFormat="1">
      <c r="A332" s="89"/>
      <c r="E332" s="89"/>
      <c r="H332" s="89" t="s">
        <v>486</v>
      </c>
      <c r="I332" s="89"/>
      <c r="J332" s="100"/>
      <c r="K332" s="21"/>
    </row>
    <row r="333" spans="1:12" ht="204">
      <c r="A333" s="17">
        <v>408</v>
      </c>
      <c r="B333" s="85" t="s">
        <v>111</v>
      </c>
      <c r="C333" s="85" t="s">
        <v>213</v>
      </c>
      <c r="D333" s="85" t="s">
        <v>486</v>
      </c>
      <c r="E333" s="86">
        <v>5</v>
      </c>
      <c r="F333" s="85" t="s">
        <v>1353</v>
      </c>
      <c r="G333" s="85"/>
      <c r="H333" s="86">
        <v>1</v>
      </c>
      <c r="I333" s="86">
        <v>4</v>
      </c>
      <c r="J333" s="88" t="s">
        <v>1642</v>
      </c>
      <c r="K333" s="44">
        <f>IF(E333&lt;&gt;"",E333,"")</f>
        <v>5</v>
      </c>
      <c r="L333" s="45">
        <f>IF(I333&lt;&gt;"",I333,IF(H333&lt;&gt;"",H333,""))</f>
        <v>4</v>
      </c>
    </row>
    <row r="334" spans="1:12">
      <c r="B334" s="6"/>
    </row>
    <row r="336" spans="1:12">
      <c r="B336" s="6"/>
    </row>
    <row r="337" spans="2:2">
      <c r="B337" s="6"/>
    </row>
    <row r="338" spans="2:2">
      <c r="B338" s="6"/>
    </row>
    <row r="339" spans="2:2">
      <c r="B339" s="6"/>
    </row>
    <row r="340" spans="2:2">
      <c r="B340" s="6"/>
    </row>
    <row r="341" spans="2:2">
      <c r="B341" s="6"/>
    </row>
    <row r="342" spans="2:2">
      <c r="B342" s="6"/>
    </row>
    <row r="343" spans="2:2">
      <c r="B343" s="6"/>
    </row>
    <row r="344" spans="2:2">
      <c r="B344" s="6"/>
    </row>
    <row r="345" spans="2:2">
      <c r="B345" s="6"/>
    </row>
    <row r="346" spans="2:2">
      <c r="B346" s="6"/>
    </row>
    <row r="347" spans="2:2">
      <c r="B347" s="6"/>
    </row>
    <row r="348" spans="2:2">
      <c r="B348" s="6"/>
    </row>
    <row r="349" spans="2:2">
      <c r="B349" s="6"/>
    </row>
    <row r="350" spans="2:2">
      <c r="B350" s="6"/>
    </row>
    <row r="351" spans="2:2">
      <c r="B351" s="6"/>
    </row>
    <row r="352" spans="2:2">
      <c r="B352" s="6"/>
    </row>
    <row r="353" spans="2:2">
      <c r="B353" s="6"/>
    </row>
    <row r="354" spans="2:2">
      <c r="B354" s="6"/>
    </row>
    <row r="355" spans="2:2">
      <c r="B355" s="6"/>
    </row>
    <row r="356" spans="2:2">
      <c r="B356" s="6"/>
    </row>
    <row r="357" spans="2:2">
      <c r="B357" s="6"/>
    </row>
    <row r="358" spans="2:2">
      <c r="B358" s="6"/>
    </row>
    <row r="359" spans="2:2">
      <c r="B359" s="6"/>
    </row>
    <row r="360" spans="2:2">
      <c r="B360" s="6"/>
    </row>
    <row r="361" spans="2:2">
      <c r="B361" s="6"/>
    </row>
    <row r="362" spans="2:2">
      <c r="B362" s="6"/>
    </row>
    <row r="363" spans="2:2">
      <c r="B363" s="6"/>
    </row>
    <row r="364" spans="2:2">
      <c r="B364" s="6"/>
    </row>
    <row r="365" spans="2:2">
      <c r="B365" s="6"/>
    </row>
    <row r="366" spans="2:2">
      <c r="B366" s="6"/>
    </row>
    <row r="367" spans="2:2">
      <c r="B367" s="6"/>
    </row>
    <row r="368" spans="2:2">
      <c r="B368" s="6"/>
    </row>
    <row r="369" spans="2:2">
      <c r="B369" s="6"/>
    </row>
    <row r="370" spans="2:2">
      <c r="B370" s="6"/>
    </row>
    <row r="371" spans="2:2">
      <c r="B371" s="6"/>
    </row>
    <row r="372" spans="2:2">
      <c r="B372" s="6"/>
    </row>
    <row r="373" spans="2:2">
      <c r="B373" s="6"/>
    </row>
    <row r="374" spans="2:2">
      <c r="B374" s="6"/>
    </row>
    <row r="375" spans="2:2">
      <c r="B375" s="6"/>
    </row>
    <row r="376" spans="2:2">
      <c r="B376" s="6"/>
    </row>
    <row r="377" spans="2:2">
      <c r="B377" s="6"/>
    </row>
    <row r="378" spans="2:2">
      <c r="B378" s="6"/>
    </row>
    <row r="379" spans="2:2">
      <c r="B379" s="6"/>
    </row>
    <row r="380" spans="2:2">
      <c r="B380" s="6"/>
    </row>
    <row r="381" spans="2:2">
      <c r="B381" s="6"/>
    </row>
    <row r="382" spans="2:2">
      <c r="B382" s="6"/>
    </row>
    <row r="383" spans="2:2">
      <c r="B383" s="6"/>
    </row>
    <row r="384" spans="2:2">
      <c r="B384" s="6"/>
    </row>
    <row r="385" spans="2:2">
      <c r="B385" s="6"/>
    </row>
    <row r="386" spans="2:2">
      <c r="B386" s="6"/>
    </row>
    <row r="387" spans="2:2">
      <c r="B387" s="6"/>
    </row>
    <row r="388" spans="2:2">
      <c r="B388" s="6"/>
    </row>
    <row r="389" spans="2:2">
      <c r="B389" s="6"/>
    </row>
    <row r="390" spans="2:2">
      <c r="B390" s="6"/>
    </row>
    <row r="391" spans="2:2">
      <c r="B391" s="6"/>
    </row>
    <row r="392" spans="2:2">
      <c r="B392" s="6"/>
    </row>
    <row r="393" spans="2:2">
      <c r="B393" s="6"/>
    </row>
    <row r="394" spans="2:2">
      <c r="B394" s="6"/>
    </row>
    <row r="395" spans="2:2">
      <c r="B395" s="6"/>
    </row>
    <row r="396" spans="2:2">
      <c r="B396" s="6"/>
    </row>
    <row r="397" spans="2:2">
      <c r="B397" s="6"/>
    </row>
    <row r="398" spans="2:2">
      <c r="B398" s="6"/>
    </row>
    <row r="399" spans="2:2">
      <c r="B399" s="6"/>
    </row>
    <row r="400" spans="2:2">
      <c r="B400" s="6"/>
    </row>
    <row r="401" spans="2:2">
      <c r="B401" s="6"/>
    </row>
    <row r="402" spans="2:2">
      <c r="B402" s="6"/>
    </row>
    <row r="403" spans="2:2">
      <c r="B403" s="6"/>
    </row>
    <row r="404" spans="2:2">
      <c r="B404" s="6"/>
    </row>
    <row r="405" spans="2:2">
      <c r="B405" s="6"/>
    </row>
    <row r="406" spans="2:2">
      <c r="B406" s="6"/>
    </row>
    <row r="407" spans="2:2">
      <c r="B407" s="6"/>
    </row>
    <row r="408" spans="2:2">
      <c r="B408" s="6"/>
    </row>
    <row r="409" spans="2:2">
      <c r="B409" s="6"/>
    </row>
    <row r="410" spans="2:2">
      <c r="B410" s="6"/>
    </row>
    <row r="411" spans="2:2">
      <c r="B411" s="6"/>
    </row>
    <row r="412" spans="2:2">
      <c r="B412" s="6"/>
    </row>
    <row r="413" spans="2:2">
      <c r="B413" s="6"/>
    </row>
    <row r="414" spans="2:2">
      <c r="B414" s="6"/>
    </row>
    <row r="415" spans="2:2">
      <c r="B415" s="6"/>
    </row>
    <row r="416" spans="2:2">
      <c r="B416" s="6"/>
    </row>
    <row r="417" spans="2:2">
      <c r="B417" s="6"/>
    </row>
    <row r="418" spans="2:2">
      <c r="B418" s="6"/>
    </row>
    <row r="419" spans="2:2">
      <c r="B419" s="6"/>
    </row>
    <row r="420" spans="2:2">
      <c r="B420" s="6"/>
    </row>
    <row r="421" spans="2:2">
      <c r="B421" s="6"/>
    </row>
    <row r="422" spans="2:2">
      <c r="B422" s="6"/>
    </row>
    <row r="423" spans="2:2">
      <c r="B423" s="6"/>
    </row>
    <row r="424" spans="2:2">
      <c r="B424" s="6"/>
    </row>
    <row r="425" spans="2:2">
      <c r="B425" s="6"/>
    </row>
    <row r="426" spans="2:2">
      <c r="B426" s="6"/>
    </row>
    <row r="427" spans="2:2">
      <c r="B427" s="6"/>
    </row>
    <row r="428" spans="2:2">
      <c r="B428" s="6"/>
    </row>
    <row r="429" spans="2:2">
      <c r="B429" s="6"/>
    </row>
    <row r="430" spans="2:2">
      <c r="B430" s="6"/>
    </row>
    <row r="431" spans="2:2">
      <c r="B431" s="6"/>
    </row>
    <row r="432" spans="2:2">
      <c r="B432" s="6"/>
    </row>
    <row r="433" spans="2:2">
      <c r="B433" s="6"/>
    </row>
    <row r="434" spans="2:2">
      <c r="B434" s="6"/>
    </row>
    <row r="435" spans="2:2">
      <c r="B435" s="6"/>
    </row>
    <row r="436" spans="2:2">
      <c r="B436" s="6"/>
    </row>
    <row r="437" spans="2:2">
      <c r="B437" s="6"/>
    </row>
    <row r="438" spans="2:2">
      <c r="B438" s="6"/>
    </row>
    <row r="439" spans="2:2">
      <c r="B439" s="6"/>
    </row>
    <row r="440" spans="2:2">
      <c r="B440" s="6"/>
    </row>
    <row r="441" spans="2:2">
      <c r="B441" s="6"/>
    </row>
    <row r="442" spans="2:2">
      <c r="B442" s="6"/>
    </row>
    <row r="443" spans="2:2">
      <c r="B443" s="6"/>
    </row>
    <row r="444" spans="2:2">
      <c r="B444" s="6"/>
    </row>
    <row r="445" spans="2:2">
      <c r="B445" s="6"/>
    </row>
    <row r="446" spans="2:2">
      <c r="B446" s="6"/>
    </row>
    <row r="447" spans="2:2">
      <c r="B447" s="6"/>
    </row>
    <row r="448" spans="2:2">
      <c r="B448" s="6"/>
    </row>
    <row r="449" spans="2:2">
      <c r="B449" s="6"/>
    </row>
    <row r="450" spans="2:2">
      <c r="B450" s="6"/>
    </row>
    <row r="451" spans="2:2">
      <c r="B451" s="6"/>
    </row>
    <row r="452" spans="2:2">
      <c r="B452" s="6"/>
    </row>
  </sheetData>
  <sheetProtection algorithmName="SHA-512" hashValue="Jp1L8um5V2AKodKT8U+AhL9LwVcu0j9EMVl5BXj9WIZlZA4g3CAEKagp7rhHekEOr413ijtexvrYNVUHT6qD0Q==" saltValue="x57y1y7h4AeiCLFXVnVJhg==" spinCount="100000" sheet="1" objects="1" scenarios="1" formatColumns="0"/>
  <mergeCells count="1">
    <mergeCell ref="J4:J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96A44-90E7-9649-8EB3-0D49615D748F}">
  <dimension ref="A2:U1019"/>
  <sheetViews>
    <sheetView topLeftCell="B141" zoomScale="80" zoomScaleNormal="80" workbookViewId="0">
      <pane xSplit="1" topLeftCell="D1" activePane="topRight" state="frozen"/>
      <selection activeCell="B1" sqref="B1"/>
      <selection pane="topRight" activeCell="M145" sqref="M145"/>
    </sheetView>
  </sheetViews>
  <sheetFormatPr baseColWidth="10" defaultColWidth="10.83203125" defaultRowHeight="19"/>
  <cols>
    <col min="1" max="1" width="0" style="17" hidden="1" customWidth="1"/>
    <col min="2" max="2" width="22.1640625" style="18" customWidth="1"/>
    <col min="3" max="3" width="62.1640625" style="9" customWidth="1"/>
    <col min="4" max="4" width="10.1640625" style="17" customWidth="1"/>
    <col min="5" max="5" width="76.6640625" style="20" customWidth="1"/>
    <col min="6" max="6" width="10.83203125" style="17"/>
    <col min="7" max="7" width="8" style="20" customWidth="1"/>
    <col min="8" max="8" width="12.83203125" style="17" customWidth="1"/>
    <col min="9" max="9" width="6.83203125" style="21" customWidth="1"/>
    <col min="10" max="10" width="50.83203125" style="21" customWidth="1"/>
    <col min="11" max="11" width="6.83203125" style="21" customWidth="1"/>
    <col min="12" max="12" width="10.83203125" style="21"/>
    <col min="13" max="13" width="11.33203125" style="21" customWidth="1"/>
    <col min="14" max="14" width="12.5" style="21" customWidth="1"/>
    <col min="15" max="15" width="10.83203125" style="21"/>
    <col min="16" max="16" width="6.83203125" style="21" customWidth="1"/>
    <col min="17" max="18" width="10.83203125" style="21"/>
    <col min="19" max="16384" width="10.83203125" style="6"/>
  </cols>
  <sheetData>
    <row r="2" spans="2:21" ht="20">
      <c r="C2" s="19" t="s">
        <v>1193</v>
      </c>
    </row>
    <row r="4" spans="2:21" ht="80">
      <c r="B4" s="22" t="s">
        <v>852</v>
      </c>
      <c r="C4" s="23" t="s">
        <v>1649</v>
      </c>
      <c r="D4" s="24" t="s">
        <v>1650</v>
      </c>
      <c r="E4" s="25" t="s">
        <v>1651</v>
      </c>
      <c r="F4" s="24" t="s">
        <v>1652</v>
      </c>
      <c r="H4" s="20"/>
      <c r="R4" s="6"/>
      <c r="T4" s="20"/>
      <c r="U4" s="21"/>
    </row>
    <row r="5" spans="2:21" ht="20">
      <c r="B5" s="26" t="s">
        <v>718</v>
      </c>
      <c r="C5" s="27">
        <v>3.1208333333333331</v>
      </c>
      <c r="D5" s="27">
        <v>4.0625</v>
      </c>
      <c r="E5" s="27">
        <f>AVERAGE(M20:M31)</f>
        <v>4.375</v>
      </c>
      <c r="F5" s="27">
        <f>AVERAGE(N20:N31)</f>
        <v>4.0625</v>
      </c>
      <c r="H5" s="20"/>
      <c r="R5" s="6"/>
      <c r="T5" s="20"/>
      <c r="U5" s="21"/>
    </row>
    <row r="6" spans="2:21" ht="20">
      <c r="B6" s="26" t="s">
        <v>734</v>
      </c>
      <c r="C6" s="27">
        <v>2.7414055080721749</v>
      </c>
      <c r="D6" s="27">
        <v>3.6666666666666665</v>
      </c>
      <c r="E6" s="27">
        <f>AVERAGE(M36:M67)</f>
        <v>3.925925925925926</v>
      </c>
      <c r="F6" s="27">
        <f>AVERAGE(N36:N67)</f>
        <v>3.6666666666666665</v>
      </c>
      <c r="H6" s="20"/>
      <c r="R6" s="6"/>
      <c r="T6" s="20"/>
      <c r="U6" s="21"/>
    </row>
    <row r="7" spans="2:21" ht="20">
      <c r="B7" s="26" t="s">
        <v>785</v>
      </c>
      <c r="C7" s="27">
        <v>2.1090909090909089</v>
      </c>
      <c r="D7" s="27">
        <v>2.9545454545454546</v>
      </c>
      <c r="E7" s="27">
        <f>AVERAGE(M73:M114)</f>
        <v>3</v>
      </c>
      <c r="F7" s="27">
        <f>AVERAGE(N73:N114)</f>
        <v>2.9545454545454546</v>
      </c>
      <c r="H7" s="20"/>
      <c r="R7" s="6"/>
      <c r="T7" s="20"/>
      <c r="U7" s="21"/>
    </row>
    <row r="8" spans="2:21" ht="20">
      <c r="B8" s="26" t="s">
        <v>42</v>
      </c>
      <c r="C8" s="27">
        <v>2.2104395604395606</v>
      </c>
      <c r="D8" s="27">
        <v>2.5</v>
      </c>
      <c r="E8" s="27">
        <f>AVERAGE(M119:M145)</f>
        <v>4.0714285714285712</v>
      </c>
      <c r="F8" s="27">
        <f>AVERAGE(N119:N145)</f>
        <v>2.5</v>
      </c>
      <c r="H8" s="20"/>
      <c r="R8" s="6"/>
      <c r="T8" s="20"/>
      <c r="U8" s="21"/>
    </row>
    <row r="9" spans="2:21" ht="20">
      <c r="B9" s="26" t="s">
        <v>41</v>
      </c>
      <c r="C9" s="27">
        <v>2.7809523809523808</v>
      </c>
      <c r="D9" s="27">
        <v>3.2857142857142856</v>
      </c>
      <c r="E9" s="27">
        <f>AVERAGE(M150:M160)</f>
        <v>4.166666666666667</v>
      </c>
      <c r="F9" s="27">
        <f>AVERAGE(N150:N160)</f>
        <v>3.2857142857142856</v>
      </c>
      <c r="H9" s="20"/>
      <c r="R9" s="6"/>
      <c r="T9" s="20"/>
      <c r="U9" s="21"/>
    </row>
    <row r="10" spans="2:21" ht="20">
      <c r="B10" s="26" t="s">
        <v>262</v>
      </c>
      <c r="C10" s="27">
        <v>2.9444444444444442</v>
      </c>
      <c r="D10" s="27">
        <v>3.6666666666666665</v>
      </c>
      <c r="E10" s="27">
        <f>AVERAGE(M165:M175)</f>
        <v>3.6666666666666665</v>
      </c>
      <c r="F10" s="27">
        <f>AVERAGE(N165:N175)</f>
        <v>3.6666666666666665</v>
      </c>
      <c r="H10" s="20"/>
      <c r="R10" s="6"/>
      <c r="T10" s="20"/>
      <c r="U10" s="21"/>
    </row>
    <row r="11" spans="2:21" ht="20">
      <c r="B11" s="28" t="s">
        <v>863</v>
      </c>
      <c r="C11" s="29">
        <v>2.5413989290495311</v>
      </c>
      <c r="D11" s="29">
        <v>3.2916666666666665</v>
      </c>
      <c r="E11" s="29">
        <f>AVERAGE(M20:M175)</f>
        <v>3.7469879518072289</v>
      </c>
      <c r="F11" s="29">
        <f>AVERAGE(N20:N175)</f>
        <v>3.2916666666666665</v>
      </c>
      <c r="H11" s="20"/>
      <c r="R11" s="6"/>
      <c r="T11" s="20"/>
      <c r="U11" s="21"/>
    </row>
    <row r="12" spans="2:21">
      <c r="C12" s="6"/>
    </row>
    <row r="13" spans="2:21">
      <c r="C13" s="6"/>
    </row>
    <row r="14" spans="2:21">
      <c r="D14" s="3"/>
    </row>
    <row r="15" spans="2:21" ht="40">
      <c r="B15" s="8" t="s">
        <v>854</v>
      </c>
      <c r="C15" s="30" t="s">
        <v>1194</v>
      </c>
      <c r="D15" s="3"/>
      <c r="E15" s="19" t="s">
        <v>1199</v>
      </c>
    </row>
    <row r="16" spans="2:21" ht="20">
      <c r="B16" s="12" t="s">
        <v>27</v>
      </c>
      <c r="C16" s="15" t="s">
        <v>864</v>
      </c>
      <c r="D16" s="3"/>
    </row>
    <row r="17" spans="1:18" ht="40">
      <c r="D17" s="21"/>
      <c r="E17" s="21"/>
      <c r="F17" s="21"/>
      <c r="G17" s="21"/>
      <c r="H17" s="21"/>
      <c r="J17" s="19" t="s">
        <v>1463</v>
      </c>
      <c r="N17" s="6"/>
      <c r="O17" s="6"/>
      <c r="P17" s="6"/>
      <c r="Q17" s="6"/>
      <c r="R17" s="6"/>
    </row>
    <row r="18" spans="1:18">
      <c r="D18" s="31" t="s">
        <v>1653</v>
      </c>
      <c r="E18" s="21"/>
      <c r="F18" s="21"/>
      <c r="G18" s="21"/>
      <c r="H18" s="21"/>
      <c r="N18" s="31" t="s">
        <v>1653</v>
      </c>
      <c r="O18" s="6"/>
      <c r="P18" s="6"/>
      <c r="Q18" s="6"/>
      <c r="R18" s="6"/>
    </row>
    <row r="19" spans="1:18" ht="120">
      <c r="A19" s="32" t="s">
        <v>861</v>
      </c>
      <c r="B19" s="33" t="s">
        <v>718</v>
      </c>
      <c r="C19" s="34" t="s">
        <v>126</v>
      </c>
      <c r="D19" s="35" t="s">
        <v>127</v>
      </c>
      <c r="E19" s="35" t="s">
        <v>1654</v>
      </c>
      <c r="F19" s="35" t="s">
        <v>231</v>
      </c>
      <c r="G19" s="36" t="s">
        <v>265</v>
      </c>
      <c r="H19" s="36" t="s">
        <v>856</v>
      </c>
      <c r="I19" s="35" t="s">
        <v>717</v>
      </c>
      <c r="J19" s="35" t="s">
        <v>1198</v>
      </c>
      <c r="K19" s="36" t="s">
        <v>1188</v>
      </c>
      <c r="L19" s="36" t="s">
        <v>1469</v>
      </c>
      <c r="M19" s="37" t="s">
        <v>1655</v>
      </c>
      <c r="N19" s="38" t="s">
        <v>1187</v>
      </c>
      <c r="O19" s="6"/>
      <c r="P19" s="6"/>
      <c r="Q19" s="6"/>
      <c r="R19" s="6"/>
    </row>
    <row r="20" spans="1:18" ht="409.6">
      <c r="A20" s="32">
        <v>409</v>
      </c>
      <c r="B20" s="39" t="s">
        <v>719</v>
      </c>
      <c r="C20" s="40" t="s">
        <v>720</v>
      </c>
      <c r="D20" s="82">
        <v>4</v>
      </c>
      <c r="E20" s="83" t="s">
        <v>1544</v>
      </c>
      <c r="F20" s="83"/>
      <c r="G20" s="82">
        <v>4</v>
      </c>
      <c r="H20" s="83" t="s">
        <v>1493</v>
      </c>
      <c r="I20" s="82"/>
      <c r="J20" s="83"/>
      <c r="K20" s="82"/>
      <c r="L20" s="83"/>
      <c r="M20" s="44">
        <f>IF(I20&lt;&gt;"",I20,IF(D20&lt;&gt;"",D20,""))</f>
        <v>4</v>
      </c>
      <c r="N20" s="45">
        <f>IF(K20&lt;&gt;"",K20,IF(G20&lt;&gt;"",G20,""))</f>
        <v>4</v>
      </c>
      <c r="O20" s="6"/>
      <c r="P20" s="6"/>
      <c r="Q20" s="6"/>
      <c r="R20" s="6"/>
    </row>
    <row r="21" spans="1:18" ht="255">
      <c r="A21" s="32">
        <v>410</v>
      </c>
      <c r="B21" s="46" t="s">
        <v>721</v>
      </c>
      <c r="C21" s="47" t="s">
        <v>722</v>
      </c>
      <c r="D21" s="82">
        <v>4</v>
      </c>
      <c r="E21" s="83" t="s">
        <v>1545</v>
      </c>
      <c r="F21" s="83"/>
      <c r="G21" s="82">
        <v>3.5</v>
      </c>
      <c r="H21" s="83"/>
      <c r="I21" s="82"/>
      <c r="J21" s="83"/>
      <c r="K21" s="82"/>
      <c r="L21" s="83"/>
      <c r="M21" s="44">
        <f>IF(I21&lt;&gt;"",I21,IF(D21&lt;&gt;"",D21,""))</f>
        <v>4</v>
      </c>
      <c r="N21" s="45">
        <f>IF(K21&lt;&gt;"",K21,IF(G21&lt;&gt;"",G21,""))</f>
        <v>3.5</v>
      </c>
      <c r="O21" s="6"/>
      <c r="P21" s="6"/>
      <c r="Q21" s="6"/>
      <c r="R21" s="6"/>
    </row>
    <row r="22" spans="1:18" ht="238">
      <c r="A22" s="32">
        <v>411</v>
      </c>
      <c r="B22" s="46" t="s">
        <v>723</v>
      </c>
      <c r="C22" s="47" t="s">
        <v>724</v>
      </c>
      <c r="D22" s="82">
        <v>4</v>
      </c>
      <c r="E22" s="83" t="s">
        <v>1546</v>
      </c>
      <c r="F22" s="83"/>
      <c r="G22" s="82">
        <v>4</v>
      </c>
      <c r="H22" s="83" t="s">
        <v>1494</v>
      </c>
      <c r="I22" s="82"/>
      <c r="J22" s="83"/>
      <c r="K22" s="82"/>
      <c r="L22" s="83"/>
      <c r="M22" s="44">
        <f>IF(I22&lt;&gt;"",I22,IF(D22&lt;&gt;"",D22,""))</f>
        <v>4</v>
      </c>
      <c r="N22" s="45">
        <f>IF(K22&lt;&gt;"",K22,IF(G22&lt;&gt;"",G22,""))</f>
        <v>4</v>
      </c>
      <c r="O22" s="6"/>
      <c r="P22" s="6"/>
      <c r="Q22" s="6"/>
      <c r="R22" s="6"/>
    </row>
    <row r="23" spans="1:18" ht="187">
      <c r="A23" s="32">
        <v>412</v>
      </c>
      <c r="B23" s="46" t="s">
        <v>725</v>
      </c>
      <c r="C23" s="47" t="s">
        <v>726</v>
      </c>
      <c r="D23" s="82">
        <v>4</v>
      </c>
      <c r="E23" s="83" t="s">
        <v>1547</v>
      </c>
      <c r="F23" s="83"/>
      <c r="G23" s="82">
        <v>4</v>
      </c>
      <c r="H23" s="83"/>
      <c r="I23" s="82"/>
      <c r="J23" s="83"/>
      <c r="K23" s="82"/>
      <c r="L23" s="83"/>
      <c r="M23" s="44">
        <f>IF(I23&lt;&gt;"",I23,IF(D23&lt;&gt;"",D23,""))</f>
        <v>4</v>
      </c>
      <c r="N23" s="45">
        <f>IF(K23&lt;&gt;"",K23,IF(G23&lt;&gt;"",G23,""))</f>
        <v>4</v>
      </c>
      <c r="O23" s="6"/>
      <c r="P23" s="6"/>
      <c r="Q23" s="6"/>
      <c r="R23" s="6"/>
    </row>
    <row r="24" spans="1:18">
      <c r="A24" s="6"/>
      <c r="C24" s="48"/>
      <c r="D24" s="115"/>
      <c r="E24" s="115" t="s">
        <v>486</v>
      </c>
      <c r="F24" s="115"/>
      <c r="G24" s="115"/>
      <c r="H24" s="115"/>
      <c r="I24" s="115"/>
      <c r="J24" s="115"/>
      <c r="K24" s="115"/>
      <c r="L24" s="115"/>
      <c r="N24" s="3"/>
      <c r="O24" s="3"/>
      <c r="P24" s="6"/>
      <c r="Q24" s="6"/>
      <c r="R24" s="6"/>
    </row>
    <row r="25" spans="1:18" ht="272">
      <c r="A25" s="32">
        <v>413</v>
      </c>
      <c r="B25" s="46" t="s">
        <v>727</v>
      </c>
      <c r="C25" s="47" t="s">
        <v>728</v>
      </c>
      <c r="D25" s="82">
        <v>4</v>
      </c>
      <c r="E25" s="83" t="s">
        <v>1548</v>
      </c>
      <c r="F25" s="83"/>
      <c r="G25" s="82">
        <v>4</v>
      </c>
      <c r="H25" s="83"/>
      <c r="I25" s="82"/>
      <c r="J25" s="83"/>
      <c r="K25" s="82"/>
      <c r="L25" s="83"/>
      <c r="M25" s="44">
        <f>IF(I25&lt;&gt;"",I25,IF(D25&lt;&gt;"",D25,""))</f>
        <v>4</v>
      </c>
      <c r="N25" s="45">
        <f>IF(K25&lt;&gt;"",K25,IF(G25&lt;&gt;"",G25,""))</f>
        <v>4</v>
      </c>
      <c r="O25" s="6"/>
      <c r="P25" s="6"/>
      <c r="Q25" s="6"/>
      <c r="R25" s="6"/>
    </row>
    <row r="26" spans="1:18">
      <c r="A26" s="6"/>
      <c r="C26" s="48"/>
      <c r="D26" s="115"/>
      <c r="E26" s="115" t="s">
        <v>486</v>
      </c>
      <c r="F26" s="115"/>
      <c r="G26" s="115"/>
      <c r="H26" s="115"/>
      <c r="I26" s="115"/>
      <c r="J26" s="115"/>
      <c r="K26" s="115"/>
      <c r="L26" s="115"/>
      <c r="N26" s="3"/>
      <c r="O26" s="3"/>
      <c r="P26" s="6"/>
      <c r="Q26" s="6"/>
      <c r="R26" s="6"/>
    </row>
    <row r="27" spans="1:18" ht="356">
      <c r="A27" s="32">
        <v>414</v>
      </c>
      <c r="B27" s="46" t="s">
        <v>729</v>
      </c>
      <c r="C27" s="47" t="s">
        <v>730</v>
      </c>
      <c r="D27" s="82">
        <v>5</v>
      </c>
      <c r="E27" s="83" t="s">
        <v>1549</v>
      </c>
      <c r="F27" s="83"/>
      <c r="G27" s="82">
        <v>3</v>
      </c>
      <c r="H27" s="83" t="s">
        <v>1495</v>
      </c>
      <c r="I27" s="82">
        <v>5</v>
      </c>
      <c r="J27" s="83" t="s">
        <v>1636</v>
      </c>
      <c r="K27" s="82">
        <v>5</v>
      </c>
      <c r="L27" s="83" t="s">
        <v>1644</v>
      </c>
      <c r="M27" s="44">
        <f>IF(I27&lt;&gt;"",I27,IF(D27&lt;&gt;"",D27,""))</f>
        <v>5</v>
      </c>
      <c r="N27" s="45">
        <f>IF(K27&lt;&gt;"",K27,IF(G27&lt;&gt;"",G27,""))</f>
        <v>5</v>
      </c>
      <c r="O27" s="6"/>
      <c r="P27" s="6"/>
      <c r="Q27" s="6"/>
      <c r="R27" s="6"/>
    </row>
    <row r="28" spans="1:18">
      <c r="A28" s="6"/>
      <c r="C28" s="48"/>
      <c r="D28" s="115"/>
      <c r="E28" s="115" t="s">
        <v>486</v>
      </c>
      <c r="F28" s="115"/>
      <c r="G28" s="115"/>
      <c r="H28" s="115"/>
      <c r="I28" s="115"/>
      <c r="J28" s="115"/>
      <c r="K28" s="115"/>
      <c r="L28" s="115"/>
      <c r="N28" s="3"/>
      <c r="O28" s="6"/>
      <c r="P28" s="6"/>
      <c r="Q28" s="6"/>
      <c r="R28" s="6"/>
    </row>
    <row r="29" spans="1:18" ht="238">
      <c r="A29" s="32">
        <v>415</v>
      </c>
      <c r="B29" s="46" t="s">
        <v>277</v>
      </c>
      <c r="C29" s="47" t="s">
        <v>731</v>
      </c>
      <c r="D29" s="82">
        <v>5</v>
      </c>
      <c r="E29" s="83" t="s">
        <v>1550</v>
      </c>
      <c r="F29" s="83"/>
      <c r="G29" s="82">
        <v>4</v>
      </c>
      <c r="H29" s="83" t="s">
        <v>1496</v>
      </c>
      <c r="I29" s="82"/>
      <c r="J29" s="83"/>
      <c r="K29" s="82"/>
      <c r="L29" s="83"/>
      <c r="M29" s="44">
        <f>IF(I29&lt;&gt;"",I29,IF(D29&lt;&gt;"",D29,""))</f>
        <v>5</v>
      </c>
      <c r="N29" s="45">
        <f>IF(K29&lt;&gt;"",K29,IF(G29&lt;&gt;"",G29,""))</f>
        <v>4</v>
      </c>
      <c r="O29" s="6"/>
      <c r="P29" s="6"/>
      <c r="Q29" s="6"/>
      <c r="R29" s="6"/>
    </row>
    <row r="30" spans="1:18">
      <c r="A30" s="6"/>
      <c r="C30" s="48"/>
      <c r="D30" s="115"/>
      <c r="E30" s="115" t="s">
        <v>486</v>
      </c>
      <c r="F30" s="115"/>
      <c r="G30" s="115"/>
      <c r="H30" s="115"/>
      <c r="I30" s="115"/>
      <c r="J30" s="115"/>
      <c r="K30" s="115"/>
      <c r="L30" s="115"/>
      <c r="N30" s="3"/>
      <c r="O30" s="6"/>
      <c r="P30" s="6"/>
      <c r="Q30" s="6"/>
      <c r="R30" s="6"/>
    </row>
    <row r="31" spans="1:18" ht="356">
      <c r="A31" s="32">
        <v>416</v>
      </c>
      <c r="B31" s="46" t="s">
        <v>732</v>
      </c>
      <c r="C31" s="47" t="s">
        <v>733</v>
      </c>
      <c r="D31" s="82">
        <v>5</v>
      </c>
      <c r="E31" s="83" t="s">
        <v>1551</v>
      </c>
      <c r="F31" s="83"/>
      <c r="G31" s="82">
        <v>4</v>
      </c>
      <c r="H31" s="83" t="s">
        <v>1497</v>
      </c>
      <c r="I31" s="82"/>
      <c r="J31" s="83"/>
      <c r="K31" s="82"/>
      <c r="L31" s="83"/>
      <c r="M31" s="44">
        <f>IF(I31&lt;&gt;"",I31,IF(D31&lt;&gt;"",D31,""))</f>
        <v>5</v>
      </c>
      <c r="N31" s="45">
        <f>IF(K31&lt;&gt;"",K31,IF(G31&lt;&gt;"",G31,""))</f>
        <v>4</v>
      </c>
      <c r="O31" s="6"/>
      <c r="P31" s="6"/>
      <c r="Q31" s="6"/>
      <c r="R31" s="6"/>
    </row>
    <row r="32" spans="1:18">
      <c r="A32" s="6"/>
      <c r="C32" s="48"/>
      <c r="D32" s="115"/>
      <c r="E32" s="115" t="s">
        <v>486</v>
      </c>
      <c r="F32" s="115"/>
      <c r="G32" s="115"/>
      <c r="H32" s="115"/>
      <c r="I32" s="115"/>
      <c r="J32" s="115"/>
      <c r="K32" s="115"/>
      <c r="L32" s="115"/>
      <c r="N32" s="3"/>
      <c r="O32" s="6"/>
      <c r="P32" s="6"/>
      <c r="Q32" s="6"/>
      <c r="R32" s="6"/>
    </row>
    <row r="33" spans="1:18">
      <c r="A33" s="6"/>
      <c r="C33" s="48"/>
      <c r="D33" s="115"/>
      <c r="E33" s="115" t="s">
        <v>486</v>
      </c>
      <c r="F33" s="115"/>
      <c r="G33" s="115"/>
      <c r="H33" s="115"/>
      <c r="I33" s="115"/>
      <c r="J33" s="115"/>
      <c r="K33" s="115"/>
      <c r="L33" s="115"/>
      <c r="N33" s="3"/>
      <c r="O33" s="6"/>
      <c r="P33" s="6"/>
      <c r="Q33" s="6"/>
      <c r="R33" s="6"/>
    </row>
    <row r="34" spans="1:18">
      <c r="A34" s="6"/>
      <c r="C34" s="48"/>
      <c r="D34" s="115"/>
      <c r="E34" s="115" t="s">
        <v>486</v>
      </c>
      <c r="F34" s="115"/>
      <c r="G34" s="115"/>
      <c r="H34" s="115"/>
      <c r="I34" s="115"/>
      <c r="J34" s="115"/>
      <c r="K34" s="115"/>
      <c r="L34" s="115"/>
      <c r="N34" s="3"/>
      <c r="O34" s="6"/>
      <c r="P34" s="6"/>
      <c r="Q34" s="6"/>
      <c r="R34" s="6"/>
    </row>
    <row r="35" spans="1:18" ht="20">
      <c r="A35" s="32"/>
      <c r="B35" s="49" t="s">
        <v>734</v>
      </c>
      <c r="C35" s="48"/>
      <c r="D35" s="115"/>
      <c r="E35" s="115" t="s">
        <v>486</v>
      </c>
      <c r="F35" s="115"/>
      <c r="G35" s="115"/>
      <c r="H35" s="115"/>
      <c r="I35" s="115"/>
      <c r="J35" s="115"/>
      <c r="K35" s="115"/>
      <c r="L35" s="115"/>
      <c r="N35" s="3"/>
      <c r="O35" s="6"/>
      <c r="P35" s="6"/>
      <c r="Q35" s="6"/>
      <c r="R35" s="6"/>
    </row>
    <row r="36" spans="1:18" ht="221">
      <c r="A36" s="32">
        <v>417</v>
      </c>
      <c r="B36" s="50" t="s">
        <v>735</v>
      </c>
      <c r="C36" s="47" t="s">
        <v>736</v>
      </c>
      <c r="D36" s="82">
        <v>4</v>
      </c>
      <c r="E36" s="83" t="s">
        <v>1552</v>
      </c>
      <c r="F36" s="83"/>
      <c r="G36" s="82">
        <v>4</v>
      </c>
      <c r="H36" s="83" t="s">
        <v>1498</v>
      </c>
      <c r="I36" s="82"/>
      <c r="J36" s="83"/>
      <c r="K36" s="82"/>
      <c r="L36" s="83"/>
      <c r="M36" s="44">
        <f>IF(I36&lt;&gt;"",I36,IF(D36&lt;&gt;"",D36,""))</f>
        <v>4</v>
      </c>
      <c r="N36" s="45">
        <f>IF(K36&lt;&gt;"",K36,IF(G36&lt;&gt;"",G36,""))</f>
        <v>4</v>
      </c>
      <c r="O36" s="6"/>
      <c r="P36" s="6"/>
      <c r="Q36" s="6"/>
      <c r="R36" s="6"/>
    </row>
    <row r="37" spans="1:18" ht="204">
      <c r="A37" s="32">
        <v>418</v>
      </c>
      <c r="B37" s="51" t="s">
        <v>737</v>
      </c>
      <c r="C37" s="47" t="s">
        <v>738</v>
      </c>
      <c r="D37" s="82">
        <v>5</v>
      </c>
      <c r="E37" s="83" t="s">
        <v>1553</v>
      </c>
      <c r="F37" s="83"/>
      <c r="G37" s="82">
        <v>4</v>
      </c>
      <c r="H37" s="83" t="s">
        <v>1499</v>
      </c>
      <c r="I37" s="82">
        <v>5</v>
      </c>
      <c r="J37" s="83" t="s">
        <v>1627</v>
      </c>
      <c r="K37" s="82"/>
      <c r="L37" s="83"/>
      <c r="M37" s="44">
        <f>IF(I37&lt;&gt;"",I37,IF(D37&lt;&gt;"",D37,""))</f>
        <v>5</v>
      </c>
      <c r="N37" s="45">
        <f>IF(K37&lt;&gt;"",K37,IF(G37&lt;&gt;"",G37,""))</f>
        <v>4</v>
      </c>
      <c r="O37" s="6"/>
      <c r="P37" s="6"/>
      <c r="Q37" s="6"/>
      <c r="R37" s="6"/>
    </row>
    <row r="38" spans="1:18" ht="323">
      <c r="A38" s="32">
        <v>419</v>
      </c>
      <c r="B38" s="46" t="s">
        <v>739</v>
      </c>
      <c r="C38" s="47" t="s">
        <v>740</v>
      </c>
      <c r="D38" s="82">
        <v>5</v>
      </c>
      <c r="E38" s="83" t="s">
        <v>1554</v>
      </c>
      <c r="F38" s="83"/>
      <c r="G38" s="82">
        <v>3</v>
      </c>
      <c r="H38" s="83" t="s">
        <v>1500</v>
      </c>
      <c r="I38" s="82"/>
      <c r="J38" s="83"/>
      <c r="K38" s="82">
        <v>5</v>
      </c>
      <c r="L38" s="83" t="s">
        <v>1645</v>
      </c>
      <c r="M38" s="44">
        <f>IF(I38&lt;&gt;"",I38,IF(D38&lt;&gt;"",D38,""))</f>
        <v>5</v>
      </c>
      <c r="N38" s="45">
        <f>IF(K38&lt;&gt;"",K38,IF(G38&lt;&gt;"",G38,""))</f>
        <v>5</v>
      </c>
      <c r="O38" s="6"/>
      <c r="P38" s="6"/>
      <c r="Q38" s="6"/>
      <c r="R38" s="6"/>
    </row>
    <row r="39" spans="1:18" ht="356">
      <c r="A39" s="32">
        <v>420</v>
      </c>
      <c r="B39" s="46" t="s">
        <v>741</v>
      </c>
      <c r="C39" s="47" t="s">
        <v>742</v>
      </c>
      <c r="D39" s="82">
        <v>0</v>
      </c>
      <c r="E39" s="83" t="s">
        <v>1555</v>
      </c>
      <c r="F39" s="83"/>
      <c r="G39" s="82">
        <v>4</v>
      </c>
      <c r="H39" s="83" t="s">
        <v>1501</v>
      </c>
      <c r="I39" s="82"/>
      <c r="J39" s="83"/>
      <c r="K39" s="82"/>
      <c r="L39" s="83"/>
      <c r="M39" s="44">
        <f>IF(I39&lt;&gt;"",I39,IF(D39&lt;&gt;"",D39,""))</f>
        <v>0</v>
      </c>
      <c r="N39" s="45">
        <f>IF(K39&lt;&gt;"",K39,IF(G39&lt;&gt;"",G39,""))</f>
        <v>4</v>
      </c>
      <c r="O39" s="6"/>
      <c r="P39" s="6"/>
      <c r="Q39" s="6"/>
      <c r="R39" s="6"/>
    </row>
    <row r="40" spans="1:18" ht="204">
      <c r="A40" s="32">
        <v>421</v>
      </c>
      <c r="B40" s="46" t="s">
        <v>743</v>
      </c>
      <c r="C40" s="47" t="s">
        <v>744</v>
      </c>
      <c r="D40" s="82">
        <v>5</v>
      </c>
      <c r="E40" s="83" t="s">
        <v>1556</v>
      </c>
      <c r="F40" s="83"/>
      <c r="G40" s="82">
        <v>3</v>
      </c>
      <c r="H40" s="83" t="s">
        <v>1501</v>
      </c>
      <c r="I40" s="82">
        <v>5</v>
      </c>
      <c r="J40" s="83" t="s">
        <v>1628</v>
      </c>
      <c r="K40" s="82">
        <v>5</v>
      </c>
      <c r="L40" s="83" t="s">
        <v>1646</v>
      </c>
      <c r="M40" s="44">
        <f>IF(I40&lt;&gt;"",I40,IF(D40&lt;&gt;"",D40,""))</f>
        <v>5</v>
      </c>
      <c r="N40" s="45">
        <f>IF(K40&lt;&gt;"",K40,IF(G40&lt;&gt;"",G40,""))</f>
        <v>5</v>
      </c>
      <c r="O40" s="6"/>
      <c r="P40" s="6"/>
      <c r="Q40" s="6"/>
      <c r="R40" s="6"/>
    </row>
    <row r="41" spans="1:18">
      <c r="A41" s="6"/>
      <c r="C41" s="48"/>
      <c r="D41" s="115"/>
      <c r="E41" s="115" t="s">
        <v>486</v>
      </c>
      <c r="F41" s="115"/>
      <c r="G41" s="115"/>
      <c r="H41" s="115"/>
      <c r="I41" s="115"/>
      <c r="J41" s="115"/>
      <c r="K41" s="115"/>
      <c r="L41" s="115"/>
      <c r="N41" s="3"/>
      <c r="O41" s="6"/>
      <c r="P41" s="6"/>
      <c r="Q41" s="6"/>
      <c r="R41" s="6"/>
    </row>
    <row r="42" spans="1:18" ht="204">
      <c r="A42" s="32">
        <v>422</v>
      </c>
      <c r="B42" s="46" t="s">
        <v>745</v>
      </c>
      <c r="C42" s="47" t="s">
        <v>746</v>
      </c>
      <c r="D42" s="82">
        <v>5</v>
      </c>
      <c r="E42" s="83" t="s">
        <v>1557</v>
      </c>
      <c r="F42" s="83"/>
      <c r="G42" s="82">
        <v>4</v>
      </c>
      <c r="H42" s="83" t="s">
        <v>1502</v>
      </c>
      <c r="I42" s="82"/>
      <c r="J42" s="83"/>
      <c r="K42" s="82"/>
      <c r="L42" s="83"/>
      <c r="M42" s="44">
        <f>IF(I42&lt;&gt;"",I42,IF(D42&lt;&gt;"",D42,""))</f>
        <v>5</v>
      </c>
      <c r="N42" s="45">
        <f>IF(K42&lt;&gt;"",K42,IF(G42&lt;&gt;"",G42,""))</f>
        <v>4</v>
      </c>
      <c r="O42" s="6"/>
      <c r="P42" s="6"/>
      <c r="Q42" s="6"/>
      <c r="R42" s="6"/>
    </row>
    <row r="43" spans="1:18" ht="221">
      <c r="A43" s="32">
        <v>423</v>
      </c>
      <c r="B43" s="46" t="s">
        <v>862</v>
      </c>
      <c r="C43" s="47" t="s">
        <v>747</v>
      </c>
      <c r="D43" s="82">
        <v>5</v>
      </c>
      <c r="E43" s="83" t="s">
        <v>1558</v>
      </c>
      <c r="F43" s="83"/>
      <c r="G43" s="82">
        <v>3</v>
      </c>
      <c r="H43" s="83" t="s">
        <v>1503</v>
      </c>
      <c r="I43" s="82">
        <v>5</v>
      </c>
      <c r="J43" s="83" t="s">
        <v>1629</v>
      </c>
      <c r="K43" s="82"/>
      <c r="L43" s="83"/>
      <c r="M43" s="44">
        <f>IF(I43&lt;&gt;"",I43,IF(D43&lt;&gt;"",D43,""))</f>
        <v>5</v>
      </c>
      <c r="N43" s="45">
        <f>IF(K43&lt;&gt;"",K43,IF(G43&lt;&gt;"",G43,""))</f>
        <v>3</v>
      </c>
      <c r="O43" s="6"/>
      <c r="P43" s="6"/>
      <c r="Q43" s="6"/>
      <c r="R43" s="6"/>
    </row>
    <row r="44" spans="1:18" ht="204">
      <c r="A44" s="32">
        <v>424</v>
      </c>
      <c r="B44" s="46" t="s">
        <v>748</v>
      </c>
      <c r="C44" s="47" t="s">
        <v>749</v>
      </c>
      <c r="D44" s="82">
        <v>5</v>
      </c>
      <c r="E44" s="83" t="s">
        <v>1559</v>
      </c>
      <c r="F44" s="83"/>
      <c r="G44" s="82">
        <v>4</v>
      </c>
      <c r="H44" s="83" t="s">
        <v>1505</v>
      </c>
      <c r="I44" s="82"/>
      <c r="J44" s="83"/>
      <c r="K44" s="82"/>
      <c r="L44" s="83"/>
      <c r="M44" s="44">
        <f>IF(I44&lt;&gt;"",I44,IF(D44&lt;&gt;"",D44,""))</f>
        <v>5</v>
      </c>
      <c r="N44" s="45">
        <f>IF(K44&lt;&gt;"",K44,IF(G44&lt;&gt;"",G44,""))</f>
        <v>4</v>
      </c>
      <c r="O44" s="6"/>
      <c r="P44" s="6"/>
      <c r="Q44" s="6"/>
      <c r="R44" s="6"/>
    </row>
    <row r="45" spans="1:18">
      <c r="A45" s="6"/>
      <c r="C45" s="48"/>
      <c r="D45" s="115"/>
      <c r="E45" s="115" t="s">
        <v>486</v>
      </c>
      <c r="F45" s="115"/>
      <c r="G45" s="115"/>
      <c r="H45" s="115"/>
      <c r="I45" s="115"/>
      <c r="J45" s="115"/>
      <c r="K45" s="115"/>
      <c r="L45" s="115"/>
      <c r="N45" s="3"/>
      <c r="O45" s="6"/>
      <c r="P45" s="6"/>
      <c r="Q45" s="6"/>
      <c r="R45" s="6"/>
    </row>
    <row r="46" spans="1:18" ht="409.6">
      <c r="A46" s="32">
        <v>425</v>
      </c>
      <c r="B46" s="46" t="s">
        <v>750</v>
      </c>
      <c r="C46" s="47" t="s">
        <v>751</v>
      </c>
      <c r="D46" s="82">
        <v>5</v>
      </c>
      <c r="E46" s="83" t="s">
        <v>1560</v>
      </c>
      <c r="F46" s="83"/>
      <c r="G46" s="82">
        <v>3</v>
      </c>
      <c r="H46" s="83" t="s">
        <v>1504</v>
      </c>
      <c r="I46" s="82">
        <v>5</v>
      </c>
      <c r="J46" s="83" t="s">
        <v>1631</v>
      </c>
      <c r="K46" s="82">
        <v>5</v>
      </c>
      <c r="L46" s="83" t="s">
        <v>1647</v>
      </c>
      <c r="M46" s="44">
        <f t="shared" ref="M46:M52" si="0">IF(I46&lt;&gt;"",I46,IF(D46&lt;&gt;"",D46,""))</f>
        <v>5</v>
      </c>
      <c r="N46" s="45">
        <f t="shared" ref="N46:N52" si="1">IF(K46&lt;&gt;"",K46,IF(G46&lt;&gt;"",G46,""))</f>
        <v>5</v>
      </c>
      <c r="O46" s="6"/>
      <c r="P46" s="6"/>
      <c r="Q46" s="6"/>
      <c r="R46" s="6"/>
    </row>
    <row r="47" spans="1:18" ht="221">
      <c r="A47" s="32">
        <v>426</v>
      </c>
      <c r="B47" s="46" t="s">
        <v>752</v>
      </c>
      <c r="C47" s="47" t="s">
        <v>753</v>
      </c>
      <c r="D47" s="82">
        <v>3</v>
      </c>
      <c r="E47" s="83" t="s">
        <v>1561</v>
      </c>
      <c r="F47" s="83"/>
      <c r="G47" s="82">
        <v>3</v>
      </c>
      <c r="H47" s="83" t="s">
        <v>1506</v>
      </c>
      <c r="I47" s="82"/>
      <c r="J47" s="83"/>
      <c r="K47" s="82"/>
      <c r="L47" s="83"/>
      <c r="M47" s="44">
        <f t="shared" si="0"/>
        <v>3</v>
      </c>
      <c r="N47" s="45">
        <f t="shared" si="1"/>
        <v>3</v>
      </c>
      <c r="O47" s="6"/>
      <c r="P47" s="6"/>
      <c r="Q47" s="6"/>
      <c r="R47" s="6"/>
    </row>
    <row r="48" spans="1:18" ht="187">
      <c r="A48" s="32">
        <v>427</v>
      </c>
      <c r="B48" s="46" t="s">
        <v>754</v>
      </c>
      <c r="C48" s="47" t="s">
        <v>755</v>
      </c>
      <c r="D48" s="82">
        <v>4</v>
      </c>
      <c r="E48" s="83" t="s">
        <v>1562</v>
      </c>
      <c r="F48" s="83"/>
      <c r="G48" s="82">
        <v>3</v>
      </c>
      <c r="H48" s="83" t="s">
        <v>1507</v>
      </c>
      <c r="I48" s="82"/>
      <c r="J48" s="83"/>
      <c r="K48" s="82"/>
      <c r="L48" s="83"/>
      <c r="M48" s="44">
        <f t="shared" si="0"/>
        <v>4</v>
      </c>
      <c r="N48" s="45">
        <f t="shared" si="1"/>
        <v>3</v>
      </c>
      <c r="O48" s="6"/>
      <c r="P48" s="6"/>
      <c r="Q48" s="6"/>
      <c r="R48" s="6"/>
    </row>
    <row r="49" spans="1:18" ht="153">
      <c r="A49" s="32">
        <v>428</v>
      </c>
      <c r="B49" s="46" t="s">
        <v>123</v>
      </c>
      <c r="C49" s="47" t="s">
        <v>756</v>
      </c>
      <c r="D49" s="82">
        <v>3</v>
      </c>
      <c r="E49" s="83" t="s">
        <v>1563</v>
      </c>
      <c r="F49" s="83"/>
      <c r="G49" s="82">
        <v>3</v>
      </c>
      <c r="H49" s="83" t="s">
        <v>1508</v>
      </c>
      <c r="I49" s="82"/>
      <c r="J49" s="83"/>
      <c r="K49" s="82"/>
      <c r="L49" s="83"/>
      <c r="M49" s="44">
        <f t="shared" si="0"/>
        <v>3</v>
      </c>
      <c r="N49" s="45">
        <f t="shared" si="1"/>
        <v>3</v>
      </c>
      <c r="O49" s="6"/>
      <c r="P49" s="6"/>
      <c r="Q49" s="6"/>
      <c r="R49" s="6"/>
    </row>
    <row r="50" spans="1:18" ht="238">
      <c r="A50" s="32">
        <v>429</v>
      </c>
      <c r="B50" s="46" t="s">
        <v>757</v>
      </c>
      <c r="C50" s="47" t="s">
        <v>758</v>
      </c>
      <c r="D50" s="82">
        <v>5</v>
      </c>
      <c r="E50" s="83" t="s">
        <v>1564</v>
      </c>
      <c r="F50" s="83"/>
      <c r="G50" s="82">
        <v>2.5</v>
      </c>
      <c r="H50" s="83" t="s">
        <v>1509</v>
      </c>
      <c r="I50" s="82">
        <v>5</v>
      </c>
      <c r="J50" s="83" t="s">
        <v>1630</v>
      </c>
      <c r="K50" s="82">
        <v>4</v>
      </c>
      <c r="L50" s="83" t="s">
        <v>1648</v>
      </c>
      <c r="M50" s="44">
        <f t="shared" si="0"/>
        <v>5</v>
      </c>
      <c r="N50" s="45">
        <f t="shared" si="1"/>
        <v>4</v>
      </c>
      <c r="O50" s="6"/>
      <c r="P50" s="6"/>
      <c r="Q50" s="6"/>
      <c r="R50" s="6"/>
    </row>
    <row r="51" spans="1:18" ht="409.6">
      <c r="A51" s="32">
        <v>430</v>
      </c>
      <c r="B51" s="46" t="s">
        <v>305</v>
      </c>
      <c r="C51" s="47" t="s">
        <v>759</v>
      </c>
      <c r="D51" s="82">
        <v>5</v>
      </c>
      <c r="E51" s="83" t="s">
        <v>1565</v>
      </c>
      <c r="F51" s="83"/>
      <c r="G51" s="82">
        <v>4</v>
      </c>
      <c r="H51" s="83" t="s">
        <v>1510</v>
      </c>
      <c r="I51" s="82"/>
      <c r="J51" s="83"/>
      <c r="K51" s="82"/>
      <c r="L51" s="83"/>
      <c r="M51" s="44">
        <f t="shared" si="0"/>
        <v>5</v>
      </c>
      <c r="N51" s="45">
        <f t="shared" si="1"/>
        <v>4</v>
      </c>
      <c r="O51" s="6"/>
      <c r="P51" s="6"/>
      <c r="Q51" s="6"/>
      <c r="R51" s="6"/>
    </row>
    <row r="52" spans="1:18" ht="388">
      <c r="A52" s="32">
        <v>431</v>
      </c>
      <c r="B52" s="46" t="s">
        <v>760</v>
      </c>
      <c r="C52" s="47" t="s">
        <v>761</v>
      </c>
      <c r="D52" s="82">
        <v>5</v>
      </c>
      <c r="E52" s="83" t="s">
        <v>1566</v>
      </c>
      <c r="F52" s="83"/>
      <c r="G52" s="82">
        <v>4</v>
      </c>
      <c r="H52" s="83" t="s">
        <v>1511</v>
      </c>
      <c r="I52" s="82"/>
      <c r="J52" s="83"/>
      <c r="K52" s="82"/>
      <c r="L52" s="83"/>
      <c r="M52" s="44">
        <f t="shared" si="0"/>
        <v>5</v>
      </c>
      <c r="N52" s="45">
        <f t="shared" si="1"/>
        <v>4</v>
      </c>
      <c r="O52" s="6"/>
      <c r="P52" s="6"/>
      <c r="Q52" s="6"/>
      <c r="R52" s="6"/>
    </row>
    <row r="53" spans="1:18">
      <c r="A53" s="6"/>
      <c r="C53" s="48"/>
      <c r="D53" s="115"/>
      <c r="E53" s="115" t="s">
        <v>486</v>
      </c>
      <c r="F53" s="115"/>
      <c r="G53" s="115"/>
      <c r="H53" s="115"/>
      <c r="I53" s="115"/>
      <c r="J53" s="115"/>
      <c r="K53" s="115"/>
      <c r="L53" s="115"/>
      <c r="N53" s="3"/>
      <c r="O53" s="6"/>
      <c r="P53" s="6"/>
      <c r="Q53" s="6"/>
      <c r="R53" s="6"/>
    </row>
    <row r="54" spans="1:18" ht="170">
      <c r="A54" s="32">
        <v>432</v>
      </c>
      <c r="B54" s="46" t="s">
        <v>762</v>
      </c>
      <c r="C54" s="47" t="s">
        <v>763</v>
      </c>
      <c r="D54" s="82">
        <v>3</v>
      </c>
      <c r="E54" s="83" t="s">
        <v>1567</v>
      </c>
      <c r="F54" s="83"/>
      <c r="G54" s="82">
        <v>2.5</v>
      </c>
      <c r="H54" s="83" t="s">
        <v>1512</v>
      </c>
      <c r="I54" s="82"/>
      <c r="J54" s="83"/>
      <c r="K54" s="82"/>
      <c r="L54" s="83"/>
      <c r="M54" s="44">
        <f>IF(I54&lt;&gt;"",I54,IF(D54&lt;&gt;"",D54,""))</f>
        <v>3</v>
      </c>
      <c r="N54" s="45">
        <f>IF(K54&lt;&gt;"",K54,IF(G54&lt;&gt;"",G54,""))</f>
        <v>2.5</v>
      </c>
      <c r="O54" s="6"/>
      <c r="P54" s="6"/>
      <c r="Q54" s="6"/>
      <c r="R54" s="6"/>
    </row>
    <row r="55" spans="1:18" ht="409.6">
      <c r="A55" s="32">
        <v>433</v>
      </c>
      <c r="B55" s="46" t="s">
        <v>764</v>
      </c>
      <c r="C55" s="47" t="s">
        <v>765</v>
      </c>
      <c r="D55" s="82">
        <v>4</v>
      </c>
      <c r="E55" s="83" t="s">
        <v>1568</v>
      </c>
      <c r="F55" s="83"/>
      <c r="G55" s="82">
        <v>4</v>
      </c>
      <c r="H55" s="83" t="s">
        <v>1513</v>
      </c>
      <c r="I55" s="82"/>
      <c r="J55" s="83"/>
      <c r="K55" s="82"/>
      <c r="L55" s="83"/>
      <c r="M55" s="44">
        <f>IF(I55&lt;&gt;"",I55,IF(D55&lt;&gt;"",D55,""))</f>
        <v>4</v>
      </c>
      <c r="N55" s="45">
        <f>IF(K55&lt;&gt;"",K55,IF(G55&lt;&gt;"",G55,""))</f>
        <v>4</v>
      </c>
      <c r="O55" s="6"/>
      <c r="P55" s="6"/>
      <c r="Q55" s="6"/>
      <c r="R55" s="6"/>
    </row>
    <row r="56" spans="1:18" ht="102">
      <c r="A56" s="32">
        <v>434</v>
      </c>
      <c r="B56" s="46" t="s">
        <v>766</v>
      </c>
      <c r="C56" s="47" t="s">
        <v>767</v>
      </c>
      <c r="D56" s="82">
        <v>3</v>
      </c>
      <c r="E56" s="83" t="s">
        <v>1569</v>
      </c>
      <c r="F56" s="83"/>
      <c r="G56" s="82">
        <v>2.5</v>
      </c>
      <c r="H56" s="83" t="s">
        <v>1514</v>
      </c>
      <c r="I56" s="82"/>
      <c r="J56" s="83"/>
      <c r="K56" s="82"/>
      <c r="L56" s="83"/>
      <c r="M56" s="44">
        <f>IF(I56&lt;&gt;"",I56,IF(D56&lt;&gt;"",D56,""))</f>
        <v>3</v>
      </c>
      <c r="N56" s="45">
        <f>IF(K56&lt;&gt;"",K56,IF(G56&lt;&gt;"",G56,""))</f>
        <v>2.5</v>
      </c>
      <c r="O56" s="6"/>
      <c r="P56" s="6"/>
      <c r="Q56" s="6"/>
      <c r="R56" s="6"/>
    </row>
    <row r="57" spans="1:18" ht="136">
      <c r="A57" s="32">
        <v>435</v>
      </c>
      <c r="B57" s="46" t="s">
        <v>768</v>
      </c>
      <c r="C57" s="47" t="s">
        <v>769</v>
      </c>
      <c r="D57" s="82">
        <v>3</v>
      </c>
      <c r="E57" s="83" t="s">
        <v>1570</v>
      </c>
      <c r="F57" s="83"/>
      <c r="G57" s="82">
        <v>3</v>
      </c>
      <c r="H57" s="83" t="s">
        <v>1515</v>
      </c>
      <c r="I57" s="82"/>
      <c r="J57" s="83"/>
      <c r="K57" s="82"/>
      <c r="L57" s="83"/>
      <c r="M57" s="44">
        <f>IF(I57&lt;&gt;"",I57,IF(D57&lt;&gt;"",D57,""))</f>
        <v>3</v>
      </c>
      <c r="N57" s="45">
        <f>IF(K57&lt;&gt;"",K57,IF(G57&lt;&gt;"",G57,""))</f>
        <v>3</v>
      </c>
      <c r="O57" s="6"/>
      <c r="P57" s="6"/>
      <c r="Q57" s="6"/>
      <c r="R57" s="6"/>
    </row>
    <row r="58" spans="1:18">
      <c r="A58" s="6"/>
      <c r="C58" s="48"/>
      <c r="D58" s="115"/>
      <c r="E58" s="115" t="s">
        <v>486</v>
      </c>
      <c r="F58" s="115"/>
      <c r="G58" s="115"/>
      <c r="H58" s="115"/>
      <c r="I58" s="115"/>
      <c r="J58" s="115"/>
      <c r="K58" s="115"/>
      <c r="L58" s="115"/>
      <c r="N58" s="3"/>
      <c r="O58" s="6"/>
      <c r="P58" s="6"/>
      <c r="Q58" s="6"/>
      <c r="R58" s="6"/>
    </row>
    <row r="59" spans="1:18" ht="170">
      <c r="A59" s="32">
        <v>436</v>
      </c>
      <c r="B59" s="46" t="s">
        <v>770</v>
      </c>
      <c r="C59" s="47" t="s">
        <v>771</v>
      </c>
      <c r="D59" s="82">
        <v>5</v>
      </c>
      <c r="E59" s="83" t="s">
        <v>1571</v>
      </c>
      <c r="F59" s="83"/>
      <c r="G59" s="82">
        <v>4</v>
      </c>
      <c r="H59" s="83" t="s">
        <v>1516</v>
      </c>
      <c r="I59" s="82"/>
      <c r="J59" s="83"/>
      <c r="K59" s="82"/>
      <c r="L59" s="83"/>
      <c r="M59" s="44">
        <f>IF(I59&lt;&gt;"",I59,IF(D59&lt;&gt;"",D59,""))</f>
        <v>5</v>
      </c>
      <c r="N59" s="45">
        <f>IF(K59&lt;&gt;"",K59,IF(G59&lt;&gt;"",G59,""))</f>
        <v>4</v>
      </c>
      <c r="O59" s="6"/>
      <c r="P59" s="6"/>
      <c r="Q59" s="6"/>
      <c r="R59" s="6"/>
    </row>
    <row r="60" spans="1:18" ht="119">
      <c r="A60" s="32">
        <v>437</v>
      </c>
      <c r="B60" s="46" t="s">
        <v>772</v>
      </c>
      <c r="C60" s="52" t="s">
        <v>773</v>
      </c>
      <c r="D60" s="82">
        <v>3</v>
      </c>
      <c r="E60" s="83" t="s">
        <v>1572</v>
      </c>
      <c r="F60" s="83"/>
      <c r="G60" s="82">
        <v>3</v>
      </c>
      <c r="H60" s="83" t="s">
        <v>1517</v>
      </c>
      <c r="I60" s="82"/>
      <c r="J60" s="83"/>
      <c r="K60" s="82"/>
      <c r="L60" s="83"/>
      <c r="M60" s="44">
        <f>IF(I60&lt;&gt;"",I60,IF(D60&lt;&gt;"",D60,""))</f>
        <v>3</v>
      </c>
      <c r="N60" s="45">
        <f>IF(K60&lt;&gt;"",K60,IF(G60&lt;&gt;"",G60,""))</f>
        <v>3</v>
      </c>
      <c r="O60" s="6"/>
      <c r="P60" s="6"/>
      <c r="Q60" s="6"/>
      <c r="R60" s="6"/>
    </row>
    <row r="61" spans="1:18" ht="187">
      <c r="A61" s="32">
        <v>438</v>
      </c>
      <c r="B61" s="53" t="s">
        <v>774</v>
      </c>
      <c r="C61" s="47" t="s">
        <v>775</v>
      </c>
      <c r="D61" s="82">
        <v>5</v>
      </c>
      <c r="E61" s="83" t="s">
        <v>1573</v>
      </c>
      <c r="F61" s="83"/>
      <c r="G61" s="82">
        <v>4</v>
      </c>
      <c r="H61" s="83" t="s">
        <v>1518</v>
      </c>
      <c r="I61" s="82"/>
      <c r="J61" s="83"/>
      <c r="K61" s="82"/>
      <c r="L61" s="83"/>
      <c r="M61" s="44">
        <f>IF(I61&lt;&gt;"",I61,IF(D61&lt;&gt;"",D61,""))</f>
        <v>5</v>
      </c>
      <c r="N61" s="45">
        <f>IF(K61&lt;&gt;"",K61,IF(G61&lt;&gt;"",G61,""))</f>
        <v>4</v>
      </c>
      <c r="O61" s="6"/>
      <c r="P61" s="6"/>
      <c r="Q61" s="6"/>
      <c r="R61" s="6"/>
    </row>
    <row r="62" spans="1:18" ht="136">
      <c r="A62" s="32">
        <v>439</v>
      </c>
      <c r="B62" s="46" t="s">
        <v>776</v>
      </c>
      <c r="C62" s="40" t="s">
        <v>1137</v>
      </c>
      <c r="D62" s="82">
        <v>4</v>
      </c>
      <c r="E62" s="83" t="s">
        <v>1574</v>
      </c>
      <c r="F62" s="83"/>
      <c r="G62" s="82">
        <v>4</v>
      </c>
      <c r="H62" s="83" t="s">
        <v>1516</v>
      </c>
      <c r="I62" s="82"/>
      <c r="J62" s="83"/>
      <c r="K62" s="82"/>
      <c r="L62" s="83"/>
      <c r="M62" s="44">
        <f>IF(I62&lt;&gt;"",I62,IF(D62&lt;&gt;"",D62,""))</f>
        <v>4</v>
      </c>
      <c r="N62" s="45">
        <f>IF(K62&lt;&gt;"",K62,IF(G62&lt;&gt;"",G62,""))</f>
        <v>4</v>
      </c>
      <c r="O62" s="6"/>
      <c r="P62" s="6"/>
      <c r="Q62" s="6"/>
      <c r="R62" s="6"/>
    </row>
    <row r="63" spans="1:18" ht="187">
      <c r="A63" s="32">
        <v>440</v>
      </c>
      <c r="B63" s="46" t="s">
        <v>777</v>
      </c>
      <c r="C63" s="47" t="s">
        <v>778</v>
      </c>
      <c r="D63" s="82">
        <v>4</v>
      </c>
      <c r="E63" s="83" t="s">
        <v>1575</v>
      </c>
      <c r="F63" s="83"/>
      <c r="G63" s="82">
        <v>4</v>
      </c>
      <c r="H63" s="83" t="s">
        <v>1519</v>
      </c>
      <c r="I63" s="82"/>
      <c r="J63" s="83"/>
      <c r="K63" s="82"/>
      <c r="L63" s="83"/>
      <c r="M63" s="44">
        <f>IF(I63&lt;&gt;"",I63,IF(D63&lt;&gt;"",D63,""))</f>
        <v>4</v>
      </c>
      <c r="N63" s="45">
        <f>IF(K63&lt;&gt;"",K63,IF(G63&lt;&gt;"",G63,""))</f>
        <v>4</v>
      </c>
      <c r="O63" s="6"/>
      <c r="P63" s="6"/>
      <c r="Q63" s="6"/>
      <c r="R63" s="6"/>
    </row>
    <row r="64" spans="1:18">
      <c r="A64" s="6"/>
      <c r="C64" s="48"/>
      <c r="D64" s="115"/>
      <c r="E64" s="115" t="s">
        <v>486</v>
      </c>
      <c r="F64" s="115"/>
      <c r="G64" s="115"/>
      <c r="H64" s="115"/>
      <c r="I64" s="115"/>
      <c r="J64" s="115"/>
      <c r="K64" s="115"/>
      <c r="L64" s="115"/>
      <c r="N64" s="3"/>
      <c r="O64" s="6"/>
      <c r="P64" s="6"/>
      <c r="Q64" s="6"/>
      <c r="R64" s="6"/>
    </row>
    <row r="65" spans="1:18" ht="238">
      <c r="A65" s="32">
        <v>441</v>
      </c>
      <c r="B65" s="46" t="s">
        <v>779</v>
      </c>
      <c r="C65" s="47" t="s">
        <v>780</v>
      </c>
      <c r="D65" s="82">
        <v>3</v>
      </c>
      <c r="E65" s="83" t="s">
        <v>1576</v>
      </c>
      <c r="F65" s="83"/>
      <c r="G65" s="82">
        <v>3</v>
      </c>
      <c r="H65" s="83" t="s">
        <v>1520</v>
      </c>
      <c r="I65" s="82"/>
      <c r="J65" s="83"/>
      <c r="K65" s="82"/>
      <c r="L65" s="83"/>
      <c r="M65" s="44">
        <f>IF(I65&lt;&gt;"",I65,IF(D65&lt;&gt;"",D65,""))</f>
        <v>3</v>
      </c>
      <c r="N65" s="45">
        <f>IF(K65&lt;&gt;"",K65,IF(G65&lt;&gt;"",G65,""))</f>
        <v>3</v>
      </c>
      <c r="O65" s="6"/>
      <c r="P65" s="6"/>
      <c r="Q65" s="6"/>
      <c r="R65" s="6"/>
    </row>
    <row r="66" spans="1:18" ht="119">
      <c r="A66" s="32">
        <v>442</v>
      </c>
      <c r="B66" s="46" t="s">
        <v>781</v>
      </c>
      <c r="C66" s="47" t="s">
        <v>782</v>
      </c>
      <c r="D66" s="82">
        <v>3</v>
      </c>
      <c r="E66" s="83" t="s">
        <v>1577</v>
      </c>
      <c r="F66" s="83"/>
      <c r="G66" s="82">
        <v>3</v>
      </c>
      <c r="H66" s="83" t="s">
        <v>1521</v>
      </c>
      <c r="I66" s="82"/>
      <c r="J66" s="83"/>
      <c r="K66" s="82"/>
      <c r="L66" s="83"/>
      <c r="M66" s="44">
        <f>IF(I66&lt;&gt;"",I66,IF(D66&lt;&gt;"",D66,""))</f>
        <v>3</v>
      </c>
      <c r="N66" s="45">
        <f>IF(K66&lt;&gt;"",K66,IF(G66&lt;&gt;"",G66,""))</f>
        <v>3</v>
      </c>
      <c r="O66" s="6"/>
      <c r="P66" s="6"/>
      <c r="Q66" s="6"/>
      <c r="R66" s="6"/>
    </row>
    <row r="67" spans="1:18" ht="409.6">
      <c r="A67" s="32">
        <v>443</v>
      </c>
      <c r="B67" s="46" t="s">
        <v>783</v>
      </c>
      <c r="C67" s="47" t="s">
        <v>784</v>
      </c>
      <c r="D67" s="82">
        <v>2</v>
      </c>
      <c r="E67" s="83" t="s">
        <v>1578</v>
      </c>
      <c r="F67" s="83"/>
      <c r="G67" s="82">
        <v>3</v>
      </c>
      <c r="H67" s="83" t="s">
        <v>1522</v>
      </c>
      <c r="I67" s="82"/>
      <c r="J67" s="83"/>
      <c r="K67" s="82"/>
      <c r="L67" s="83"/>
      <c r="M67" s="44">
        <f>IF(I67&lt;&gt;"",I67,IF(D67&lt;&gt;"",D67,""))</f>
        <v>2</v>
      </c>
      <c r="N67" s="45">
        <f>IF(K67&lt;&gt;"",K67,IF(G67&lt;&gt;"",G67,""))</f>
        <v>3</v>
      </c>
      <c r="O67" s="6"/>
      <c r="P67" s="6"/>
      <c r="Q67" s="6"/>
      <c r="R67" s="6"/>
    </row>
    <row r="68" spans="1:18">
      <c r="A68" s="6"/>
      <c r="C68" s="48"/>
      <c r="D68" s="115"/>
      <c r="E68" s="115" t="s">
        <v>486</v>
      </c>
      <c r="F68" s="115"/>
      <c r="G68" s="115"/>
      <c r="H68" s="115"/>
      <c r="I68" s="115"/>
      <c r="J68" s="115"/>
      <c r="K68" s="115"/>
      <c r="L68" s="115"/>
      <c r="N68" s="3"/>
      <c r="O68" s="6"/>
      <c r="P68" s="6"/>
      <c r="Q68" s="6"/>
      <c r="R68" s="6"/>
    </row>
    <row r="69" spans="1:18">
      <c r="A69" s="6"/>
      <c r="C69" s="48"/>
      <c r="D69" s="115"/>
      <c r="E69" s="115" t="s">
        <v>486</v>
      </c>
      <c r="F69" s="115"/>
      <c r="G69" s="115"/>
      <c r="H69" s="115"/>
      <c r="I69" s="115"/>
      <c r="J69" s="115"/>
      <c r="K69" s="115"/>
      <c r="L69" s="115"/>
      <c r="N69" s="3"/>
      <c r="O69" s="6"/>
      <c r="P69" s="6"/>
      <c r="Q69" s="6"/>
      <c r="R69" s="6"/>
    </row>
    <row r="70" spans="1:18">
      <c r="A70" s="6"/>
      <c r="C70" s="48"/>
      <c r="D70" s="115"/>
      <c r="E70" s="115" t="s">
        <v>486</v>
      </c>
      <c r="F70" s="115"/>
      <c r="G70" s="115"/>
      <c r="H70" s="115"/>
      <c r="I70" s="115"/>
      <c r="J70" s="115"/>
      <c r="K70" s="115"/>
      <c r="L70" s="115"/>
      <c r="N70" s="3"/>
      <c r="O70" s="6"/>
      <c r="P70" s="6"/>
      <c r="Q70" s="6"/>
      <c r="R70" s="6"/>
    </row>
    <row r="71" spans="1:18" ht="20">
      <c r="A71" s="32"/>
      <c r="B71" s="49" t="s">
        <v>785</v>
      </c>
      <c r="C71" s="48"/>
      <c r="D71" s="115"/>
      <c r="E71" s="115" t="s">
        <v>486</v>
      </c>
      <c r="F71" s="115"/>
      <c r="G71" s="115"/>
      <c r="H71" s="115"/>
      <c r="I71" s="115"/>
      <c r="J71" s="115"/>
      <c r="K71" s="115"/>
      <c r="L71" s="115"/>
      <c r="N71" s="3"/>
      <c r="O71" s="6"/>
      <c r="P71" s="6"/>
      <c r="Q71" s="6"/>
      <c r="R71" s="6"/>
    </row>
    <row r="72" spans="1:18" ht="20">
      <c r="A72" s="32"/>
      <c r="B72" s="54" t="s">
        <v>786</v>
      </c>
      <c r="C72" s="48"/>
      <c r="D72" s="115"/>
      <c r="E72" s="115" t="s">
        <v>486</v>
      </c>
      <c r="F72" s="115"/>
      <c r="G72" s="115"/>
      <c r="H72" s="115"/>
      <c r="I72" s="115"/>
      <c r="J72" s="115"/>
      <c r="K72" s="115"/>
      <c r="L72" s="115"/>
      <c r="N72" s="3"/>
      <c r="O72" s="6"/>
      <c r="P72" s="6"/>
      <c r="Q72" s="6"/>
      <c r="R72" s="6"/>
    </row>
    <row r="73" spans="1:18" ht="32">
      <c r="A73" s="32">
        <v>444</v>
      </c>
      <c r="B73" s="55" t="s">
        <v>787</v>
      </c>
      <c r="C73" s="47" t="s">
        <v>788</v>
      </c>
      <c r="D73" s="82"/>
      <c r="E73" s="83" t="s">
        <v>486</v>
      </c>
      <c r="F73" s="83"/>
      <c r="G73" s="82"/>
      <c r="H73" s="83"/>
      <c r="I73" s="82"/>
      <c r="J73" s="83"/>
      <c r="K73" s="82"/>
      <c r="L73" s="83"/>
      <c r="M73" s="44" t="str">
        <f>IF(I73&lt;&gt;"",I73,IF(D73&lt;&gt;"",D73,""))</f>
        <v/>
      </c>
      <c r="N73" s="45" t="str">
        <f>IF(K73&lt;&gt;"",K73,IF(G73&lt;&gt;"",G73,""))</f>
        <v/>
      </c>
      <c r="O73" s="6"/>
      <c r="P73" s="6"/>
      <c r="Q73" s="6"/>
      <c r="R73" s="6"/>
    </row>
    <row r="74" spans="1:18">
      <c r="A74" s="32"/>
      <c r="B74" s="56"/>
      <c r="C74" s="57" t="str">
        <f>HYPERLINK("http://sourcinginnovation.com/wordpress/2017/04/26/are-we-about-to-enter-the-age-of-permissive-analytics/","Are we about to enter the age of permissive analytics")</f>
        <v>Are we about to enter the age of permissive analytics</v>
      </c>
      <c r="D74" s="115"/>
      <c r="E74" s="115" t="s">
        <v>486</v>
      </c>
      <c r="F74" s="115"/>
      <c r="G74" s="115"/>
      <c r="H74" s="115"/>
      <c r="I74" s="115"/>
      <c r="J74" s="115"/>
      <c r="K74" s="115"/>
      <c r="L74" s="115"/>
      <c r="N74" s="3"/>
      <c r="O74" s="6"/>
      <c r="P74" s="6"/>
      <c r="Q74" s="6"/>
      <c r="R74" s="6"/>
    </row>
    <row r="75" spans="1:18">
      <c r="A75" s="32"/>
      <c r="B75" s="56"/>
      <c r="C75" s="57" t="str">
        <f>HYPERLINK("http://sourcinginnovation.com/wordpress/2017/04/27/when-selecting-your-prescriptive-and-future-permissive-analytics-system/","When Selecting Your Future Permissive Analytics System")</f>
        <v>When Selecting Your Future Permissive Analytics System</v>
      </c>
      <c r="D75" s="115"/>
      <c r="E75" s="115" t="s">
        <v>486</v>
      </c>
      <c r="F75" s="115"/>
      <c r="G75" s="115"/>
      <c r="H75" s="115"/>
      <c r="I75" s="115"/>
      <c r="J75" s="115"/>
      <c r="K75" s="115"/>
      <c r="L75" s="115"/>
      <c r="N75" s="3"/>
      <c r="O75" s="6"/>
      <c r="P75" s="6"/>
      <c r="Q75" s="6"/>
      <c r="R75" s="6"/>
    </row>
    <row r="76" spans="1:18">
      <c r="A76" s="6"/>
      <c r="C76" s="48"/>
      <c r="D76" s="115"/>
      <c r="E76" s="115" t="s">
        <v>486</v>
      </c>
      <c r="F76" s="115"/>
      <c r="G76" s="115"/>
      <c r="H76" s="115"/>
      <c r="I76" s="115"/>
      <c r="J76" s="115"/>
      <c r="K76" s="115"/>
      <c r="L76" s="115"/>
      <c r="N76" s="3"/>
      <c r="O76" s="6"/>
      <c r="P76" s="6"/>
      <c r="Q76" s="6"/>
      <c r="R76" s="6"/>
    </row>
    <row r="77" spans="1:18" ht="306">
      <c r="A77" s="32">
        <v>445</v>
      </c>
      <c r="B77" s="46" t="s">
        <v>789</v>
      </c>
      <c r="C77" s="47" t="s">
        <v>790</v>
      </c>
      <c r="D77" s="82">
        <v>3</v>
      </c>
      <c r="E77" s="83" t="s">
        <v>1579</v>
      </c>
      <c r="F77" s="83"/>
      <c r="G77" s="82">
        <v>4</v>
      </c>
      <c r="H77" s="83"/>
      <c r="I77" s="82"/>
      <c r="J77" s="83"/>
      <c r="K77" s="82"/>
      <c r="L77" s="83"/>
      <c r="M77" s="44">
        <f>IF(I77&lt;&gt;"",I77,IF(D77&lt;&gt;"",D77,""))</f>
        <v>3</v>
      </c>
      <c r="N77" s="45">
        <f>IF(K77&lt;&gt;"",K77,IF(G77&lt;&gt;"",G77,""))</f>
        <v>4</v>
      </c>
      <c r="O77" s="6"/>
      <c r="P77" s="6"/>
      <c r="Q77" s="6"/>
      <c r="R77" s="6"/>
    </row>
    <row r="78" spans="1:18">
      <c r="A78" s="6"/>
      <c r="C78" s="48"/>
      <c r="D78" s="115"/>
      <c r="E78" s="115" t="s">
        <v>486</v>
      </c>
      <c r="F78" s="115"/>
      <c r="G78" s="115"/>
      <c r="H78" s="115"/>
      <c r="I78" s="115"/>
      <c r="J78" s="115"/>
      <c r="K78" s="115"/>
      <c r="L78" s="115"/>
      <c r="N78" s="3"/>
      <c r="O78" s="6"/>
      <c r="P78" s="6"/>
      <c r="Q78" s="6"/>
      <c r="R78" s="6"/>
    </row>
    <row r="79" spans="1:18" ht="409.6">
      <c r="A79" s="32">
        <v>446</v>
      </c>
      <c r="B79" s="46" t="s">
        <v>272</v>
      </c>
      <c r="C79" s="47" t="s">
        <v>435</v>
      </c>
      <c r="D79" s="82">
        <v>5</v>
      </c>
      <c r="E79" s="83" t="s">
        <v>1580</v>
      </c>
      <c r="F79" s="83"/>
      <c r="G79" s="82">
        <v>4</v>
      </c>
      <c r="H79" s="83" t="s">
        <v>1523</v>
      </c>
      <c r="I79" s="82"/>
      <c r="J79" s="83"/>
      <c r="K79" s="82"/>
      <c r="L79" s="83"/>
      <c r="M79" s="44">
        <f>IF(I79&lt;&gt;"",I79,IF(D79&lt;&gt;"",D79,""))</f>
        <v>5</v>
      </c>
      <c r="N79" s="45">
        <f>IF(K79&lt;&gt;"",K79,IF(G79&lt;&gt;"",G79,""))</f>
        <v>4</v>
      </c>
      <c r="O79" s="6"/>
      <c r="P79" s="6"/>
      <c r="Q79" s="6"/>
      <c r="R79" s="6"/>
    </row>
    <row r="80" spans="1:18">
      <c r="A80" s="6"/>
      <c r="C80" s="48"/>
      <c r="D80" s="115"/>
      <c r="E80" s="115" t="s">
        <v>486</v>
      </c>
      <c r="F80" s="115"/>
      <c r="G80" s="115"/>
      <c r="H80" s="115"/>
      <c r="I80" s="115"/>
      <c r="J80" s="115"/>
      <c r="K80" s="115"/>
      <c r="L80" s="115"/>
      <c r="N80" s="3"/>
      <c r="O80" s="6"/>
      <c r="P80" s="6"/>
      <c r="Q80" s="6"/>
      <c r="R80" s="6"/>
    </row>
    <row r="81" spans="1:18" ht="255">
      <c r="A81" s="32">
        <v>447</v>
      </c>
      <c r="B81" s="46" t="s">
        <v>791</v>
      </c>
      <c r="C81" s="47" t="s">
        <v>792</v>
      </c>
      <c r="D81" s="82">
        <v>1</v>
      </c>
      <c r="E81" s="83" t="s">
        <v>1581</v>
      </c>
      <c r="F81" s="83"/>
      <c r="G81" s="82">
        <v>1</v>
      </c>
      <c r="H81" s="83"/>
      <c r="I81" s="82"/>
      <c r="J81" s="83"/>
      <c r="K81" s="82"/>
      <c r="L81" s="83"/>
      <c r="M81" s="44">
        <f>IF(I81&lt;&gt;"",I81,IF(D81&lt;&gt;"",D81,""))</f>
        <v>1</v>
      </c>
      <c r="N81" s="45">
        <f>IF(K81&lt;&gt;"",K81,IF(G81&lt;&gt;"",G81,""))</f>
        <v>1</v>
      </c>
      <c r="O81" s="6"/>
      <c r="P81" s="6"/>
      <c r="Q81" s="6"/>
      <c r="R81" s="6"/>
    </row>
    <row r="82" spans="1:18">
      <c r="A82" s="6"/>
      <c r="C82" s="48"/>
      <c r="D82" s="115"/>
      <c r="E82" s="115" t="s">
        <v>486</v>
      </c>
      <c r="F82" s="115"/>
      <c r="G82" s="115"/>
      <c r="H82" s="115"/>
      <c r="I82" s="115"/>
      <c r="J82" s="115"/>
      <c r="K82" s="115"/>
      <c r="L82" s="115"/>
      <c r="N82" s="3"/>
      <c r="O82" s="6"/>
      <c r="P82" s="6"/>
      <c r="Q82" s="6"/>
      <c r="R82" s="6"/>
    </row>
    <row r="83" spans="1:18" ht="356">
      <c r="A83" s="32">
        <v>448</v>
      </c>
      <c r="B83" s="46" t="s">
        <v>291</v>
      </c>
      <c r="C83" s="47" t="s">
        <v>793</v>
      </c>
      <c r="D83" s="82">
        <v>1</v>
      </c>
      <c r="E83" s="83" t="s">
        <v>1582</v>
      </c>
      <c r="F83" s="83" t="s">
        <v>1536</v>
      </c>
      <c r="G83" s="82">
        <v>2.5</v>
      </c>
      <c r="H83" s="83"/>
      <c r="I83" s="82"/>
      <c r="J83" s="83"/>
      <c r="K83" s="82"/>
      <c r="L83" s="83"/>
      <c r="M83" s="44">
        <f>IF(I83&lt;&gt;"",I83,IF(D83&lt;&gt;"",D83,""))</f>
        <v>1</v>
      </c>
      <c r="N83" s="45">
        <f>IF(K83&lt;&gt;"",K83,IF(G83&lt;&gt;"",G83,""))</f>
        <v>2.5</v>
      </c>
      <c r="O83" s="6"/>
      <c r="P83" s="6"/>
      <c r="Q83" s="6"/>
      <c r="R83" s="6"/>
    </row>
    <row r="84" spans="1:18" ht="136">
      <c r="A84" s="32">
        <v>449</v>
      </c>
      <c r="B84" s="46" t="s">
        <v>312</v>
      </c>
      <c r="C84" s="47" t="s">
        <v>794</v>
      </c>
      <c r="D84" s="82">
        <v>1</v>
      </c>
      <c r="E84" s="83" t="s">
        <v>1583</v>
      </c>
      <c r="F84" s="83"/>
      <c r="G84" s="82">
        <v>1</v>
      </c>
      <c r="H84" s="83"/>
      <c r="I84" s="82"/>
      <c r="J84" s="83"/>
      <c r="K84" s="82"/>
      <c r="L84" s="83"/>
      <c r="M84" s="44">
        <f>IF(I84&lt;&gt;"",I84,IF(D84&lt;&gt;"",D84,""))</f>
        <v>1</v>
      </c>
      <c r="N84" s="45">
        <f>IF(K84&lt;&gt;"",K84,IF(G84&lt;&gt;"",G84,""))</f>
        <v>1</v>
      </c>
      <c r="O84" s="6"/>
      <c r="P84" s="6"/>
      <c r="Q84" s="6"/>
      <c r="R84" s="6"/>
    </row>
    <row r="85" spans="1:18" ht="409.6">
      <c r="A85" s="32">
        <v>450</v>
      </c>
      <c r="B85" s="46" t="s">
        <v>376</v>
      </c>
      <c r="C85" s="47" t="s">
        <v>645</v>
      </c>
      <c r="D85" s="82">
        <v>1</v>
      </c>
      <c r="E85" s="83" t="s">
        <v>1584</v>
      </c>
      <c r="F85" s="83"/>
      <c r="G85" s="82">
        <v>2.5</v>
      </c>
      <c r="H85" s="83"/>
      <c r="I85" s="82"/>
      <c r="J85" s="83"/>
      <c r="K85" s="82"/>
      <c r="L85" s="83"/>
      <c r="M85" s="44">
        <f>IF(I85&lt;&gt;"",I85,IF(D85&lt;&gt;"",D85,""))</f>
        <v>1</v>
      </c>
      <c r="N85" s="45">
        <f>IF(K85&lt;&gt;"",K85,IF(G85&lt;&gt;"",G85,""))</f>
        <v>2.5</v>
      </c>
      <c r="O85" s="6"/>
      <c r="P85" s="6"/>
      <c r="Q85" s="6"/>
      <c r="R85" s="6"/>
    </row>
    <row r="86" spans="1:18" ht="340">
      <c r="A86" s="32">
        <v>451</v>
      </c>
      <c r="B86" s="46" t="s">
        <v>795</v>
      </c>
      <c r="C86" s="47" t="s">
        <v>796</v>
      </c>
      <c r="D86" s="82">
        <v>1</v>
      </c>
      <c r="E86" s="83" t="s">
        <v>1585</v>
      </c>
      <c r="F86" s="83"/>
      <c r="G86" s="82">
        <v>2</v>
      </c>
      <c r="H86" s="83"/>
      <c r="I86" s="82"/>
      <c r="J86" s="83"/>
      <c r="K86" s="82"/>
      <c r="L86" s="83"/>
      <c r="M86" s="44">
        <f>IF(I86&lt;&gt;"",I86,IF(D86&lt;&gt;"",D86,""))</f>
        <v>1</v>
      </c>
      <c r="N86" s="45">
        <f>IF(K86&lt;&gt;"",K86,IF(G86&lt;&gt;"",G86,""))</f>
        <v>2</v>
      </c>
      <c r="O86" s="6"/>
      <c r="P86" s="6"/>
      <c r="Q86" s="6"/>
      <c r="R86" s="6"/>
    </row>
    <row r="87" spans="1:18">
      <c r="A87" s="6"/>
      <c r="C87" s="48"/>
      <c r="D87" s="115"/>
      <c r="E87" s="115" t="s">
        <v>486</v>
      </c>
      <c r="F87" s="115"/>
      <c r="G87" s="115"/>
      <c r="H87" s="115"/>
      <c r="I87" s="115"/>
      <c r="J87" s="115"/>
      <c r="K87" s="115"/>
      <c r="L87" s="115"/>
      <c r="N87" s="3"/>
      <c r="O87" s="6"/>
      <c r="P87" s="6"/>
      <c r="Q87" s="6"/>
      <c r="R87" s="6"/>
    </row>
    <row r="88" spans="1:18" ht="409.6">
      <c r="A88" s="32">
        <v>452</v>
      </c>
      <c r="B88" s="46" t="s">
        <v>275</v>
      </c>
      <c r="C88" s="47" t="s">
        <v>441</v>
      </c>
      <c r="D88" s="82">
        <v>5</v>
      </c>
      <c r="E88" s="83" t="s">
        <v>1586</v>
      </c>
      <c r="F88" s="83"/>
      <c r="G88" s="82">
        <v>5</v>
      </c>
      <c r="H88" s="83" t="s">
        <v>1539</v>
      </c>
      <c r="I88" s="82"/>
      <c r="J88" s="83"/>
      <c r="K88" s="82"/>
      <c r="L88" s="83"/>
      <c r="M88" s="44">
        <f>IF(I88&lt;&gt;"",I88,IF(D88&lt;&gt;"",D88,""))</f>
        <v>5</v>
      </c>
      <c r="N88" s="45">
        <f>IF(K88&lt;&gt;"",K88,IF(G88&lt;&gt;"",G88,""))</f>
        <v>5</v>
      </c>
      <c r="O88" s="6"/>
      <c r="P88" s="6"/>
      <c r="Q88" s="6"/>
      <c r="R88" s="6"/>
    </row>
    <row r="89" spans="1:18" ht="409.6">
      <c r="A89" s="32">
        <v>453</v>
      </c>
      <c r="B89" s="46" t="s">
        <v>797</v>
      </c>
      <c r="C89" s="47" t="s">
        <v>798</v>
      </c>
      <c r="D89" s="82">
        <v>4</v>
      </c>
      <c r="E89" s="83" t="s">
        <v>1587</v>
      </c>
      <c r="F89" s="83"/>
      <c r="G89" s="82">
        <v>4</v>
      </c>
      <c r="H89" s="83" t="s">
        <v>1524</v>
      </c>
      <c r="I89" s="82"/>
      <c r="J89" s="83"/>
      <c r="K89" s="82"/>
      <c r="L89" s="83"/>
      <c r="M89" s="44">
        <f>IF(I89&lt;&gt;"",I89,IF(D89&lt;&gt;"",D89,""))</f>
        <v>4</v>
      </c>
      <c r="N89" s="45">
        <f>IF(K89&lt;&gt;"",K89,IF(G89&lt;&gt;"",G89,""))</f>
        <v>4</v>
      </c>
      <c r="O89" s="6"/>
      <c r="P89" s="6"/>
      <c r="Q89" s="6"/>
      <c r="R89" s="6"/>
    </row>
    <row r="90" spans="1:18" ht="409.6">
      <c r="A90" s="32">
        <v>454</v>
      </c>
      <c r="B90" s="46" t="s">
        <v>799</v>
      </c>
      <c r="C90" s="47" t="s">
        <v>800</v>
      </c>
      <c r="D90" s="82">
        <v>5</v>
      </c>
      <c r="E90" s="83" t="s">
        <v>1588</v>
      </c>
      <c r="F90" s="83"/>
      <c r="G90" s="82">
        <v>5</v>
      </c>
      <c r="H90" s="83" t="s">
        <v>1525</v>
      </c>
      <c r="I90" s="82"/>
      <c r="J90" s="83"/>
      <c r="K90" s="82"/>
      <c r="L90" s="83"/>
      <c r="M90" s="44">
        <f>IF(I90&lt;&gt;"",I90,IF(D90&lt;&gt;"",D90,""))</f>
        <v>5</v>
      </c>
      <c r="N90" s="45">
        <f>IF(K90&lt;&gt;"",K90,IF(G90&lt;&gt;"",G90,""))</f>
        <v>5</v>
      </c>
      <c r="O90" s="6"/>
      <c r="P90" s="6"/>
      <c r="Q90" s="6"/>
      <c r="R90" s="6"/>
    </row>
    <row r="91" spans="1:18">
      <c r="A91" s="6"/>
      <c r="C91" s="48"/>
      <c r="D91" s="115"/>
      <c r="E91" s="115" t="s">
        <v>486</v>
      </c>
      <c r="F91" s="115"/>
      <c r="G91" s="115"/>
      <c r="H91" s="115"/>
      <c r="I91" s="115"/>
      <c r="J91" s="115"/>
      <c r="K91" s="115"/>
      <c r="L91" s="115"/>
      <c r="N91" s="3"/>
      <c r="O91" s="6"/>
      <c r="P91" s="6"/>
      <c r="Q91" s="6"/>
      <c r="R91" s="6"/>
    </row>
    <row r="92" spans="1:18" ht="119">
      <c r="A92" s="32">
        <v>455</v>
      </c>
      <c r="B92" s="46" t="s">
        <v>801</v>
      </c>
      <c r="C92" s="47" t="s">
        <v>802</v>
      </c>
      <c r="D92" s="82">
        <v>3</v>
      </c>
      <c r="E92" s="83" t="s">
        <v>1589</v>
      </c>
      <c r="F92" s="83"/>
      <c r="G92" s="82">
        <v>1</v>
      </c>
      <c r="H92" s="83" t="s">
        <v>1526</v>
      </c>
      <c r="I92" s="82">
        <v>3</v>
      </c>
      <c r="J92" s="83" t="s">
        <v>1632</v>
      </c>
      <c r="K92" s="82"/>
      <c r="L92" s="83"/>
      <c r="M92" s="44">
        <f>IF(I92&lt;&gt;"",I92,IF(D92&lt;&gt;"",D92,""))</f>
        <v>3</v>
      </c>
      <c r="N92" s="45">
        <f>IF(K92&lt;&gt;"",K92,IF(G92&lt;&gt;"",G92,""))</f>
        <v>1</v>
      </c>
      <c r="O92" s="6"/>
      <c r="P92" s="6"/>
      <c r="Q92" s="6"/>
      <c r="R92" s="6"/>
    </row>
    <row r="93" spans="1:18" ht="20">
      <c r="A93" s="32"/>
      <c r="B93" s="58" t="s">
        <v>803</v>
      </c>
      <c r="C93" s="48"/>
      <c r="D93" s="115"/>
      <c r="E93" s="115" t="s">
        <v>486</v>
      </c>
      <c r="F93" s="115"/>
      <c r="G93" s="115"/>
      <c r="H93" s="115"/>
      <c r="I93" s="115"/>
      <c r="J93" s="115"/>
      <c r="K93" s="115"/>
      <c r="L93" s="115"/>
      <c r="N93" s="3"/>
      <c r="O93" s="6"/>
      <c r="P93" s="6"/>
      <c r="Q93" s="6"/>
      <c r="R93" s="6"/>
    </row>
    <row r="94" spans="1:18" ht="409.6">
      <c r="A94" s="32">
        <v>456</v>
      </c>
      <c r="B94" s="46" t="s">
        <v>804</v>
      </c>
      <c r="C94" s="47" t="s">
        <v>805</v>
      </c>
      <c r="D94" s="82">
        <v>4</v>
      </c>
      <c r="E94" s="83" t="s">
        <v>1590</v>
      </c>
      <c r="F94" s="83"/>
      <c r="G94" s="82">
        <v>4</v>
      </c>
      <c r="H94" s="83" t="s">
        <v>1527</v>
      </c>
      <c r="I94" s="82"/>
      <c r="J94" s="83"/>
      <c r="K94" s="82"/>
      <c r="L94" s="83"/>
      <c r="M94" s="44">
        <f>IF(I94&lt;&gt;"",I94,IF(D94&lt;&gt;"",D94,""))</f>
        <v>4</v>
      </c>
      <c r="N94" s="45">
        <f>IF(K94&lt;&gt;"",K94,IF(G94&lt;&gt;"",G94,""))</f>
        <v>4</v>
      </c>
      <c r="O94" s="6"/>
      <c r="P94" s="6"/>
      <c r="Q94" s="6"/>
      <c r="R94" s="6"/>
    </row>
    <row r="95" spans="1:18">
      <c r="A95" s="6"/>
      <c r="C95" s="48"/>
      <c r="D95" s="115"/>
      <c r="E95" s="115" t="s">
        <v>486</v>
      </c>
      <c r="F95" s="115"/>
      <c r="G95" s="115"/>
      <c r="H95" s="115"/>
      <c r="I95" s="115"/>
      <c r="J95" s="115"/>
      <c r="K95" s="115"/>
      <c r="L95" s="115"/>
      <c r="N95" s="3"/>
      <c r="O95" s="6"/>
      <c r="P95" s="6"/>
      <c r="Q95" s="6"/>
      <c r="R95" s="6"/>
    </row>
    <row r="96" spans="1:18" ht="409.6">
      <c r="A96" s="32">
        <v>457</v>
      </c>
      <c r="B96" s="46" t="s">
        <v>806</v>
      </c>
      <c r="C96" s="47" t="s">
        <v>807</v>
      </c>
      <c r="D96" s="82">
        <v>5</v>
      </c>
      <c r="E96" s="83" t="s">
        <v>1591</v>
      </c>
      <c r="F96" s="83"/>
      <c r="G96" s="82">
        <v>5</v>
      </c>
      <c r="H96" s="83" t="s">
        <v>1540</v>
      </c>
      <c r="I96" s="82"/>
      <c r="J96" s="83"/>
      <c r="K96" s="82"/>
      <c r="L96" s="83"/>
      <c r="M96" s="44">
        <f>IF(I96&lt;&gt;"",I96,IF(D96&lt;&gt;"",D96,""))</f>
        <v>5</v>
      </c>
      <c r="N96" s="45">
        <f>IF(K96&lt;&gt;"",K96,IF(G96&lt;&gt;"",G96,""))</f>
        <v>5</v>
      </c>
      <c r="O96" s="6"/>
      <c r="P96" s="6"/>
      <c r="Q96" s="6"/>
      <c r="R96" s="6"/>
    </row>
    <row r="97" spans="1:18">
      <c r="A97" s="6"/>
      <c r="C97" s="48"/>
      <c r="D97" s="115"/>
      <c r="E97" s="115" t="s">
        <v>486</v>
      </c>
      <c r="F97" s="115"/>
      <c r="G97" s="115"/>
      <c r="H97" s="115"/>
      <c r="I97" s="115"/>
      <c r="J97" s="115"/>
      <c r="K97" s="115"/>
      <c r="L97" s="115"/>
      <c r="N97" s="3"/>
      <c r="O97" s="6"/>
      <c r="P97" s="6"/>
      <c r="Q97" s="6"/>
      <c r="R97" s="6"/>
    </row>
    <row r="98" spans="1:18" ht="340">
      <c r="A98" s="32">
        <v>458</v>
      </c>
      <c r="B98" s="46" t="s">
        <v>808</v>
      </c>
      <c r="C98" s="47" t="s">
        <v>809</v>
      </c>
      <c r="D98" s="82">
        <v>5</v>
      </c>
      <c r="E98" s="83" t="s">
        <v>1592</v>
      </c>
      <c r="F98" s="83"/>
      <c r="G98" s="82">
        <v>4</v>
      </c>
      <c r="H98" s="83" t="s">
        <v>1528</v>
      </c>
      <c r="I98" s="82"/>
      <c r="J98" s="83"/>
      <c r="K98" s="82"/>
      <c r="L98" s="83"/>
      <c r="M98" s="44">
        <f>IF(I98&lt;&gt;"",I98,IF(D98&lt;&gt;"",D98,""))</f>
        <v>5</v>
      </c>
      <c r="N98" s="45">
        <f>IF(K98&lt;&gt;"",K98,IF(G98&lt;&gt;"",G98,""))</f>
        <v>4</v>
      </c>
      <c r="O98" s="6"/>
      <c r="P98" s="6"/>
      <c r="Q98" s="6"/>
      <c r="R98" s="6"/>
    </row>
    <row r="99" spans="1:18">
      <c r="A99" s="6"/>
      <c r="C99" s="48"/>
      <c r="D99" s="115"/>
      <c r="E99" s="115" t="s">
        <v>486</v>
      </c>
      <c r="F99" s="115"/>
      <c r="G99" s="115"/>
      <c r="H99" s="115"/>
      <c r="I99" s="115"/>
      <c r="J99" s="115"/>
      <c r="K99" s="115"/>
      <c r="L99" s="115"/>
      <c r="N99" s="3"/>
      <c r="O99" s="6"/>
      <c r="P99" s="6"/>
      <c r="Q99" s="6"/>
      <c r="R99" s="6"/>
    </row>
    <row r="100" spans="1:18" ht="340">
      <c r="A100" s="32">
        <v>459</v>
      </c>
      <c r="B100" s="46" t="s">
        <v>810</v>
      </c>
      <c r="C100" s="47" t="s">
        <v>811</v>
      </c>
      <c r="D100" s="82">
        <v>5</v>
      </c>
      <c r="E100" s="83" t="s">
        <v>1593</v>
      </c>
      <c r="F100" s="83" t="s">
        <v>1537</v>
      </c>
      <c r="G100" s="82">
        <v>3</v>
      </c>
      <c r="H100" s="83" t="s">
        <v>1529</v>
      </c>
      <c r="I100" s="82"/>
      <c r="J100" s="83"/>
      <c r="K100" s="82"/>
      <c r="L100" s="83"/>
      <c r="M100" s="44">
        <f>IF(I100&lt;&gt;"",I100,IF(D100&lt;&gt;"",D100,""))</f>
        <v>5</v>
      </c>
      <c r="N100" s="45">
        <f>IF(K100&lt;&gt;"",K100,IF(G100&lt;&gt;"",G100,""))</f>
        <v>3</v>
      </c>
      <c r="O100" s="6"/>
      <c r="P100" s="6"/>
      <c r="Q100" s="6"/>
      <c r="R100" s="6"/>
    </row>
    <row r="101" spans="1:18">
      <c r="A101" s="6"/>
      <c r="C101" s="48"/>
      <c r="D101" s="115"/>
      <c r="E101" s="115" t="s">
        <v>486</v>
      </c>
      <c r="F101" s="115"/>
      <c r="G101" s="115"/>
      <c r="H101" s="115"/>
      <c r="I101" s="115"/>
      <c r="J101" s="115"/>
      <c r="K101" s="115"/>
      <c r="L101" s="115"/>
      <c r="N101" s="3"/>
      <c r="O101" s="6"/>
      <c r="P101" s="6"/>
      <c r="Q101" s="6"/>
      <c r="R101" s="6"/>
    </row>
    <row r="102" spans="1:18" ht="64">
      <c r="A102" s="32">
        <v>460</v>
      </c>
      <c r="B102" s="46" t="s">
        <v>812</v>
      </c>
      <c r="C102" s="47" t="s">
        <v>813</v>
      </c>
      <c r="D102" s="82">
        <v>1</v>
      </c>
      <c r="E102" s="83" t="s">
        <v>1492</v>
      </c>
      <c r="F102" s="83"/>
      <c r="G102" s="82">
        <v>1</v>
      </c>
      <c r="H102" s="83"/>
      <c r="I102" s="82"/>
      <c r="J102" s="83"/>
      <c r="K102" s="82"/>
      <c r="L102" s="83"/>
      <c r="M102" s="44">
        <f>IF(I102&lt;&gt;"",I102,IF(D102&lt;&gt;"",D102,""))</f>
        <v>1</v>
      </c>
      <c r="N102" s="45">
        <f>IF(K102&lt;&gt;"",K102,IF(G102&lt;&gt;"",G102,""))</f>
        <v>1</v>
      </c>
      <c r="O102" s="6"/>
      <c r="P102" s="6"/>
      <c r="Q102" s="6"/>
      <c r="R102" s="6"/>
    </row>
    <row r="103" spans="1:18">
      <c r="A103" s="6"/>
      <c r="C103" s="48"/>
      <c r="D103" s="115"/>
      <c r="E103" s="115" t="s">
        <v>486</v>
      </c>
      <c r="F103" s="115"/>
      <c r="G103" s="115"/>
      <c r="H103" s="115"/>
      <c r="I103" s="115"/>
      <c r="J103" s="115"/>
      <c r="K103" s="115"/>
      <c r="L103" s="115"/>
      <c r="N103" s="3"/>
      <c r="O103" s="6"/>
      <c r="P103" s="6"/>
      <c r="Q103" s="6"/>
      <c r="R103" s="6"/>
    </row>
    <row r="104" spans="1:18" ht="255">
      <c r="A104" s="32">
        <v>461</v>
      </c>
      <c r="B104" s="46" t="s">
        <v>814</v>
      </c>
      <c r="C104" s="47" t="s">
        <v>815</v>
      </c>
      <c r="D104" s="82">
        <v>4</v>
      </c>
      <c r="E104" s="83" t="s">
        <v>1594</v>
      </c>
      <c r="F104" s="83"/>
      <c r="G104" s="82">
        <v>3</v>
      </c>
      <c r="H104" s="83" t="s">
        <v>1530</v>
      </c>
      <c r="I104" s="82"/>
      <c r="J104" s="83"/>
      <c r="K104" s="82"/>
      <c r="L104" s="83"/>
      <c r="M104" s="44">
        <f>IF(I104&lt;&gt;"",I104,IF(D104&lt;&gt;"",D104,""))</f>
        <v>4</v>
      </c>
      <c r="N104" s="45">
        <f>IF(K104&lt;&gt;"",K104,IF(G104&lt;&gt;"",G104,""))</f>
        <v>3</v>
      </c>
      <c r="O104" s="6"/>
      <c r="P104" s="6"/>
      <c r="Q104" s="6"/>
      <c r="R104" s="6"/>
    </row>
    <row r="105" spans="1:18">
      <c r="A105" s="6"/>
      <c r="C105" s="48"/>
      <c r="D105" s="115"/>
      <c r="E105" s="115" t="s">
        <v>486</v>
      </c>
      <c r="F105" s="115"/>
      <c r="G105" s="115"/>
      <c r="H105" s="115"/>
      <c r="I105" s="115"/>
      <c r="J105" s="115"/>
      <c r="K105" s="115"/>
      <c r="L105" s="115"/>
      <c r="N105" s="3"/>
      <c r="O105" s="6"/>
      <c r="P105" s="6"/>
      <c r="Q105" s="6"/>
      <c r="R105" s="6"/>
    </row>
    <row r="106" spans="1:18" ht="136">
      <c r="A106" s="32">
        <v>462</v>
      </c>
      <c r="B106" s="46" t="s">
        <v>816</v>
      </c>
      <c r="C106" s="47" t="s">
        <v>817</v>
      </c>
      <c r="D106" s="82">
        <v>3</v>
      </c>
      <c r="E106" s="83" t="s">
        <v>1595</v>
      </c>
      <c r="F106" s="83"/>
      <c r="G106" s="82">
        <v>3</v>
      </c>
      <c r="H106" s="83"/>
      <c r="I106" s="82"/>
      <c r="J106" s="83"/>
      <c r="K106" s="82"/>
      <c r="L106" s="83"/>
      <c r="M106" s="44">
        <f>IF(I106&lt;&gt;"",I106,IF(D106&lt;&gt;"",D106,""))</f>
        <v>3</v>
      </c>
      <c r="N106" s="45">
        <f>IF(K106&lt;&gt;"",K106,IF(G106&lt;&gt;"",G106,""))</f>
        <v>3</v>
      </c>
      <c r="O106" s="6"/>
      <c r="P106" s="6"/>
      <c r="Q106" s="6"/>
      <c r="R106" s="6"/>
    </row>
    <row r="107" spans="1:18">
      <c r="A107" s="6"/>
      <c r="C107" s="48"/>
      <c r="D107" s="115"/>
      <c r="E107" s="115" t="s">
        <v>486</v>
      </c>
      <c r="F107" s="115"/>
      <c r="G107" s="115"/>
      <c r="H107" s="115"/>
      <c r="I107" s="115"/>
      <c r="J107" s="115"/>
      <c r="K107" s="115"/>
      <c r="L107" s="115"/>
      <c r="N107" s="3"/>
      <c r="O107" s="6"/>
      <c r="P107" s="6"/>
      <c r="Q107" s="6"/>
      <c r="R107" s="6"/>
    </row>
    <row r="108" spans="1:18" ht="85">
      <c r="A108" s="32">
        <v>463</v>
      </c>
      <c r="B108" s="46" t="s">
        <v>818</v>
      </c>
      <c r="C108" s="47" t="s">
        <v>819</v>
      </c>
      <c r="D108" s="82">
        <v>0</v>
      </c>
      <c r="E108" s="83" t="s">
        <v>1596</v>
      </c>
      <c r="F108" s="83"/>
      <c r="G108" s="82">
        <v>1</v>
      </c>
      <c r="H108" s="83"/>
      <c r="I108" s="82"/>
      <c r="J108" s="83"/>
      <c r="K108" s="82"/>
      <c r="L108" s="83"/>
      <c r="M108" s="44">
        <f>IF(I108&lt;&gt;"",I108,IF(D108&lt;&gt;"",D108,""))</f>
        <v>0</v>
      </c>
      <c r="N108" s="45">
        <f>IF(K108&lt;&gt;"",K108,IF(G108&lt;&gt;"",G108,""))</f>
        <v>1</v>
      </c>
      <c r="O108" s="6"/>
      <c r="P108" s="6"/>
      <c r="Q108" s="6"/>
      <c r="R108" s="6"/>
    </row>
    <row r="109" spans="1:18">
      <c r="A109" s="6"/>
      <c r="C109" s="48"/>
      <c r="D109" s="115"/>
      <c r="E109" s="115" t="s">
        <v>486</v>
      </c>
      <c r="F109" s="115"/>
      <c r="G109" s="115"/>
      <c r="H109" s="115"/>
      <c r="I109" s="115"/>
      <c r="J109" s="115"/>
      <c r="K109" s="115"/>
      <c r="L109" s="115"/>
      <c r="N109" s="3"/>
      <c r="O109" s="6"/>
      <c r="P109" s="6"/>
      <c r="Q109" s="6"/>
      <c r="R109" s="6"/>
    </row>
    <row r="110" spans="1:18" ht="68">
      <c r="A110" s="32">
        <v>464</v>
      </c>
      <c r="B110" s="46" t="s">
        <v>820</v>
      </c>
      <c r="C110" s="47" t="s">
        <v>821</v>
      </c>
      <c r="D110" s="82">
        <v>1</v>
      </c>
      <c r="E110" s="83" t="s">
        <v>1597</v>
      </c>
      <c r="F110" s="83"/>
      <c r="G110" s="82">
        <v>1</v>
      </c>
      <c r="H110" s="83"/>
      <c r="I110" s="82"/>
      <c r="J110" s="83"/>
      <c r="K110" s="82"/>
      <c r="L110" s="83"/>
      <c r="M110" s="44">
        <f>IF(I110&lt;&gt;"",I110,IF(D110&lt;&gt;"",D110,""))</f>
        <v>1</v>
      </c>
      <c r="N110" s="45">
        <f>IF(K110&lt;&gt;"",K110,IF(G110&lt;&gt;"",G110,""))</f>
        <v>1</v>
      </c>
      <c r="O110" s="6"/>
      <c r="P110" s="6"/>
      <c r="Q110" s="6"/>
      <c r="R110" s="6"/>
    </row>
    <row r="111" spans="1:18">
      <c r="A111" s="6"/>
      <c r="C111" s="48"/>
      <c r="D111" s="115"/>
      <c r="E111" s="115" t="s">
        <v>486</v>
      </c>
      <c r="F111" s="115"/>
      <c r="G111" s="115"/>
      <c r="H111" s="115"/>
      <c r="I111" s="115"/>
      <c r="J111" s="115"/>
      <c r="K111" s="115"/>
      <c r="L111" s="115"/>
      <c r="N111" s="3"/>
      <c r="O111" s="6"/>
      <c r="P111" s="6"/>
      <c r="Q111" s="6"/>
      <c r="R111" s="6"/>
    </row>
    <row r="112" spans="1:18" ht="409.6">
      <c r="A112" s="32">
        <v>465</v>
      </c>
      <c r="B112" s="46" t="s">
        <v>822</v>
      </c>
      <c r="C112" s="47" t="s">
        <v>823</v>
      </c>
      <c r="D112" s="82">
        <v>4</v>
      </c>
      <c r="E112" s="83" t="s">
        <v>1598</v>
      </c>
      <c r="F112" s="83"/>
      <c r="G112" s="82">
        <v>4</v>
      </c>
      <c r="H112" s="83"/>
      <c r="I112" s="82"/>
      <c r="J112" s="83"/>
      <c r="K112" s="82"/>
      <c r="L112" s="83"/>
      <c r="M112" s="44">
        <f>IF(I112&lt;&gt;"",I112,IF(D112&lt;&gt;"",D112,""))</f>
        <v>4</v>
      </c>
      <c r="N112" s="45">
        <f>IF(K112&lt;&gt;"",K112,IF(G112&lt;&gt;"",G112,""))</f>
        <v>4</v>
      </c>
      <c r="O112" s="6"/>
      <c r="P112" s="6"/>
      <c r="Q112" s="6"/>
      <c r="R112" s="6"/>
    </row>
    <row r="113" spans="1:18">
      <c r="A113" s="6"/>
      <c r="C113" s="48"/>
      <c r="D113" s="115"/>
      <c r="E113" s="115" t="s">
        <v>486</v>
      </c>
      <c r="F113" s="115"/>
      <c r="G113" s="115"/>
      <c r="H113" s="115"/>
      <c r="I113" s="115"/>
      <c r="J113" s="115"/>
      <c r="K113" s="115"/>
      <c r="L113" s="115"/>
      <c r="N113" s="3"/>
      <c r="O113" s="6"/>
      <c r="P113" s="6"/>
      <c r="Q113" s="6"/>
      <c r="R113" s="6"/>
    </row>
    <row r="114" spans="1:18" ht="409.6">
      <c r="A114" s="32">
        <v>466</v>
      </c>
      <c r="B114" s="46" t="s">
        <v>824</v>
      </c>
      <c r="C114" s="47" t="s">
        <v>825</v>
      </c>
      <c r="D114" s="82">
        <v>4</v>
      </c>
      <c r="E114" s="83" t="s">
        <v>1599</v>
      </c>
      <c r="F114" s="83"/>
      <c r="G114" s="82">
        <v>4</v>
      </c>
      <c r="H114" s="83"/>
      <c r="I114" s="82"/>
      <c r="J114" s="83"/>
      <c r="K114" s="82"/>
      <c r="L114" s="83"/>
      <c r="M114" s="44">
        <f>IF(I114&lt;&gt;"",I114,IF(D114&lt;&gt;"",D114,""))</f>
        <v>4</v>
      </c>
      <c r="N114" s="45">
        <f>IF(K114&lt;&gt;"",K114,IF(G114&lt;&gt;"",G114,""))</f>
        <v>4</v>
      </c>
      <c r="O114" s="6"/>
      <c r="P114" s="6"/>
      <c r="Q114" s="6"/>
      <c r="R114" s="6"/>
    </row>
    <row r="115" spans="1:18">
      <c r="A115" s="6"/>
      <c r="C115" s="48"/>
      <c r="D115" s="115"/>
      <c r="E115" s="115" t="s">
        <v>486</v>
      </c>
      <c r="F115" s="115"/>
      <c r="G115" s="115"/>
      <c r="H115" s="115"/>
      <c r="I115" s="115"/>
      <c r="J115" s="115"/>
      <c r="K115" s="115"/>
      <c r="L115" s="115"/>
      <c r="N115" s="3"/>
      <c r="O115" s="6"/>
      <c r="P115" s="6"/>
      <c r="Q115" s="6"/>
      <c r="R115" s="6"/>
    </row>
    <row r="116" spans="1:18">
      <c r="A116" s="6"/>
      <c r="C116" s="48"/>
      <c r="D116" s="115"/>
      <c r="E116" s="115" t="s">
        <v>486</v>
      </c>
      <c r="F116" s="115"/>
      <c r="G116" s="115"/>
      <c r="H116" s="115"/>
      <c r="I116" s="115"/>
      <c r="J116" s="115"/>
      <c r="K116" s="115"/>
      <c r="L116" s="115"/>
      <c r="N116" s="3"/>
      <c r="O116" s="6"/>
      <c r="P116" s="6"/>
      <c r="Q116" s="6"/>
      <c r="R116" s="6"/>
    </row>
    <row r="117" spans="1:18">
      <c r="A117" s="6"/>
      <c r="C117" s="48"/>
      <c r="D117" s="115"/>
      <c r="E117" s="115" t="s">
        <v>486</v>
      </c>
      <c r="F117" s="115"/>
      <c r="G117" s="115"/>
      <c r="H117" s="115"/>
      <c r="I117" s="115"/>
      <c r="J117" s="115"/>
      <c r="K117" s="115"/>
      <c r="L117" s="115"/>
      <c r="N117" s="3"/>
      <c r="O117" s="6"/>
      <c r="P117" s="6"/>
      <c r="Q117" s="6"/>
      <c r="R117" s="6"/>
    </row>
    <row r="118" spans="1:18" ht="20">
      <c r="A118" s="32"/>
      <c r="B118" s="49" t="s">
        <v>42</v>
      </c>
      <c r="C118" s="48"/>
      <c r="D118" s="115"/>
      <c r="E118" s="115" t="s">
        <v>486</v>
      </c>
      <c r="F118" s="115"/>
      <c r="G118" s="115"/>
      <c r="H118" s="115"/>
      <c r="I118" s="115"/>
      <c r="J118" s="115"/>
      <c r="K118" s="115"/>
      <c r="L118" s="115"/>
      <c r="N118" s="3"/>
      <c r="O118" s="6"/>
      <c r="P118" s="6"/>
      <c r="Q118" s="6"/>
      <c r="R118" s="6"/>
    </row>
    <row r="119" spans="1:18" ht="170">
      <c r="A119" s="32">
        <v>467</v>
      </c>
      <c r="B119" s="46" t="s">
        <v>826</v>
      </c>
      <c r="C119" s="47" t="s">
        <v>827</v>
      </c>
      <c r="D119" s="82">
        <v>4</v>
      </c>
      <c r="E119" s="83" t="s">
        <v>1600</v>
      </c>
      <c r="F119" s="83"/>
      <c r="G119" s="82">
        <v>3</v>
      </c>
      <c r="H119" s="83"/>
      <c r="I119" s="82"/>
      <c r="J119" s="83"/>
      <c r="K119" s="82"/>
      <c r="L119" s="83"/>
      <c r="M119" s="44">
        <f>IF(I119&lt;&gt;"",I119,IF(D119&lt;&gt;"",D119,""))</f>
        <v>4</v>
      </c>
      <c r="N119" s="45">
        <f>IF(K119&lt;&gt;"",K119,IF(G119&lt;&gt;"",G119,""))</f>
        <v>3</v>
      </c>
      <c r="O119" s="6"/>
      <c r="P119" s="6"/>
      <c r="Q119" s="6"/>
      <c r="R119" s="6"/>
    </row>
    <row r="120" spans="1:18">
      <c r="A120" s="6"/>
      <c r="C120" s="48"/>
      <c r="D120" s="115"/>
      <c r="E120" s="115" t="s">
        <v>486</v>
      </c>
      <c r="F120" s="115"/>
      <c r="G120" s="115"/>
      <c r="H120" s="115"/>
      <c r="I120" s="115"/>
      <c r="J120" s="115"/>
      <c r="K120" s="115"/>
      <c r="L120" s="115"/>
      <c r="N120" s="3"/>
      <c r="O120" s="6"/>
      <c r="P120" s="6"/>
      <c r="Q120" s="6"/>
      <c r="R120" s="6"/>
    </row>
    <row r="121" spans="1:18" ht="409.6">
      <c r="A121" s="32">
        <v>468</v>
      </c>
      <c r="B121" s="46" t="s">
        <v>389</v>
      </c>
      <c r="C121" s="47" t="s">
        <v>673</v>
      </c>
      <c r="D121" s="82">
        <v>5</v>
      </c>
      <c r="E121" s="83" t="s">
        <v>1601</v>
      </c>
      <c r="F121" s="83"/>
      <c r="G121" s="82">
        <v>4</v>
      </c>
      <c r="H121" s="83"/>
      <c r="I121" s="82"/>
      <c r="J121" s="83"/>
      <c r="K121" s="82"/>
      <c r="L121" s="83"/>
      <c r="M121" s="44">
        <f>IF(I121&lt;&gt;"",I121,IF(D121&lt;&gt;"",D121,""))</f>
        <v>5</v>
      </c>
      <c r="N121" s="45">
        <f>IF(K121&lt;&gt;"",K121,IF(G121&lt;&gt;"",G121,""))</f>
        <v>4</v>
      </c>
      <c r="O121" s="6"/>
      <c r="P121" s="6"/>
      <c r="Q121" s="6"/>
      <c r="R121" s="6"/>
    </row>
    <row r="122" spans="1:18">
      <c r="A122" s="6"/>
      <c r="C122" s="48"/>
      <c r="D122" s="115"/>
      <c r="E122" s="115" t="s">
        <v>486</v>
      </c>
      <c r="F122" s="115"/>
      <c r="G122" s="115"/>
      <c r="H122" s="115"/>
      <c r="I122" s="115"/>
      <c r="J122" s="115"/>
      <c r="K122" s="115"/>
      <c r="L122" s="115"/>
      <c r="N122" s="3"/>
      <c r="O122" s="6"/>
      <c r="P122" s="6"/>
      <c r="Q122" s="6"/>
      <c r="R122" s="6"/>
    </row>
    <row r="123" spans="1:18" ht="170">
      <c r="A123" s="32">
        <v>469</v>
      </c>
      <c r="B123" s="46" t="s">
        <v>52</v>
      </c>
      <c r="C123" s="47" t="s">
        <v>137</v>
      </c>
      <c r="D123" s="82">
        <v>5</v>
      </c>
      <c r="E123" s="83" t="s">
        <v>1602</v>
      </c>
      <c r="F123" s="83"/>
      <c r="G123" s="82">
        <v>0</v>
      </c>
      <c r="H123" s="83"/>
      <c r="I123" s="82"/>
      <c r="J123" s="83"/>
      <c r="K123" s="82"/>
      <c r="L123" s="83"/>
      <c r="M123" s="44">
        <f>IF(I123&lt;&gt;"",I123,IF(D123&lt;&gt;"",D123,""))</f>
        <v>5</v>
      </c>
      <c r="N123" s="45">
        <f>IF(K123&lt;&gt;"",K123,IF(G123&lt;&gt;"",G123,""))</f>
        <v>0</v>
      </c>
      <c r="O123" s="6"/>
      <c r="P123" s="6"/>
      <c r="Q123" s="6"/>
      <c r="R123" s="6"/>
    </row>
    <row r="124" spans="1:18">
      <c r="A124" s="6"/>
      <c r="C124" s="48"/>
      <c r="D124" s="115"/>
      <c r="E124" s="115" t="s">
        <v>486</v>
      </c>
      <c r="F124" s="115"/>
      <c r="G124" s="115"/>
      <c r="H124" s="115"/>
      <c r="I124" s="115"/>
      <c r="J124" s="115"/>
      <c r="K124" s="115"/>
      <c r="L124" s="115"/>
      <c r="N124" s="3"/>
      <c r="O124" s="6"/>
      <c r="P124" s="6"/>
      <c r="Q124" s="6"/>
      <c r="R124" s="6"/>
    </row>
    <row r="125" spans="1:18" ht="204">
      <c r="A125" s="32">
        <v>470</v>
      </c>
      <c r="B125" s="46" t="s">
        <v>828</v>
      </c>
      <c r="C125" s="47" t="s">
        <v>829</v>
      </c>
      <c r="D125" s="82">
        <v>5</v>
      </c>
      <c r="E125" s="83" t="s">
        <v>1603</v>
      </c>
      <c r="F125" s="83"/>
      <c r="G125" s="82">
        <v>4</v>
      </c>
      <c r="H125" s="83"/>
      <c r="I125" s="82"/>
      <c r="J125" s="83"/>
      <c r="K125" s="82"/>
      <c r="L125" s="83"/>
      <c r="M125" s="44">
        <f>IF(I125&lt;&gt;"",I125,IF(D125&lt;&gt;"",D125,""))</f>
        <v>5</v>
      </c>
      <c r="N125" s="45">
        <f>IF(K125&lt;&gt;"",K125,IF(G125&lt;&gt;"",G125,""))</f>
        <v>4</v>
      </c>
      <c r="O125" s="6"/>
      <c r="P125" s="6"/>
      <c r="Q125" s="6"/>
      <c r="R125" s="6"/>
    </row>
    <row r="126" spans="1:18">
      <c r="A126" s="6"/>
      <c r="C126" s="48"/>
      <c r="D126" s="115"/>
      <c r="E126" s="115" t="s">
        <v>486</v>
      </c>
      <c r="F126" s="115"/>
      <c r="G126" s="115"/>
      <c r="H126" s="115"/>
      <c r="I126" s="115"/>
      <c r="J126" s="115"/>
      <c r="K126" s="115"/>
      <c r="L126" s="115"/>
      <c r="N126" s="3"/>
      <c r="O126" s="6"/>
      <c r="P126" s="6"/>
      <c r="Q126" s="6"/>
      <c r="R126" s="6"/>
    </row>
    <row r="127" spans="1:18" ht="409.6">
      <c r="A127" s="32">
        <v>471</v>
      </c>
      <c r="B127" s="46" t="s">
        <v>248</v>
      </c>
      <c r="C127" s="47" t="s">
        <v>830</v>
      </c>
      <c r="D127" s="82">
        <v>5</v>
      </c>
      <c r="E127" s="83" t="s">
        <v>1604</v>
      </c>
      <c r="F127" s="83"/>
      <c r="G127" s="82">
        <v>3</v>
      </c>
      <c r="H127" s="83"/>
      <c r="I127" s="82">
        <v>5</v>
      </c>
      <c r="J127" s="83" t="s">
        <v>1633</v>
      </c>
      <c r="K127" s="82"/>
      <c r="L127" s="83"/>
      <c r="M127" s="44">
        <f>IF(I127&lt;&gt;"",I127,IF(D127&lt;&gt;"",D127,""))</f>
        <v>5</v>
      </c>
      <c r="N127" s="45">
        <f>IF(K127&lt;&gt;"",K127,IF(G127&lt;&gt;"",G127,""))</f>
        <v>3</v>
      </c>
      <c r="O127" s="6"/>
      <c r="P127" s="6"/>
      <c r="Q127" s="6"/>
      <c r="R127" s="6"/>
    </row>
    <row r="128" spans="1:18">
      <c r="A128" s="6"/>
      <c r="C128" s="48"/>
      <c r="D128" s="115"/>
      <c r="E128" s="115" t="s">
        <v>486</v>
      </c>
      <c r="F128" s="115"/>
      <c r="G128" s="115"/>
      <c r="H128" s="115"/>
      <c r="I128" s="115"/>
      <c r="J128" s="115"/>
      <c r="K128" s="115"/>
      <c r="L128" s="115"/>
      <c r="N128" s="3"/>
      <c r="O128" s="6"/>
      <c r="P128" s="6"/>
      <c r="Q128" s="6"/>
      <c r="R128" s="6"/>
    </row>
    <row r="129" spans="1:18" ht="409.6">
      <c r="A129" s="32">
        <v>472</v>
      </c>
      <c r="B129" s="46" t="s">
        <v>831</v>
      </c>
      <c r="C129" s="47" t="s">
        <v>202</v>
      </c>
      <c r="D129" s="82">
        <v>0</v>
      </c>
      <c r="E129" s="83" t="s">
        <v>1605</v>
      </c>
      <c r="F129" s="83"/>
      <c r="G129" s="82">
        <v>0</v>
      </c>
      <c r="H129" s="83"/>
      <c r="I129" s="82"/>
      <c r="J129" s="83"/>
      <c r="K129" s="82"/>
      <c r="L129" s="83"/>
      <c r="M129" s="44">
        <f>IF(I129&lt;&gt;"",I129,IF(D129&lt;&gt;"",D129,""))</f>
        <v>0</v>
      </c>
      <c r="N129" s="45">
        <f>IF(K129&lt;&gt;"",K129,IF(G129&lt;&gt;"",G129,""))</f>
        <v>0</v>
      </c>
      <c r="O129" s="6"/>
      <c r="P129" s="6"/>
      <c r="Q129" s="6"/>
      <c r="R129" s="6"/>
    </row>
    <row r="130" spans="1:18">
      <c r="A130" s="6"/>
      <c r="C130" s="48"/>
      <c r="D130" s="115"/>
      <c r="E130" s="115" t="s">
        <v>486</v>
      </c>
      <c r="F130" s="115"/>
      <c r="G130" s="115"/>
      <c r="H130" s="115"/>
      <c r="I130" s="115"/>
      <c r="J130" s="115"/>
      <c r="K130" s="115"/>
      <c r="L130" s="115"/>
      <c r="N130" s="3"/>
      <c r="O130" s="6"/>
      <c r="P130" s="6"/>
      <c r="Q130" s="6"/>
      <c r="R130" s="6"/>
    </row>
    <row r="131" spans="1:18" ht="409.6">
      <c r="A131" s="32">
        <v>473</v>
      </c>
      <c r="B131" s="46" t="s">
        <v>249</v>
      </c>
      <c r="C131" s="47" t="s">
        <v>203</v>
      </c>
      <c r="D131" s="82">
        <v>5</v>
      </c>
      <c r="E131" s="83" t="s">
        <v>1606</v>
      </c>
      <c r="F131" s="83" t="s">
        <v>1538</v>
      </c>
      <c r="G131" s="82">
        <v>2</v>
      </c>
      <c r="H131" s="83" t="s">
        <v>1531</v>
      </c>
      <c r="I131" s="82"/>
      <c r="J131" s="83"/>
      <c r="K131" s="82"/>
      <c r="L131" s="83"/>
      <c r="M131" s="44">
        <f>IF(I131&lt;&gt;"",I131,IF(D131&lt;&gt;"",D131,""))</f>
        <v>5</v>
      </c>
      <c r="N131" s="45">
        <f>IF(K131&lt;&gt;"",K131,IF(G131&lt;&gt;"",G131,""))</f>
        <v>2</v>
      </c>
      <c r="O131" s="6"/>
      <c r="P131" s="6"/>
      <c r="Q131" s="6"/>
      <c r="R131" s="6"/>
    </row>
    <row r="132" spans="1:18">
      <c r="A132" s="6"/>
      <c r="C132" s="48"/>
      <c r="D132" s="115"/>
      <c r="E132" s="115" t="s">
        <v>486</v>
      </c>
      <c r="F132" s="115"/>
      <c r="G132" s="115"/>
      <c r="H132" s="115"/>
      <c r="I132" s="115"/>
      <c r="J132" s="115"/>
      <c r="K132" s="115"/>
      <c r="L132" s="115"/>
      <c r="N132" s="3"/>
      <c r="O132" s="6"/>
      <c r="P132" s="6"/>
      <c r="Q132" s="6"/>
      <c r="R132" s="6"/>
    </row>
    <row r="133" spans="1:18" ht="136">
      <c r="A133" s="32">
        <v>474</v>
      </c>
      <c r="B133" s="46" t="s">
        <v>832</v>
      </c>
      <c r="C133" s="47" t="s">
        <v>833</v>
      </c>
      <c r="D133" s="82">
        <v>4</v>
      </c>
      <c r="E133" s="83" t="s">
        <v>1607</v>
      </c>
      <c r="F133" s="83"/>
      <c r="G133" s="82">
        <v>2</v>
      </c>
      <c r="H133" s="83" t="s">
        <v>1532</v>
      </c>
      <c r="I133" s="82"/>
      <c r="J133" s="83" t="s">
        <v>1637</v>
      </c>
      <c r="K133" s="82"/>
      <c r="L133" s="83"/>
      <c r="M133" s="44">
        <f>IF(I133&lt;&gt;"",I133,IF(D133&lt;&gt;"",D133,""))</f>
        <v>4</v>
      </c>
      <c r="N133" s="45">
        <f>IF(K133&lt;&gt;"",K133,IF(G133&lt;&gt;"",G133,""))</f>
        <v>2</v>
      </c>
      <c r="O133" s="6"/>
      <c r="P133" s="6"/>
      <c r="Q133" s="6"/>
      <c r="R133" s="6"/>
    </row>
    <row r="134" spans="1:18">
      <c r="A134" s="6"/>
      <c r="C134" s="48"/>
      <c r="D134" s="115"/>
      <c r="E134" s="115" t="s">
        <v>486</v>
      </c>
      <c r="F134" s="115"/>
      <c r="G134" s="115"/>
      <c r="H134" s="115"/>
      <c r="I134" s="115"/>
      <c r="J134" s="115"/>
      <c r="K134" s="115"/>
      <c r="L134" s="115"/>
      <c r="N134" s="3"/>
      <c r="O134" s="6"/>
      <c r="P134" s="6"/>
      <c r="Q134" s="6"/>
      <c r="R134" s="6"/>
    </row>
    <row r="135" spans="1:18" ht="409.6">
      <c r="A135" s="32">
        <v>475</v>
      </c>
      <c r="B135" s="46" t="s">
        <v>834</v>
      </c>
      <c r="C135" s="47" t="s">
        <v>1138</v>
      </c>
      <c r="D135" s="82">
        <v>5</v>
      </c>
      <c r="E135" s="83" t="s">
        <v>1608</v>
      </c>
      <c r="F135" s="83"/>
      <c r="G135" s="82">
        <v>3</v>
      </c>
      <c r="H135" s="83" t="s">
        <v>1533</v>
      </c>
      <c r="I135" s="82"/>
      <c r="J135" s="83"/>
      <c r="K135" s="82"/>
      <c r="L135" s="83"/>
      <c r="M135" s="44">
        <f>IF(I135&lt;&gt;"",I135,IF(D135&lt;&gt;"",D135,""))</f>
        <v>5</v>
      </c>
      <c r="N135" s="45">
        <f>IF(K135&lt;&gt;"",K135,IF(G135&lt;&gt;"",G135,""))</f>
        <v>3</v>
      </c>
      <c r="O135" s="6"/>
      <c r="P135" s="6"/>
      <c r="Q135" s="6"/>
      <c r="R135" s="6"/>
    </row>
    <row r="136" spans="1:18">
      <c r="A136" s="6"/>
      <c r="C136" s="48"/>
      <c r="D136" s="115"/>
      <c r="E136" s="115" t="s">
        <v>486</v>
      </c>
      <c r="F136" s="115"/>
      <c r="G136" s="115"/>
      <c r="H136" s="115"/>
      <c r="I136" s="115"/>
      <c r="J136" s="115"/>
      <c r="K136" s="115"/>
      <c r="L136" s="115"/>
      <c r="N136" s="3"/>
      <c r="O136" s="6"/>
      <c r="P136" s="6"/>
      <c r="Q136" s="6"/>
      <c r="R136" s="6"/>
    </row>
    <row r="137" spans="1:18" ht="409.6">
      <c r="A137" s="32">
        <v>476</v>
      </c>
      <c r="B137" s="46" t="s">
        <v>104</v>
      </c>
      <c r="C137" s="47" t="s">
        <v>835</v>
      </c>
      <c r="D137" s="82">
        <v>4</v>
      </c>
      <c r="E137" s="83" t="s">
        <v>1609</v>
      </c>
      <c r="F137" s="83"/>
      <c r="G137" s="82">
        <v>2</v>
      </c>
      <c r="H137" s="83" t="s">
        <v>1534</v>
      </c>
      <c r="I137" s="82"/>
      <c r="J137" s="83"/>
      <c r="K137" s="82"/>
      <c r="L137" s="83"/>
      <c r="M137" s="44">
        <f>IF(I137&lt;&gt;"",I137,IF(D137&lt;&gt;"",D137,""))</f>
        <v>4</v>
      </c>
      <c r="N137" s="45">
        <f>IF(K137&lt;&gt;"",K137,IF(G137&lt;&gt;"",G137,""))</f>
        <v>2</v>
      </c>
      <c r="O137" s="6"/>
      <c r="P137" s="6"/>
      <c r="Q137" s="6"/>
      <c r="R137" s="6"/>
    </row>
    <row r="138" spans="1:18">
      <c r="A138" s="6"/>
      <c r="C138" s="48"/>
      <c r="D138" s="115"/>
      <c r="E138" s="115" t="s">
        <v>486</v>
      </c>
      <c r="F138" s="115"/>
      <c r="G138" s="115"/>
      <c r="H138" s="115"/>
      <c r="I138" s="115"/>
      <c r="J138" s="115"/>
      <c r="K138" s="115"/>
      <c r="L138" s="115"/>
      <c r="N138" s="3"/>
      <c r="O138" s="6"/>
      <c r="P138" s="6"/>
      <c r="Q138" s="6"/>
      <c r="R138" s="6"/>
    </row>
    <row r="139" spans="1:18" ht="136">
      <c r="A139" s="32">
        <v>477</v>
      </c>
      <c r="B139" s="46" t="s">
        <v>106</v>
      </c>
      <c r="C139" s="47" t="s">
        <v>208</v>
      </c>
      <c r="D139" s="82">
        <v>3</v>
      </c>
      <c r="E139" s="83" t="s">
        <v>1610</v>
      </c>
      <c r="F139" s="83"/>
      <c r="G139" s="82">
        <v>3</v>
      </c>
      <c r="H139" s="83"/>
      <c r="I139" s="82"/>
      <c r="J139" s="83"/>
      <c r="K139" s="82"/>
      <c r="L139" s="83"/>
      <c r="M139" s="44">
        <f>IF(I139&lt;&gt;"",I139,IF(D139&lt;&gt;"",D139,""))</f>
        <v>3</v>
      </c>
      <c r="N139" s="45">
        <f>IF(K139&lt;&gt;"",K139,IF(G139&lt;&gt;"",G139,""))</f>
        <v>3</v>
      </c>
      <c r="O139" s="6"/>
      <c r="P139" s="6"/>
      <c r="Q139" s="6"/>
      <c r="R139" s="6"/>
    </row>
    <row r="140" spans="1:18">
      <c r="A140" s="6"/>
      <c r="C140" s="48"/>
      <c r="D140" s="115"/>
      <c r="E140" s="115" t="s">
        <v>486</v>
      </c>
      <c r="F140" s="115"/>
      <c r="G140" s="115"/>
      <c r="H140" s="115"/>
      <c r="I140" s="115"/>
      <c r="J140" s="115"/>
      <c r="K140" s="115"/>
      <c r="L140" s="115"/>
      <c r="N140" s="3"/>
      <c r="O140" s="6"/>
      <c r="P140" s="6"/>
      <c r="Q140" s="6"/>
      <c r="R140" s="6"/>
    </row>
    <row r="141" spans="1:18" ht="221">
      <c r="A141" s="32">
        <v>478</v>
      </c>
      <c r="B141" s="59" t="s">
        <v>107</v>
      </c>
      <c r="C141" s="60" t="s">
        <v>209</v>
      </c>
      <c r="D141" s="82">
        <v>5</v>
      </c>
      <c r="E141" s="83" t="s">
        <v>1611</v>
      </c>
      <c r="F141" s="83"/>
      <c r="G141" s="82">
        <v>3</v>
      </c>
      <c r="H141" s="83"/>
      <c r="I141" s="82"/>
      <c r="J141" s="83"/>
      <c r="K141" s="82"/>
      <c r="L141" s="83"/>
      <c r="M141" s="44">
        <f>IF(I141&lt;&gt;"",I141,IF(D141&lt;&gt;"",D141,""))</f>
        <v>5</v>
      </c>
      <c r="N141" s="45">
        <f>IF(K141&lt;&gt;"",K141,IF(G141&lt;&gt;"",G141,""))</f>
        <v>3</v>
      </c>
      <c r="O141" s="6"/>
      <c r="P141" s="6"/>
      <c r="Q141" s="6"/>
      <c r="R141" s="6"/>
    </row>
    <row r="142" spans="1:18">
      <c r="A142" s="6"/>
      <c r="C142" s="48"/>
      <c r="D142" s="115"/>
      <c r="E142" s="115" t="s">
        <v>486</v>
      </c>
      <c r="F142" s="115"/>
      <c r="G142" s="115"/>
      <c r="H142" s="115"/>
      <c r="I142" s="115"/>
      <c r="J142" s="115"/>
      <c r="K142" s="115"/>
      <c r="L142" s="115"/>
      <c r="N142" s="3"/>
      <c r="O142" s="6"/>
      <c r="P142" s="6"/>
      <c r="Q142" s="6"/>
      <c r="R142" s="6"/>
    </row>
    <row r="143" spans="1:18" ht="153">
      <c r="A143" s="32">
        <v>479</v>
      </c>
      <c r="B143" s="46" t="s">
        <v>108</v>
      </c>
      <c r="C143" s="47" t="s">
        <v>210</v>
      </c>
      <c r="D143" s="82">
        <v>3</v>
      </c>
      <c r="E143" s="83" t="s">
        <v>1612</v>
      </c>
      <c r="F143" s="83"/>
      <c r="G143" s="82">
        <v>3</v>
      </c>
      <c r="H143" s="83"/>
      <c r="I143" s="82"/>
      <c r="J143" s="83"/>
      <c r="K143" s="82"/>
      <c r="L143" s="83"/>
      <c r="M143" s="44">
        <f>IF(I143&lt;&gt;"",I143,IF(D143&lt;&gt;"",D143,""))</f>
        <v>3</v>
      </c>
      <c r="N143" s="45">
        <f>IF(K143&lt;&gt;"",K143,IF(G143&lt;&gt;"",G143,""))</f>
        <v>3</v>
      </c>
      <c r="O143" s="6"/>
      <c r="P143" s="6"/>
      <c r="Q143" s="6"/>
      <c r="R143" s="6"/>
    </row>
    <row r="144" spans="1:18">
      <c r="A144" s="6"/>
      <c r="C144" s="48"/>
      <c r="D144" s="115"/>
      <c r="E144" s="115" t="s">
        <v>486</v>
      </c>
      <c r="F144" s="115"/>
      <c r="G144" s="115"/>
      <c r="H144" s="115"/>
      <c r="I144" s="115"/>
      <c r="J144" s="115"/>
      <c r="K144" s="115"/>
      <c r="L144" s="115"/>
      <c r="N144" s="3"/>
      <c r="O144" s="6"/>
      <c r="P144" s="6"/>
      <c r="Q144" s="6"/>
      <c r="R144" s="6"/>
    </row>
    <row r="145" spans="1:18" ht="306">
      <c r="A145" s="32">
        <v>480</v>
      </c>
      <c r="B145" s="46" t="s">
        <v>836</v>
      </c>
      <c r="C145" s="47" t="s">
        <v>691</v>
      </c>
      <c r="D145" s="82">
        <v>4</v>
      </c>
      <c r="E145" s="83" t="s">
        <v>1613</v>
      </c>
      <c r="F145" s="83"/>
      <c r="G145" s="82">
        <v>3</v>
      </c>
      <c r="H145" s="83"/>
      <c r="I145" s="82"/>
      <c r="J145" s="83"/>
      <c r="K145" s="82"/>
      <c r="L145" s="83"/>
      <c r="M145" s="44">
        <f>IF(I145&lt;&gt;"",I145,IF(D145&lt;&gt;"",D145,""))</f>
        <v>4</v>
      </c>
      <c r="N145" s="45">
        <f>IF(K145&lt;&gt;"",K145,IF(G145&lt;&gt;"",G145,""))</f>
        <v>3</v>
      </c>
      <c r="O145" s="6"/>
      <c r="P145" s="6"/>
      <c r="Q145" s="6"/>
      <c r="R145" s="6"/>
    </row>
    <row r="146" spans="1:18">
      <c r="A146" s="6"/>
      <c r="C146" s="48"/>
      <c r="D146" s="115"/>
      <c r="E146" s="115" t="s">
        <v>486</v>
      </c>
      <c r="F146" s="115"/>
      <c r="G146" s="115"/>
      <c r="H146" s="115"/>
      <c r="I146" s="115"/>
      <c r="J146" s="115"/>
      <c r="K146" s="115"/>
      <c r="L146" s="115"/>
      <c r="N146" s="3"/>
      <c r="O146" s="6"/>
      <c r="P146" s="6"/>
      <c r="Q146" s="6"/>
      <c r="R146" s="6"/>
    </row>
    <row r="147" spans="1:18">
      <c r="A147" s="6"/>
      <c r="C147" s="48"/>
      <c r="D147" s="115"/>
      <c r="E147" s="115" t="s">
        <v>486</v>
      </c>
      <c r="F147" s="115"/>
      <c r="G147" s="115"/>
      <c r="H147" s="115"/>
      <c r="I147" s="115"/>
      <c r="J147" s="115"/>
      <c r="K147" s="115"/>
      <c r="L147" s="115"/>
      <c r="N147" s="3"/>
      <c r="O147" s="6"/>
      <c r="P147" s="6"/>
      <c r="Q147" s="6"/>
      <c r="R147" s="6"/>
    </row>
    <row r="148" spans="1:18">
      <c r="A148" s="6"/>
      <c r="C148" s="48"/>
      <c r="D148" s="115"/>
      <c r="E148" s="115" t="s">
        <v>486</v>
      </c>
      <c r="F148" s="115"/>
      <c r="G148" s="115"/>
      <c r="H148" s="115"/>
      <c r="I148" s="115"/>
      <c r="J148" s="115"/>
      <c r="K148" s="115"/>
      <c r="L148" s="115"/>
      <c r="N148" s="3"/>
      <c r="O148" s="6"/>
      <c r="P148" s="6"/>
      <c r="Q148" s="6"/>
      <c r="R148" s="6"/>
    </row>
    <row r="149" spans="1:18" ht="20">
      <c r="A149" s="32"/>
      <c r="B149" s="49" t="s">
        <v>41</v>
      </c>
      <c r="C149" s="48"/>
      <c r="D149" s="115"/>
      <c r="E149" s="115" t="s">
        <v>486</v>
      </c>
      <c r="F149" s="115"/>
      <c r="G149" s="115"/>
      <c r="H149" s="115"/>
      <c r="I149" s="115"/>
      <c r="J149" s="115"/>
      <c r="K149" s="115"/>
      <c r="L149" s="115"/>
      <c r="N149" s="3"/>
      <c r="O149" s="6"/>
      <c r="P149" s="6"/>
      <c r="Q149" s="6"/>
      <c r="R149" s="6"/>
    </row>
    <row r="150" spans="1:18" ht="409.6">
      <c r="A150" s="32">
        <v>481</v>
      </c>
      <c r="B150" s="46" t="s">
        <v>837</v>
      </c>
      <c r="C150" s="47" t="s">
        <v>838</v>
      </c>
      <c r="D150" s="82">
        <v>4</v>
      </c>
      <c r="E150" s="83" t="s">
        <v>1614</v>
      </c>
      <c r="F150" s="83"/>
      <c r="G150" s="82">
        <v>3</v>
      </c>
      <c r="H150" s="83"/>
      <c r="I150" s="82"/>
      <c r="J150" s="83"/>
      <c r="K150" s="82"/>
      <c r="L150" s="83"/>
      <c r="M150" s="44">
        <f>IF(I150&lt;&gt;"",I150,IF(D150&lt;&gt;"",D150,""))</f>
        <v>4</v>
      </c>
      <c r="N150" s="45">
        <f>IF(K150&lt;&gt;"",K150,IF(G150&lt;&gt;"",G150,""))</f>
        <v>3</v>
      </c>
      <c r="O150" s="6"/>
      <c r="P150" s="6"/>
      <c r="Q150" s="6"/>
      <c r="R150" s="6"/>
    </row>
    <row r="151" spans="1:18">
      <c r="A151" s="6"/>
      <c r="C151" s="48"/>
      <c r="D151" s="115"/>
      <c r="E151" s="115" t="s">
        <v>486</v>
      </c>
      <c r="F151" s="115"/>
      <c r="G151" s="115"/>
      <c r="H151" s="115"/>
      <c r="I151" s="115"/>
      <c r="J151" s="115"/>
      <c r="K151" s="115"/>
      <c r="L151" s="115"/>
      <c r="N151" s="3"/>
      <c r="O151" s="6"/>
      <c r="P151" s="6"/>
      <c r="Q151" s="6"/>
      <c r="R151" s="6"/>
    </row>
    <row r="152" spans="1:18" ht="409.6">
      <c r="A152" s="32">
        <v>482</v>
      </c>
      <c r="B152" s="46" t="s">
        <v>839</v>
      </c>
      <c r="C152" s="47" t="s">
        <v>840</v>
      </c>
      <c r="D152" s="82">
        <v>4</v>
      </c>
      <c r="E152" s="83" t="s">
        <v>1615</v>
      </c>
      <c r="F152" s="83"/>
      <c r="G152" s="82">
        <v>3</v>
      </c>
      <c r="H152" s="83"/>
      <c r="I152" s="82"/>
      <c r="J152" s="83"/>
      <c r="K152" s="82"/>
      <c r="L152" s="83"/>
      <c r="M152" s="44">
        <f>IF(I152&lt;&gt;"",I152,IF(D152&lt;&gt;"",D152,""))</f>
        <v>4</v>
      </c>
      <c r="N152" s="45">
        <f>IF(K152&lt;&gt;"",K152,IF(G152&lt;&gt;"",G152,""))</f>
        <v>3</v>
      </c>
      <c r="O152" s="6"/>
      <c r="P152" s="6"/>
      <c r="Q152" s="6"/>
      <c r="R152" s="6"/>
    </row>
    <row r="153" spans="1:18">
      <c r="A153" s="6"/>
      <c r="C153" s="48"/>
      <c r="D153" s="115"/>
      <c r="E153" s="115" t="s">
        <v>486</v>
      </c>
      <c r="F153" s="115"/>
      <c r="G153" s="115"/>
      <c r="H153" s="115"/>
      <c r="I153" s="115"/>
      <c r="J153" s="115"/>
      <c r="K153" s="115"/>
      <c r="L153" s="115"/>
      <c r="N153" s="3"/>
      <c r="O153" s="6"/>
      <c r="P153" s="6"/>
      <c r="Q153" s="6"/>
      <c r="R153" s="6"/>
    </row>
    <row r="154" spans="1:18" ht="136">
      <c r="A154" s="32">
        <v>483</v>
      </c>
      <c r="B154" s="46" t="s">
        <v>841</v>
      </c>
      <c r="C154" s="47" t="s">
        <v>842</v>
      </c>
      <c r="D154" s="82">
        <v>4</v>
      </c>
      <c r="E154" s="83" t="s">
        <v>1616</v>
      </c>
      <c r="F154" s="83"/>
      <c r="G154" s="82">
        <v>4</v>
      </c>
      <c r="H154" s="83"/>
      <c r="I154" s="82"/>
      <c r="J154" s="83"/>
      <c r="K154" s="82"/>
      <c r="L154" s="83"/>
      <c r="M154" s="44">
        <f>IF(I154&lt;&gt;"",I154,IF(D154&lt;&gt;"",D154,""))</f>
        <v>4</v>
      </c>
      <c r="N154" s="45">
        <f>IF(K154&lt;&gt;"",K154,IF(G154&lt;&gt;"",G154,""))</f>
        <v>4</v>
      </c>
      <c r="O154" s="6"/>
      <c r="P154" s="6"/>
      <c r="Q154" s="6"/>
      <c r="R154" s="6"/>
    </row>
    <row r="155" spans="1:18" s="3" customFormat="1" ht="16">
      <c r="D155" s="115"/>
      <c r="E155" s="115" t="s">
        <v>486</v>
      </c>
      <c r="F155" s="115"/>
      <c r="G155" s="115"/>
      <c r="H155" s="115"/>
      <c r="I155" s="115"/>
      <c r="J155" s="115"/>
      <c r="K155" s="115"/>
      <c r="L155" s="115"/>
      <c r="M155" s="21"/>
    </row>
    <row r="156" spans="1:18" ht="255">
      <c r="A156" s="32">
        <v>484</v>
      </c>
      <c r="B156" s="46" t="s">
        <v>245</v>
      </c>
      <c r="C156" s="47" t="s">
        <v>843</v>
      </c>
      <c r="D156" s="82"/>
      <c r="E156" s="83" t="s">
        <v>1617</v>
      </c>
      <c r="F156" s="83"/>
      <c r="G156" s="82">
        <v>4</v>
      </c>
      <c r="H156" s="83" t="s">
        <v>1535</v>
      </c>
      <c r="I156" s="82"/>
      <c r="J156" s="83"/>
      <c r="K156" s="82"/>
      <c r="L156" s="83"/>
      <c r="M156" s="44" t="str">
        <f>IF(I156&lt;&gt;"",I156,IF(D156&lt;&gt;"",D156,""))</f>
        <v/>
      </c>
      <c r="N156" s="45">
        <f>IF(K156&lt;&gt;"",K156,IF(G156&lt;&gt;"",G156,""))</f>
        <v>4</v>
      </c>
      <c r="O156" s="6"/>
      <c r="P156" s="6"/>
      <c r="Q156" s="6"/>
      <c r="R156" s="6"/>
    </row>
    <row r="157" spans="1:18">
      <c r="A157" s="6"/>
      <c r="C157" s="48"/>
      <c r="D157" s="115"/>
      <c r="E157" s="115" t="s">
        <v>486</v>
      </c>
      <c r="F157" s="115"/>
      <c r="G157" s="115"/>
      <c r="H157" s="115"/>
      <c r="I157" s="115"/>
      <c r="J157" s="115"/>
      <c r="K157" s="115"/>
      <c r="L157" s="115"/>
      <c r="N157" s="3"/>
      <c r="O157" s="3"/>
      <c r="P157" s="6"/>
      <c r="Q157" s="6"/>
      <c r="R157" s="6"/>
    </row>
    <row r="158" spans="1:18" ht="204">
      <c r="A158" s="32">
        <v>485</v>
      </c>
      <c r="B158" s="46" t="s">
        <v>402</v>
      </c>
      <c r="C158" s="47" t="s">
        <v>703</v>
      </c>
      <c r="D158" s="82">
        <v>5</v>
      </c>
      <c r="E158" s="83" t="s">
        <v>1618</v>
      </c>
      <c r="F158" s="83"/>
      <c r="G158" s="82">
        <v>3</v>
      </c>
      <c r="H158" s="83" t="s">
        <v>1541</v>
      </c>
      <c r="I158" s="82">
        <v>5</v>
      </c>
      <c r="J158" s="83" t="s">
        <v>1634</v>
      </c>
      <c r="K158" s="82"/>
      <c r="L158" s="83"/>
      <c r="M158" s="44">
        <f>IF(I158&lt;&gt;"",I158,IF(D158&lt;&gt;"",D158,""))</f>
        <v>5</v>
      </c>
      <c r="N158" s="45">
        <f>IF(K158&lt;&gt;"",K158,IF(G158&lt;&gt;"",G158,""))</f>
        <v>3</v>
      </c>
      <c r="O158" s="6"/>
      <c r="P158" s="6"/>
      <c r="Q158" s="6"/>
      <c r="R158" s="6"/>
    </row>
    <row r="159" spans="1:18" ht="153">
      <c r="A159" s="32">
        <v>486</v>
      </c>
      <c r="B159" s="46" t="s">
        <v>246</v>
      </c>
      <c r="C159" s="47" t="s">
        <v>194</v>
      </c>
      <c r="D159" s="82">
        <v>4</v>
      </c>
      <c r="E159" s="83" t="s">
        <v>1619</v>
      </c>
      <c r="F159" s="83"/>
      <c r="G159" s="82">
        <v>3</v>
      </c>
      <c r="H159" s="83"/>
      <c r="I159" s="82"/>
      <c r="J159" s="83"/>
      <c r="K159" s="82"/>
      <c r="L159" s="83"/>
      <c r="M159" s="44">
        <f>IF(I159&lt;&gt;"",I159,IF(D159&lt;&gt;"",D159,""))</f>
        <v>4</v>
      </c>
      <c r="N159" s="45">
        <f>IF(K159&lt;&gt;"",K159,IF(G159&lt;&gt;"",G159,""))</f>
        <v>3</v>
      </c>
      <c r="O159" s="6"/>
      <c r="P159" s="6"/>
      <c r="Q159" s="6"/>
      <c r="R159" s="6"/>
    </row>
    <row r="160" spans="1:18" ht="204">
      <c r="A160" s="32">
        <v>487</v>
      </c>
      <c r="B160" s="46" t="s">
        <v>403</v>
      </c>
      <c r="C160" s="47" t="s">
        <v>706</v>
      </c>
      <c r="D160" s="82">
        <v>4</v>
      </c>
      <c r="E160" s="83" t="s">
        <v>1620</v>
      </c>
      <c r="F160" s="83"/>
      <c r="G160" s="82">
        <v>3</v>
      </c>
      <c r="H160" s="83"/>
      <c r="I160" s="82"/>
      <c r="J160" s="83"/>
      <c r="K160" s="82"/>
      <c r="L160" s="83"/>
      <c r="M160" s="44">
        <f>IF(I160&lt;&gt;"",I160,IF(D160&lt;&gt;"",D160,""))</f>
        <v>4</v>
      </c>
      <c r="N160" s="45">
        <f>IF(K160&lt;&gt;"",K160,IF(G160&lt;&gt;"",G160,""))</f>
        <v>3</v>
      </c>
      <c r="O160" s="6"/>
      <c r="P160" s="6"/>
      <c r="Q160" s="6"/>
      <c r="R160" s="6"/>
    </row>
    <row r="161" spans="1:18">
      <c r="A161" s="6"/>
      <c r="C161" s="48"/>
      <c r="D161" s="115"/>
      <c r="E161" s="115" t="s">
        <v>486</v>
      </c>
      <c r="F161" s="115"/>
      <c r="G161" s="115"/>
      <c r="H161" s="115"/>
      <c r="I161" s="115"/>
      <c r="J161" s="115"/>
      <c r="K161" s="115"/>
      <c r="L161" s="115"/>
      <c r="N161" s="3"/>
      <c r="O161" s="6"/>
      <c r="P161" s="6"/>
      <c r="Q161" s="6"/>
      <c r="R161" s="6"/>
    </row>
    <row r="162" spans="1:18">
      <c r="A162" s="6"/>
      <c r="C162" s="48"/>
      <c r="D162" s="115"/>
      <c r="E162" s="115" t="s">
        <v>486</v>
      </c>
      <c r="F162" s="115"/>
      <c r="G162" s="115"/>
      <c r="H162" s="115"/>
      <c r="I162" s="115"/>
      <c r="J162" s="115"/>
      <c r="K162" s="115"/>
      <c r="L162" s="115"/>
      <c r="N162" s="3"/>
      <c r="O162" s="6"/>
      <c r="P162" s="6"/>
      <c r="Q162" s="6"/>
      <c r="R162" s="6"/>
    </row>
    <row r="163" spans="1:18">
      <c r="A163" s="6"/>
      <c r="C163" s="48"/>
      <c r="D163" s="115"/>
      <c r="E163" s="115" t="s">
        <v>486</v>
      </c>
      <c r="F163" s="115"/>
      <c r="G163" s="115"/>
      <c r="H163" s="115"/>
      <c r="I163" s="115"/>
      <c r="J163" s="115"/>
      <c r="K163" s="115"/>
      <c r="L163" s="115"/>
      <c r="N163" s="3"/>
      <c r="O163" s="6"/>
      <c r="P163" s="6"/>
      <c r="Q163" s="6"/>
      <c r="R163" s="6"/>
    </row>
    <row r="164" spans="1:18" ht="20">
      <c r="A164" s="32"/>
      <c r="B164" s="49" t="s">
        <v>262</v>
      </c>
      <c r="C164" s="48"/>
      <c r="D164" s="115"/>
      <c r="E164" s="115" t="s">
        <v>486</v>
      </c>
      <c r="F164" s="115"/>
      <c r="G164" s="115"/>
      <c r="H164" s="115"/>
      <c r="I164" s="115"/>
      <c r="J164" s="115"/>
      <c r="K164" s="115"/>
      <c r="L164" s="115"/>
      <c r="N164" s="3"/>
      <c r="O164" s="6"/>
      <c r="P164" s="6"/>
      <c r="Q164" s="6"/>
      <c r="R164" s="6"/>
    </row>
    <row r="165" spans="1:18" ht="409.6">
      <c r="A165" s="32">
        <v>488</v>
      </c>
      <c r="B165" s="46" t="s">
        <v>844</v>
      </c>
      <c r="C165" s="47" t="s">
        <v>845</v>
      </c>
      <c r="D165" s="82">
        <v>5</v>
      </c>
      <c r="E165" s="83" t="s">
        <v>1621</v>
      </c>
      <c r="F165" s="83"/>
      <c r="G165" s="82">
        <v>4</v>
      </c>
      <c r="H165" s="83" t="s">
        <v>1543</v>
      </c>
      <c r="I165" s="82"/>
      <c r="J165" s="83"/>
      <c r="K165" s="82"/>
      <c r="L165" s="83"/>
      <c r="M165" s="44">
        <f>IF(I165&lt;&gt;"",I165,IF(D165&lt;&gt;"",D165,""))</f>
        <v>5</v>
      </c>
      <c r="N165" s="45">
        <f>IF(K165&lt;&gt;"",K165,IF(G165&lt;&gt;"",G165,""))</f>
        <v>4</v>
      </c>
      <c r="O165" s="6"/>
      <c r="P165" s="6"/>
      <c r="Q165" s="6"/>
      <c r="R165" s="6"/>
    </row>
    <row r="166" spans="1:18">
      <c r="A166" s="6"/>
      <c r="C166" s="48"/>
      <c r="D166" s="115"/>
      <c r="E166" s="115" t="s">
        <v>486</v>
      </c>
      <c r="F166" s="115"/>
      <c r="G166" s="115"/>
      <c r="H166" s="115"/>
      <c r="I166" s="115"/>
      <c r="J166" s="115"/>
      <c r="K166" s="115"/>
      <c r="L166" s="115"/>
      <c r="N166" s="3"/>
      <c r="O166" s="6"/>
      <c r="P166" s="6"/>
      <c r="Q166" s="6"/>
      <c r="R166" s="6"/>
    </row>
    <row r="167" spans="1:18" ht="409.6">
      <c r="A167" s="32">
        <v>489</v>
      </c>
      <c r="B167" s="46" t="s">
        <v>846</v>
      </c>
      <c r="C167" s="47" t="s">
        <v>1139</v>
      </c>
      <c r="D167" s="82">
        <v>4</v>
      </c>
      <c r="E167" s="83" t="s">
        <v>1622</v>
      </c>
      <c r="F167" s="83"/>
      <c r="G167" s="82">
        <v>5</v>
      </c>
      <c r="H167" s="83"/>
      <c r="I167" s="82"/>
      <c r="J167" s="83"/>
      <c r="K167" s="82"/>
      <c r="L167" s="83"/>
      <c r="M167" s="44">
        <f>IF(I167&lt;&gt;"",I167,IF(D167&lt;&gt;"",D167,""))</f>
        <v>4</v>
      </c>
      <c r="N167" s="45">
        <f>IF(K167&lt;&gt;"",K167,IF(G167&lt;&gt;"",G167,""))</f>
        <v>5</v>
      </c>
      <c r="O167" s="6"/>
      <c r="P167" s="6"/>
      <c r="Q167" s="6"/>
      <c r="R167" s="6"/>
    </row>
    <row r="168" spans="1:18">
      <c r="A168" s="6"/>
      <c r="C168" s="48"/>
      <c r="D168" s="115"/>
      <c r="E168" s="115" t="s">
        <v>486</v>
      </c>
      <c r="F168" s="115"/>
      <c r="G168" s="115"/>
      <c r="H168" s="115"/>
      <c r="I168" s="115"/>
      <c r="J168" s="115"/>
      <c r="K168" s="115"/>
      <c r="L168" s="115"/>
      <c r="N168" s="3"/>
      <c r="O168" s="6"/>
      <c r="P168" s="6"/>
      <c r="Q168" s="6"/>
      <c r="R168" s="6"/>
    </row>
    <row r="169" spans="1:18" ht="102">
      <c r="A169" s="32">
        <v>490</v>
      </c>
      <c r="B169" s="46" t="s">
        <v>109</v>
      </c>
      <c r="C169" s="47" t="s">
        <v>847</v>
      </c>
      <c r="D169" s="82">
        <v>4</v>
      </c>
      <c r="E169" s="83" t="s">
        <v>1623</v>
      </c>
      <c r="F169" s="83"/>
      <c r="G169" s="82">
        <v>4</v>
      </c>
      <c r="H169" s="83"/>
      <c r="I169" s="82"/>
      <c r="J169" s="83"/>
      <c r="K169" s="82"/>
      <c r="L169" s="83"/>
      <c r="M169" s="44">
        <f>IF(I169&lt;&gt;"",I169,IF(D169&lt;&gt;"",D169,""))</f>
        <v>4</v>
      </c>
      <c r="N169" s="45">
        <f>IF(K169&lt;&gt;"",K169,IF(G169&lt;&gt;"",G169,""))</f>
        <v>4</v>
      </c>
      <c r="O169" s="6"/>
      <c r="P169" s="6"/>
      <c r="Q169" s="6"/>
      <c r="R169" s="6"/>
    </row>
    <row r="170" spans="1:18">
      <c r="A170" s="6"/>
      <c r="C170" s="48"/>
      <c r="D170" s="115"/>
      <c r="E170" s="115" t="s">
        <v>486</v>
      </c>
      <c r="F170" s="115"/>
      <c r="G170" s="115"/>
      <c r="H170" s="115"/>
      <c r="I170" s="115"/>
      <c r="J170" s="115"/>
      <c r="K170" s="115"/>
      <c r="L170" s="115"/>
      <c r="N170" s="3"/>
      <c r="O170" s="6"/>
      <c r="P170" s="6"/>
      <c r="Q170" s="6"/>
      <c r="R170" s="6"/>
    </row>
    <row r="171" spans="1:18" ht="136">
      <c r="A171" s="32">
        <v>491</v>
      </c>
      <c r="B171" s="46" t="s">
        <v>848</v>
      </c>
      <c r="C171" s="47" t="s">
        <v>849</v>
      </c>
      <c r="D171" s="82">
        <v>4</v>
      </c>
      <c r="E171" s="83" t="s">
        <v>1624</v>
      </c>
      <c r="F171" s="83"/>
      <c r="G171" s="82">
        <v>4</v>
      </c>
      <c r="H171" s="83"/>
      <c r="I171" s="82"/>
      <c r="J171" s="83"/>
      <c r="K171" s="82"/>
      <c r="L171" s="83"/>
      <c r="M171" s="44">
        <f>IF(I171&lt;&gt;"",I171,IF(D171&lt;&gt;"",D171,""))</f>
        <v>4</v>
      </c>
      <c r="N171" s="45">
        <f>IF(K171&lt;&gt;"",K171,IF(G171&lt;&gt;"",G171,""))</f>
        <v>4</v>
      </c>
      <c r="O171" s="6"/>
      <c r="P171" s="6"/>
      <c r="Q171" s="6"/>
      <c r="R171" s="6"/>
    </row>
    <row r="172" spans="1:18">
      <c r="A172" s="6"/>
      <c r="C172" s="48"/>
      <c r="D172" s="115"/>
      <c r="E172" s="115" t="s">
        <v>486</v>
      </c>
      <c r="F172" s="115"/>
      <c r="G172" s="115"/>
      <c r="H172" s="115"/>
      <c r="I172" s="115"/>
      <c r="J172" s="115"/>
      <c r="K172" s="115"/>
      <c r="L172" s="115"/>
      <c r="N172" s="3"/>
      <c r="O172" s="6"/>
      <c r="P172" s="6"/>
      <c r="Q172" s="6"/>
      <c r="R172" s="6"/>
    </row>
    <row r="173" spans="1:18" ht="80">
      <c r="A173" s="32">
        <v>492</v>
      </c>
      <c r="B173" s="46" t="s">
        <v>850</v>
      </c>
      <c r="C173" s="47" t="s">
        <v>851</v>
      </c>
      <c r="D173" s="82">
        <v>0</v>
      </c>
      <c r="E173" s="83" t="s">
        <v>1625</v>
      </c>
      <c r="F173" s="83"/>
      <c r="G173" s="82">
        <v>1</v>
      </c>
      <c r="H173" s="83"/>
      <c r="I173" s="82"/>
      <c r="J173" s="83"/>
      <c r="K173" s="82"/>
      <c r="L173" s="83"/>
      <c r="M173" s="44">
        <f>IF(I173&lt;&gt;"",I173,IF(D173&lt;&gt;"",D173,""))</f>
        <v>0</v>
      </c>
      <c r="N173" s="45">
        <f>IF(K173&lt;&gt;"",K173,IF(G173&lt;&gt;"",G173,""))</f>
        <v>1</v>
      </c>
      <c r="O173" s="6"/>
      <c r="P173" s="6"/>
      <c r="Q173" s="6"/>
      <c r="R173" s="6"/>
    </row>
    <row r="174" spans="1:18">
      <c r="A174" s="6"/>
      <c r="C174" s="48"/>
      <c r="D174" s="115"/>
      <c r="E174" s="115" t="s">
        <v>486</v>
      </c>
      <c r="F174" s="115"/>
      <c r="G174" s="115"/>
      <c r="H174" s="115"/>
      <c r="I174" s="115"/>
      <c r="J174" s="115"/>
      <c r="K174" s="115"/>
      <c r="L174" s="115"/>
      <c r="N174" s="3"/>
      <c r="O174" s="6"/>
      <c r="P174" s="6"/>
      <c r="Q174" s="6"/>
      <c r="R174" s="6"/>
    </row>
    <row r="175" spans="1:18" ht="409.6">
      <c r="A175" s="32">
        <v>493</v>
      </c>
      <c r="B175" s="46" t="s">
        <v>111</v>
      </c>
      <c r="C175" s="47" t="s">
        <v>213</v>
      </c>
      <c r="D175" s="82">
        <v>5</v>
      </c>
      <c r="E175" s="83" t="s">
        <v>1626</v>
      </c>
      <c r="F175" s="83"/>
      <c r="G175" s="82">
        <v>1</v>
      </c>
      <c r="H175" s="83" t="s">
        <v>1542</v>
      </c>
      <c r="I175" s="82">
        <v>5</v>
      </c>
      <c r="J175" s="83" t="s">
        <v>1635</v>
      </c>
      <c r="K175" s="82">
        <v>4</v>
      </c>
      <c r="L175" s="83" t="s">
        <v>1643</v>
      </c>
      <c r="M175" s="44">
        <f>IF(I175&lt;&gt;"",I175,IF(D175&lt;&gt;"",D175,""))</f>
        <v>5</v>
      </c>
      <c r="N175" s="45">
        <f>IF(K175&lt;&gt;"",K175,IF(G175&lt;&gt;"",G175,""))</f>
        <v>4</v>
      </c>
      <c r="O175" s="6"/>
      <c r="P175" s="6"/>
      <c r="Q175" s="6"/>
      <c r="R175" s="6"/>
    </row>
    <row r="176" spans="1:18">
      <c r="A176" s="32"/>
      <c r="D176" s="115"/>
      <c r="E176" s="115" t="s">
        <v>486</v>
      </c>
      <c r="F176" s="115"/>
      <c r="G176" s="115"/>
      <c r="H176" s="115"/>
      <c r="I176" s="115"/>
      <c r="J176" s="115"/>
      <c r="K176" s="115"/>
      <c r="L176" s="115"/>
      <c r="N176" s="3"/>
      <c r="O176" s="6"/>
      <c r="P176" s="6"/>
      <c r="Q176" s="6"/>
      <c r="R176" s="6"/>
    </row>
    <row r="177" spans="1:18">
      <c r="A177" s="32"/>
      <c r="B177" s="56"/>
      <c r="C177" s="61"/>
      <c r="D177" s="115"/>
      <c r="E177" s="115" t="s">
        <v>486</v>
      </c>
      <c r="F177" s="115"/>
      <c r="G177" s="115"/>
      <c r="H177" s="115"/>
      <c r="I177" s="115"/>
      <c r="J177" s="115"/>
      <c r="K177" s="115"/>
      <c r="L177" s="115"/>
      <c r="N177" s="3"/>
      <c r="O177" s="6"/>
      <c r="P177" s="6"/>
      <c r="Q177" s="6"/>
      <c r="R177" s="6"/>
    </row>
    <row r="178" spans="1:18">
      <c r="A178" s="32"/>
      <c r="D178" s="115"/>
      <c r="E178" s="115" t="s">
        <v>486</v>
      </c>
      <c r="F178" s="115"/>
      <c r="G178" s="115"/>
      <c r="H178" s="115"/>
      <c r="I178" s="115"/>
      <c r="J178" s="115"/>
      <c r="K178" s="115"/>
      <c r="L178" s="115"/>
      <c r="N178" s="3"/>
      <c r="O178" s="6"/>
      <c r="P178" s="6"/>
      <c r="Q178" s="6"/>
      <c r="R178" s="6"/>
    </row>
    <row r="179" spans="1:18">
      <c r="A179" s="32"/>
      <c r="D179" s="115"/>
      <c r="E179" s="115" t="s">
        <v>486</v>
      </c>
      <c r="F179" s="115"/>
      <c r="G179" s="115"/>
      <c r="H179" s="115"/>
      <c r="I179" s="115"/>
      <c r="J179" s="115"/>
      <c r="K179" s="115"/>
      <c r="L179" s="115"/>
      <c r="N179" s="3"/>
      <c r="O179" s="6"/>
      <c r="P179" s="6"/>
      <c r="Q179" s="6"/>
      <c r="R179" s="6"/>
    </row>
    <row r="180" spans="1:18">
      <c r="A180" s="32"/>
      <c r="D180" s="115"/>
      <c r="E180" s="115" t="s">
        <v>486</v>
      </c>
      <c r="F180" s="115"/>
      <c r="G180" s="115"/>
      <c r="H180" s="115"/>
      <c r="I180" s="115"/>
      <c r="J180" s="115"/>
      <c r="K180" s="115"/>
      <c r="L180" s="115"/>
      <c r="N180" s="3"/>
      <c r="O180" s="6"/>
      <c r="P180" s="6"/>
      <c r="Q180" s="6"/>
      <c r="R180" s="6"/>
    </row>
    <row r="181" spans="1:18">
      <c r="A181" s="32"/>
      <c r="D181" s="115"/>
      <c r="E181" s="115" t="s">
        <v>486</v>
      </c>
      <c r="F181" s="115"/>
      <c r="G181" s="115"/>
      <c r="H181" s="115"/>
      <c r="I181" s="115"/>
      <c r="J181" s="115"/>
      <c r="K181" s="115"/>
      <c r="L181" s="115"/>
      <c r="N181" s="3"/>
      <c r="O181" s="6"/>
      <c r="P181" s="6"/>
      <c r="Q181" s="6"/>
      <c r="R181" s="6"/>
    </row>
    <row r="182" spans="1:18">
      <c r="A182" s="32"/>
      <c r="D182" s="115"/>
      <c r="E182" s="115" t="s">
        <v>486</v>
      </c>
      <c r="F182" s="115"/>
      <c r="G182" s="115"/>
      <c r="H182" s="115"/>
      <c r="I182" s="115"/>
      <c r="J182" s="115"/>
      <c r="K182" s="115"/>
      <c r="L182" s="115"/>
      <c r="N182" s="3"/>
      <c r="O182" s="6"/>
      <c r="P182" s="6"/>
      <c r="Q182" s="6"/>
      <c r="R182" s="6"/>
    </row>
    <row r="183" spans="1:18">
      <c r="A183" s="32"/>
      <c r="D183" s="115"/>
      <c r="E183" s="115" t="s">
        <v>486</v>
      </c>
      <c r="F183" s="115"/>
      <c r="G183" s="115"/>
      <c r="H183" s="115"/>
      <c r="I183" s="115"/>
      <c r="J183" s="115"/>
      <c r="K183" s="115"/>
      <c r="L183" s="115"/>
      <c r="N183" s="3"/>
      <c r="O183" s="6"/>
      <c r="P183" s="6"/>
      <c r="Q183" s="6"/>
      <c r="R183" s="6"/>
    </row>
    <row r="184" spans="1:18">
      <c r="A184" s="32"/>
      <c r="D184" s="115"/>
      <c r="E184" s="115" t="s">
        <v>486</v>
      </c>
      <c r="F184" s="115"/>
      <c r="G184" s="115"/>
      <c r="H184" s="115"/>
      <c r="I184" s="115"/>
      <c r="J184" s="115"/>
      <c r="K184" s="115"/>
      <c r="L184" s="115"/>
      <c r="N184" s="3"/>
      <c r="O184" s="6"/>
      <c r="P184" s="6"/>
      <c r="Q184" s="6"/>
      <c r="R184" s="6"/>
    </row>
    <row r="185" spans="1:18">
      <c r="A185" s="32"/>
      <c r="D185" s="115"/>
      <c r="E185" s="115" t="s">
        <v>486</v>
      </c>
      <c r="F185" s="115"/>
      <c r="G185" s="115"/>
      <c r="H185" s="115"/>
      <c r="I185" s="115"/>
      <c r="J185" s="115"/>
      <c r="K185" s="115"/>
      <c r="L185" s="115"/>
      <c r="N185" s="3"/>
      <c r="O185" s="6"/>
      <c r="P185" s="6"/>
      <c r="Q185" s="6"/>
      <c r="R185" s="6"/>
    </row>
    <row r="186" spans="1:18">
      <c r="A186" s="32"/>
      <c r="D186" s="115"/>
      <c r="E186" s="115" t="s">
        <v>486</v>
      </c>
      <c r="F186" s="115"/>
      <c r="G186" s="115"/>
      <c r="H186" s="115"/>
      <c r="I186" s="115"/>
      <c r="J186" s="115"/>
      <c r="K186" s="115"/>
      <c r="L186" s="115"/>
      <c r="N186" s="3"/>
      <c r="O186" s="6"/>
      <c r="P186" s="6"/>
      <c r="Q186" s="6"/>
      <c r="R186" s="6"/>
    </row>
    <row r="187" spans="1:18">
      <c r="A187" s="32"/>
      <c r="D187" s="115"/>
      <c r="E187" s="115" t="s">
        <v>486</v>
      </c>
      <c r="F187" s="115"/>
      <c r="G187" s="115"/>
      <c r="H187" s="115"/>
      <c r="I187" s="115"/>
      <c r="J187" s="115"/>
      <c r="K187" s="115"/>
      <c r="L187" s="115"/>
      <c r="N187" s="3"/>
      <c r="O187" s="6"/>
      <c r="P187" s="6"/>
      <c r="Q187" s="6"/>
      <c r="R187" s="6"/>
    </row>
    <row r="188" spans="1:18">
      <c r="A188" s="32"/>
      <c r="D188" s="115"/>
      <c r="E188" s="115" t="s">
        <v>486</v>
      </c>
      <c r="F188" s="115"/>
      <c r="G188" s="115"/>
      <c r="H188" s="115"/>
      <c r="I188" s="115"/>
      <c r="J188" s="115"/>
      <c r="K188" s="115"/>
      <c r="L188" s="115"/>
      <c r="N188" s="3"/>
      <c r="O188" s="6"/>
      <c r="P188" s="6"/>
      <c r="Q188" s="6"/>
      <c r="R188" s="6"/>
    </row>
    <row r="189" spans="1:18">
      <c r="B189" s="56"/>
      <c r="C189" s="61"/>
      <c r="D189" s="115"/>
      <c r="E189" s="115" t="s">
        <v>486</v>
      </c>
      <c r="F189" s="115"/>
      <c r="G189" s="115"/>
      <c r="H189" s="115"/>
      <c r="I189" s="115"/>
      <c r="J189" s="115"/>
      <c r="K189" s="115"/>
      <c r="L189" s="115"/>
      <c r="N189" s="3"/>
      <c r="O189" s="6"/>
      <c r="P189" s="6"/>
      <c r="Q189" s="6"/>
      <c r="R189" s="6"/>
    </row>
    <row r="190" spans="1:18">
      <c r="B190" s="56"/>
      <c r="C190" s="61"/>
      <c r="D190" s="115"/>
      <c r="E190" s="115" t="s">
        <v>486</v>
      </c>
      <c r="F190" s="115"/>
      <c r="G190" s="115"/>
      <c r="H190" s="115"/>
      <c r="I190" s="115"/>
      <c r="J190" s="115"/>
      <c r="K190" s="115"/>
      <c r="L190" s="115"/>
      <c r="N190" s="3"/>
      <c r="O190" s="6"/>
      <c r="P190" s="6"/>
      <c r="Q190" s="6"/>
      <c r="R190" s="6"/>
    </row>
    <row r="191" spans="1:18">
      <c r="B191" s="56"/>
      <c r="C191" s="61"/>
      <c r="D191" s="115"/>
      <c r="E191" s="115" t="s">
        <v>486</v>
      </c>
      <c r="F191" s="115"/>
      <c r="G191" s="115"/>
      <c r="H191" s="115"/>
      <c r="I191" s="115"/>
      <c r="J191" s="115"/>
      <c r="K191" s="115"/>
      <c r="L191" s="115"/>
      <c r="N191" s="3"/>
      <c r="O191" s="6"/>
      <c r="P191" s="6"/>
      <c r="Q191" s="6"/>
      <c r="R191" s="6"/>
    </row>
    <row r="192" spans="1:18">
      <c r="B192" s="56"/>
      <c r="C192" s="61"/>
      <c r="D192" s="115"/>
      <c r="E192" s="115" t="s">
        <v>486</v>
      </c>
      <c r="F192" s="115"/>
      <c r="G192" s="115"/>
      <c r="H192" s="115"/>
      <c r="I192" s="115"/>
      <c r="J192" s="115"/>
      <c r="K192" s="115"/>
      <c r="L192" s="115"/>
      <c r="N192" s="3"/>
      <c r="O192" s="6"/>
      <c r="P192" s="6"/>
      <c r="Q192" s="6"/>
      <c r="R192" s="6"/>
    </row>
    <row r="193" spans="2:19">
      <c r="B193" s="56"/>
      <c r="C193" s="61"/>
      <c r="D193" s="115"/>
      <c r="E193" s="115" t="s">
        <v>486</v>
      </c>
      <c r="F193" s="115"/>
      <c r="G193" s="115"/>
      <c r="H193" s="115"/>
      <c r="I193" s="115"/>
      <c r="J193" s="115"/>
      <c r="K193" s="115"/>
      <c r="L193" s="115"/>
      <c r="N193" s="3"/>
      <c r="O193" s="6"/>
      <c r="P193" s="6"/>
      <c r="Q193" s="6"/>
      <c r="R193" s="6"/>
    </row>
    <row r="194" spans="2:19">
      <c r="B194" s="56"/>
      <c r="C194" s="61"/>
      <c r="D194" s="115"/>
      <c r="E194" s="115" t="s">
        <v>486</v>
      </c>
      <c r="F194" s="115"/>
      <c r="G194" s="115"/>
      <c r="H194" s="115"/>
      <c r="I194" s="115"/>
      <c r="J194" s="115"/>
      <c r="K194" s="115"/>
      <c r="L194" s="115"/>
      <c r="N194" s="3"/>
      <c r="O194" s="6"/>
      <c r="P194" s="6"/>
      <c r="Q194" s="6"/>
      <c r="R194" s="6"/>
    </row>
    <row r="195" spans="2:19">
      <c r="B195" s="56"/>
      <c r="C195" s="61"/>
      <c r="D195" s="115"/>
      <c r="E195" s="115" t="s">
        <v>486</v>
      </c>
      <c r="F195" s="115"/>
      <c r="G195" s="115"/>
      <c r="H195" s="115"/>
      <c r="I195" s="115"/>
      <c r="J195" s="115"/>
      <c r="K195" s="115"/>
      <c r="L195" s="115"/>
      <c r="N195" s="3"/>
      <c r="O195" s="6"/>
      <c r="P195" s="6"/>
      <c r="Q195" s="6"/>
      <c r="R195" s="6"/>
    </row>
    <row r="196" spans="2:19">
      <c r="B196" s="56"/>
      <c r="C196" s="61"/>
      <c r="D196" s="115"/>
      <c r="E196" s="115" t="s">
        <v>486</v>
      </c>
      <c r="F196" s="115"/>
      <c r="G196" s="115"/>
      <c r="H196" s="115"/>
      <c r="I196" s="115"/>
      <c r="J196" s="115"/>
      <c r="K196" s="115"/>
      <c r="L196" s="115"/>
      <c r="N196" s="3"/>
      <c r="O196" s="6"/>
      <c r="P196" s="6"/>
      <c r="Q196" s="6"/>
      <c r="R196" s="6"/>
    </row>
    <row r="197" spans="2:19">
      <c r="B197" s="56"/>
      <c r="C197" s="61"/>
      <c r="D197" s="115"/>
      <c r="E197" s="115" t="s">
        <v>486</v>
      </c>
      <c r="F197" s="115"/>
      <c r="G197" s="115"/>
      <c r="H197" s="115"/>
      <c r="I197" s="115"/>
      <c r="J197" s="115"/>
      <c r="K197" s="115"/>
      <c r="L197" s="115"/>
      <c r="N197" s="3"/>
      <c r="O197" s="6"/>
      <c r="P197" s="6"/>
      <c r="Q197" s="6"/>
      <c r="R197" s="6"/>
    </row>
    <row r="198" spans="2:19">
      <c r="B198" s="56"/>
      <c r="C198" s="61"/>
      <c r="D198" s="115"/>
      <c r="E198" s="115" t="s">
        <v>486</v>
      </c>
      <c r="F198" s="115"/>
      <c r="G198" s="115"/>
      <c r="H198" s="115"/>
      <c r="I198" s="115"/>
      <c r="J198" s="115"/>
      <c r="K198" s="115"/>
      <c r="L198" s="115"/>
      <c r="N198" s="3"/>
      <c r="O198" s="6"/>
      <c r="P198" s="6"/>
      <c r="Q198" s="6"/>
      <c r="R198" s="6"/>
    </row>
    <row r="199" spans="2:19">
      <c r="B199" s="56"/>
      <c r="C199" s="61"/>
      <c r="D199" s="115"/>
      <c r="E199" s="115" t="s">
        <v>486</v>
      </c>
      <c r="F199" s="115"/>
      <c r="G199" s="115"/>
      <c r="H199" s="115"/>
      <c r="I199" s="115"/>
      <c r="J199" s="115"/>
      <c r="K199" s="115"/>
      <c r="L199" s="115"/>
      <c r="N199" s="3"/>
      <c r="O199" s="6"/>
      <c r="P199" s="6"/>
      <c r="Q199" s="6"/>
      <c r="R199" s="6"/>
    </row>
    <row r="200" spans="2:19">
      <c r="B200" s="56"/>
      <c r="C200" s="61"/>
      <c r="D200" s="115"/>
      <c r="E200" s="115" t="s">
        <v>486</v>
      </c>
      <c r="F200" s="115"/>
      <c r="G200" s="115"/>
      <c r="H200" s="115"/>
      <c r="I200" s="115"/>
      <c r="J200" s="115"/>
      <c r="K200" s="115"/>
      <c r="L200" s="115"/>
      <c r="N200" s="3"/>
      <c r="O200" s="6"/>
      <c r="P200" s="6"/>
      <c r="Q200" s="6"/>
      <c r="R200" s="6"/>
    </row>
    <row r="201" spans="2:19">
      <c r="B201" s="56"/>
      <c r="C201" s="61"/>
      <c r="D201" s="115"/>
      <c r="E201" s="115" t="s">
        <v>486</v>
      </c>
      <c r="F201" s="115"/>
      <c r="G201" s="115"/>
      <c r="H201" s="115"/>
      <c r="I201" s="115"/>
      <c r="J201" s="115"/>
      <c r="K201" s="115"/>
      <c r="L201" s="115"/>
      <c r="N201" s="3"/>
      <c r="O201" s="6"/>
      <c r="P201" s="6"/>
      <c r="Q201" s="6"/>
      <c r="R201" s="6"/>
    </row>
    <row r="202" spans="2:19">
      <c r="B202" s="56"/>
      <c r="C202" s="61"/>
      <c r="D202" s="115"/>
      <c r="E202" s="115" t="s">
        <v>486</v>
      </c>
      <c r="F202" s="115"/>
      <c r="G202" s="115"/>
      <c r="H202" s="115"/>
      <c r="I202" s="115"/>
      <c r="J202" s="115"/>
      <c r="K202" s="115"/>
      <c r="L202" s="115"/>
      <c r="N202" s="3"/>
      <c r="O202" s="6"/>
      <c r="P202" s="6"/>
      <c r="Q202" s="6"/>
      <c r="R202" s="6"/>
    </row>
    <row r="203" spans="2:19">
      <c r="B203" s="56"/>
      <c r="C203" s="61"/>
      <c r="D203" s="115"/>
      <c r="E203" s="115" t="s">
        <v>486</v>
      </c>
      <c r="F203" s="115"/>
      <c r="G203" s="115"/>
      <c r="H203" s="115"/>
      <c r="I203" s="115"/>
      <c r="J203" s="115"/>
      <c r="K203" s="115"/>
      <c r="L203" s="115"/>
      <c r="N203" s="3"/>
      <c r="O203" s="6"/>
      <c r="P203" s="6"/>
      <c r="Q203" s="6"/>
      <c r="R203" s="6"/>
    </row>
    <row r="204" spans="2:19">
      <c r="B204" s="56"/>
      <c r="C204" s="61"/>
      <c r="D204" s="115"/>
      <c r="E204" s="115" t="s">
        <v>486</v>
      </c>
      <c r="F204" s="115"/>
      <c r="G204" s="115"/>
      <c r="H204" s="115"/>
      <c r="I204" s="115"/>
      <c r="J204" s="115"/>
      <c r="K204" s="115"/>
      <c r="L204" s="115"/>
      <c r="N204" s="3"/>
      <c r="O204" s="6"/>
      <c r="P204" s="6"/>
      <c r="Q204" s="6"/>
      <c r="R204" s="6"/>
    </row>
    <row r="205" spans="2:19">
      <c r="B205" s="56"/>
      <c r="C205" s="61"/>
      <c r="D205" s="115"/>
      <c r="E205" s="115" t="s">
        <v>486</v>
      </c>
      <c r="F205" s="115"/>
      <c r="G205" s="115"/>
      <c r="H205" s="115"/>
      <c r="I205" s="115"/>
      <c r="J205" s="115"/>
      <c r="K205" s="115"/>
      <c r="L205" s="115"/>
      <c r="N205" s="3"/>
      <c r="O205" s="6"/>
      <c r="P205" s="6"/>
      <c r="Q205" s="6"/>
      <c r="R205" s="6"/>
    </row>
    <row r="206" spans="2:19">
      <c r="B206" s="56"/>
      <c r="C206" s="61"/>
      <c r="D206" s="115"/>
      <c r="E206" s="115" t="s">
        <v>486</v>
      </c>
      <c r="F206" s="115"/>
      <c r="G206" s="115"/>
      <c r="H206" s="115"/>
      <c r="I206" s="115"/>
      <c r="J206" s="115"/>
      <c r="K206" s="115"/>
      <c r="L206" s="115"/>
      <c r="N206" s="3"/>
      <c r="O206" s="6"/>
      <c r="P206" s="6"/>
      <c r="Q206" s="6"/>
      <c r="R206" s="6"/>
    </row>
    <row r="207" spans="2:19">
      <c r="B207" s="56"/>
      <c r="C207" s="61"/>
      <c r="D207" s="63"/>
      <c r="E207" s="64" t="s">
        <v>486</v>
      </c>
      <c r="F207" s="63"/>
      <c r="G207" s="64"/>
      <c r="H207" s="63"/>
      <c r="I207" s="115"/>
      <c r="J207" s="115"/>
      <c r="K207" s="115"/>
      <c r="L207" s="115"/>
      <c r="S207" s="3"/>
    </row>
    <row r="208" spans="2:19">
      <c r="B208" s="56"/>
      <c r="C208" s="61"/>
      <c r="D208" s="63"/>
      <c r="E208" s="64" t="s">
        <v>486</v>
      </c>
      <c r="F208" s="63"/>
      <c r="G208" s="64"/>
      <c r="H208" s="63"/>
      <c r="I208" s="115"/>
      <c r="J208" s="115"/>
      <c r="K208" s="115"/>
      <c r="L208" s="115"/>
      <c r="S208" s="3"/>
    </row>
    <row r="209" spans="2:19">
      <c r="B209" s="56"/>
      <c r="C209" s="61"/>
      <c r="D209" s="63"/>
      <c r="E209" s="64" t="s">
        <v>486</v>
      </c>
      <c r="F209" s="63"/>
      <c r="G209" s="64"/>
      <c r="H209" s="63"/>
      <c r="I209" s="115"/>
      <c r="J209" s="115"/>
      <c r="K209" s="115"/>
      <c r="L209" s="115"/>
      <c r="S209" s="3"/>
    </row>
    <row r="210" spans="2:19">
      <c r="B210" s="56"/>
      <c r="C210" s="61"/>
      <c r="D210" s="63"/>
      <c r="E210" s="64"/>
      <c r="F210" s="63"/>
      <c r="G210" s="64"/>
      <c r="H210" s="63"/>
      <c r="I210" s="115"/>
      <c r="J210" s="115"/>
      <c r="K210" s="115"/>
      <c r="L210" s="115"/>
      <c r="S210" s="3"/>
    </row>
    <row r="211" spans="2:19">
      <c r="B211" s="56"/>
      <c r="C211" s="61"/>
      <c r="D211" s="63"/>
      <c r="E211" s="64"/>
      <c r="F211" s="63"/>
      <c r="G211" s="64"/>
      <c r="H211" s="63"/>
      <c r="I211" s="115"/>
      <c r="J211" s="115"/>
      <c r="K211" s="115"/>
      <c r="L211" s="115"/>
      <c r="S211" s="3"/>
    </row>
    <row r="212" spans="2:19">
      <c r="B212" s="56"/>
      <c r="C212" s="61"/>
      <c r="D212" s="63"/>
      <c r="E212" s="64"/>
      <c r="F212" s="63"/>
      <c r="G212" s="64"/>
      <c r="H212" s="63"/>
      <c r="I212" s="115"/>
      <c r="J212" s="115"/>
      <c r="K212" s="115"/>
      <c r="L212" s="115"/>
      <c r="S212" s="3"/>
    </row>
    <row r="213" spans="2:19">
      <c r="B213" s="56"/>
      <c r="C213" s="61"/>
      <c r="D213" s="63"/>
      <c r="E213" s="64"/>
      <c r="F213" s="63"/>
      <c r="G213" s="64"/>
      <c r="H213" s="63"/>
      <c r="I213" s="115"/>
      <c r="J213" s="115"/>
      <c r="K213" s="115"/>
      <c r="L213" s="115"/>
      <c r="S213" s="3"/>
    </row>
    <row r="214" spans="2:19">
      <c r="B214" s="56"/>
      <c r="C214" s="61"/>
      <c r="D214" s="63"/>
      <c r="E214" s="64"/>
      <c r="F214" s="63"/>
      <c r="G214" s="64"/>
      <c r="H214" s="63"/>
      <c r="I214" s="115"/>
      <c r="J214" s="115"/>
      <c r="K214" s="115"/>
      <c r="L214" s="115"/>
      <c r="S214" s="3"/>
    </row>
    <row r="215" spans="2:19">
      <c r="B215" s="56"/>
      <c r="C215" s="61"/>
      <c r="D215" s="63"/>
      <c r="E215" s="64"/>
      <c r="F215" s="63"/>
      <c r="G215" s="64"/>
      <c r="H215" s="63"/>
      <c r="I215" s="115"/>
      <c r="J215" s="115"/>
      <c r="K215" s="115"/>
      <c r="L215" s="115"/>
      <c r="S215" s="3"/>
    </row>
    <row r="216" spans="2:19">
      <c r="B216" s="56"/>
      <c r="C216" s="61"/>
      <c r="D216" s="63"/>
      <c r="E216" s="64"/>
      <c r="F216" s="63"/>
      <c r="G216" s="64"/>
      <c r="H216" s="63"/>
      <c r="I216" s="115"/>
      <c r="J216" s="115"/>
      <c r="K216" s="115"/>
      <c r="L216" s="115"/>
      <c r="S216" s="3"/>
    </row>
    <row r="217" spans="2:19">
      <c r="B217" s="56"/>
      <c r="C217" s="61"/>
      <c r="D217" s="63"/>
      <c r="E217" s="64"/>
      <c r="F217" s="63"/>
      <c r="G217" s="64"/>
      <c r="H217" s="63"/>
      <c r="I217" s="115"/>
      <c r="J217" s="115"/>
      <c r="K217" s="115"/>
      <c r="L217" s="115"/>
      <c r="S217" s="3"/>
    </row>
    <row r="218" spans="2:19">
      <c r="B218" s="56"/>
      <c r="C218" s="61"/>
      <c r="D218" s="63"/>
      <c r="E218" s="64"/>
      <c r="F218" s="63"/>
      <c r="G218" s="64"/>
      <c r="H218" s="63"/>
      <c r="I218" s="115"/>
      <c r="J218" s="115"/>
      <c r="K218" s="115"/>
      <c r="L218" s="115"/>
      <c r="S218" s="3"/>
    </row>
    <row r="219" spans="2:19">
      <c r="B219" s="56"/>
      <c r="C219" s="61"/>
      <c r="D219" s="63"/>
      <c r="E219" s="64"/>
      <c r="F219" s="63"/>
      <c r="G219" s="64"/>
      <c r="H219" s="63"/>
      <c r="I219" s="115"/>
      <c r="J219" s="115"/>
      <c r="K219" s="115"/>
      <c r="L219" s="115"/>
      <c r="S219" s="3"/>
    </row>
    <row r="220" spans="2:19">
      <c r="B220" s="56"/>
      <c r="C220" s="61"/>
      <c r="D220" s="63"/>
      <c r="E220" s="64"/>
      <c r="F220" s="63"/>
      <c r="G220" s="64"/>
      <c r="H220" s="63"/>
      <c r="I220" s="115"/>
      <c r="J220" s="115"/>
      <c r="K220" s="115"/>
      <c r="L220" s="115"/>
      <c r="S220" s="3"/>
    </row>
    <row r="221" spans="2:19">
      <c r="B221" s="56"/>
      <c r="C221" s="61"/>
      <c r="D221" s="63"/>
      <c r="E221" s="64"/>
      <c r="F221" s="63"/>
      <c r="G221" s="64"/>
      <c r="H221" s="63"/>
      <c r="I221" s="115"/>
      <c r="J221" s="115"/>
      <c r="K221" s="115"/>
      <c r="L221" s="115"/>
      <c r="S221" s="3"/>
    </row>
    <row r="222" spans="2:19">
      <c r="B222" s="56"/>
      <c r="C222" s="61"/>
      <c r="D222" s="63"/>
      <c r="E222" s="64"/>
      <c r="F222" s="63"/>
      <c r="G222" s="64"/>
      <c r="H222" s="63"/>
      <c r="I222" s="115"/>
      <c r="J222" s="115"/>
      <c r="K222" s="115"/>
      <c r="L222" s="115"/>
      <c r="S222" s="3"/>
    </row>
    <row r="223" spans="2:19">
      <c r="B223" s="56"/>
      <c r="C223" s="61"/>
      <c r="D223" s="63"/>
      <c r="E223" s="64"/>
      <c r="F223" s="63"/>
      <c r="G223" s="64"/>
      <c r="H223" s="63"/>
      <c r="I223" s="115"/>
      <c r="J223" s="115"/>
      <c r="K223" s="115"/>
      <c r="L223" s="115"/>
    </row>
    <row r="224" spans="2:19">
      <c r="B224" s="56"/>
      <c r="C224" s="61"/>
      <c r="D224" s="63"/>
      <c r="E224" s="64"/>
      <c r="F224" s="63"/>
      <c r="G224" s="64"/>
      <c r="H224" s="63"/>
      <c r="I224" s="115"/>
      <c r="J224" s="115"/>
      <c r="K224" s="115"/>
      <c r="L224" s="115"/>
    </row>
    <row r="225" spans="2:12">
      <c r="B225" s="56"/>
      <c r="C225" s="61"/>
      <c r="D225" s="63"/>
      <c r="E225" s="64"/>
      <c r="F225" s="63"/>
      <c r="G225" s="64"/>
      <c r="H225" s="63"/>
      <c r="I225" s="115"/>
      <c r="J225" s="115"/>
      <c r="K225" s="115"/>
      <c r="L225" s="115"/>
    </row>
    <row r="226" spans="2:12">
      <c r="B226" s="56"/>
      <c r="C226" s="61"/>
      <c r="D226" s="63"/>
      <c r="E226" s="64"/>
      <c r="F226" s="63"/>
      <c r="G226" s="64"/>
      <c r="H226" s="63"/>
      <c r="I226" s="115"/>
      <c r="J226" s="115"/>
      <c r="K226" s="115"/>
      <c r="L226" s="115"/>
    </row>
    <row r="227" spans="2:12">
      <c r="B227" s="56"/>
      <c r="C227" s="61"/>
      <c r="D227" s="63"/>
      <c r="E227" s="64"/>
      <c r="F227" s="63"/>
      <c r="G227" s="64"/>
      <c r="H227" s="63"/>
      <c r="I227" s="115"/>
      <c r="J227" s="115"/>
      <c r="K227" s="115"/>
      <c r="L227" s="115"/>
    </row>
    <row r="228" spans="2:12">
      <c r="B228" s="56"/>
      <c r="C228" s="61"/>
      <c r="D228" s="63"/>
      <c r="E228" s="64"/>
      <c r="F228" s="63"/>
      <c r="G228" s="64"/>
      <c r="H228" s="63"/>
      <c r="I228" s="115"/>
      <c r="J228" s="115"/>
      <c r="K228" s="115"/>
      <c r="L228" s="115"/>
    </row>
    <row r="229" spans="2:12">
      <c r="B229" s="56"/>
      <c r="C229" s="61"/>
      <c r="D229" s="63"/>
      <c r="E229" s="64"/>
      <c r="F229" s="63"/>
      <c r="G229" s="64"/>
      <c r="H229" s="63"/>
      <c r="I229" s="115"/>
      <c r="J229" s="115"/>
      <c r="K229" s="115"/>
      <c r="L229" s="115"/>
    </row>
    <row r="230" spans="2:12">
      <c r="B230" s="56"/>
      <c r="C230" s="61"/>
      <c r="D230" s="63"/>
      <c r="E230" s="64"/>
      <c r="F230" s="63"/>
      <c r="G230" s="64"/>
      <c r="H230" s="63"/>
      <c r="I230" s="115"/>
      <c r="J230" s="115"/>
      <c r="K230" s="115"/>
      <c r="L230" s="115"/>
    </row>
    <row r="231" spans="2:12">
      <c r="B231" s="56"/>
      <c r="C231" s="61"/>
      <c r="D231" s="63"/>
      <c r="E231" s="64"/>
      <c r="F231" s="63"/>
      <c r="G231" s="64"/>
      <c r="H231" s="63"/>
      <c r="I231" s="115"/>
      <c r="J231" s="115"/>
      <c r="K231" s="115"/>
      <c r="L231" s="115"/>
    </row>
    <row r="232" spans="2:12">
      <c r="B232" s="56"/>
      <c r="C232" s="61"/>
      <c r="D232" s="63"/>
      <c r="E232" s="64"/>
      <c r="F232" s="63"/>
      <c r="G232" s="64"/>
      <c r="H232" s="63"/>
      <c r="I232" s="115"/>
      <c r="J232" s="115"/>
      <c r="K232" s="115"/>
      <c r="L232" s="115"/>
    </row>
    <row r="233" spans="2:12">
      <c r="B233" s="56"/>
      <c r="C233" s="61"/>
      <c r="D233" s="63"/>
      <c r="E233" s="64"/>
      <c r="F233" s="63"/>
      <c r="G233" s="64"/>
      <c r="H233" s="63"/>
      <c r="I233" s="115"/>
      <c r="J233" s="115"/>
      <c r="K233" s="115"/>
      <c r="L233" s="115"/>
    </row>
    <row r="234" spans="2:12">
      <c r="B234" s="56"/>
      <c r="C234" s="61"/>
      <c r="D234" s="63"/>
      <c r="E234" s="64"/>
      <c r="F234" s="63"/>
      <c r="G234" s="64"/>
      <c r="H234" s="63"/>
      <c r="I234" s="115"/>
      <c r="J234" s="115"/>
      <c r="K234" s="115"/>
      <c r="L234" s="115"/>
    </row>
    <row r="235" spans="2:12">
      <c r="B235" s="56"/>
      <c r="C235" s="61"/>
      <c r="D235" s="63"/>
      <c r="E235" s="64"/>
      <c r="F235" s="63"/>
      <c r="G235" s="64"/>
      <c r="H235" s="63"/>
      <c r="I235" s="115"/>
      <c r="J235" s="115"/>
      <c r="K235" s="115"/>
      <c r="L235" s="115"/>
    </row>
    <row r="236" spans="2:12">
      <c r="B236" s="56"/>
      <c r="C236" s="61"/>
      <c r="D236" s="63"/>
      <c r="E236" s="64"/>
      <c r="F236" s="63"/>
      <c r="G236" s="64"/>
      <c r="H236" s="63"/>
      <c r="I236" s="115"/>
      <c r="J236" s="115"/>
      <c r="K236" s="115"/>
      <c r="L236" s="115"/>
    </row>
    <row r="237" spans="2:12">
      <c r="B237" s="56"/>
      <c r="C237" s="61"/>
      <c r="D237" s="63"/>
      <c r="E237" s="64"/>
      <c r="F237" s="63"/>
      <c r="G237" s="64"/>
      <c r="H237" s="63"/>
      <c r="I237" s="115"/>
      <c r="J237" s="115"/>
      <c r="K237" s="115"/>
      <c r="L237" s="115"/>
    </row>
    <row r="238" spans="2:12">
      <c r="B238" s="56"/>
      <c r="C238" s="61"/>
      <c r="D238" s="63"/>
      <c r="E238" s="64"/>
      <c r="F238" s="63"/>
      <c r="G238" s="64"/>
      <c r="H238" s="63"/>
      <c r="I238" s="115"/>
      <c r="J238" s="115"/>
      <c r="K238" s="115"/>
      <c r="L238" s="115"/>
    </row>
    <row r="239" spans="2:12">
      <c r="B239" s="56"/>
      <c r="C239" s="61"/>
      <c r="D239" s="63"/>
      <c r="E239" s="64"/>
      <c r="F239" s="63"/>
      <c r="G239" s="64"/>
      <c r="H239" s="63"/>
      <c r="I239" s="115"/>
      <c r="J239" s="115"/>
      <c r="K239" s="115"/>
      <c r="L239" s="115"/>
    </row>
    <row r="240" spans="2:12">
      <c r="B240" s="56"/>
      <c r="C240" s="61"/>
      <c r="D240" s="63"/>
      <c r="E240" s="64"/>
      <c r="F240" s="63"/>
      <c r="G240" s="64"/>
      <c r="H240" s="63"/>
      <c r="I240" s="115"/>
      <c r="J240" s="115"/>
      <c r="K240" s="115"/>
      <c r="L240" s="115"/>
    </row>
    <row r="241" spans="2:12">
      <c r="B241" s="56"/>
      <c r="C241" s="61"/>
      <c r="D241" s="63"/>
      <c r="E241" s="64"/>
      <c r="F241" s="63"/>
      <c r="G241" s="64"/>
      <c r="H241" s="63"/>
      <c r="I241" s="115"/>
      <c r="J241" s="115"/>
      <c r="K241" s="115"/>
      <c r="L241" s="115"/>
    </row>
    <row r="242" spans="2:12">
      <c r="B242" s="56"/>
      <c r="C242" s="61"/>
      <c r="D242" s="63"/>
      <c r="E242" s="64"/>
      <c r="F242" s="63"/>
      <c r="G242" s="64"/>
      <c r="H242" s="63"/>
      <c r="I242" s="115"/>
      <c r="J242" s="115"/>
      <c r="K242" s="115"/>
      <c r="L242" s="115"/>
    </row>
    <row r="243" spans="2:12">
      <c r="B243" s="56"/>
      <c r="C243" s="61"/>
      <c r="D243" s="63"/>
      <c r="E243" s="64"/>
      <c r="F243" s="63"/>
      <c r="G243" s="64"/>
      <c r="H243" s="63"/>
      <c r="I243" s="115"/>
      <c r="J243" s="115"/>
      <c r="K243" s="115"/>
      <c r="L243" s="115"/>
    </row>
    <row r="244" spans="2:12">
      <c r="B244" s="56"/>
      <c r="C244" s="61"/>
      <c r="D244" s="63"/>
      <c r="E244" s="64"/>
      <c r="F244" s="63"/>
      <c r="G244" s="64"/>
      <c r="H244" s="63"/>
      <c r="I244" s="115"/>
      <c r="J244" s="115"/>
      <c r="K244" s="115"/>
      <c r="L244" s="115"/>
    </row>
    <row r="245" spans="2:12">
      <c r="B245" s="56"/>
      <c r="C245" s="61"/>
      <c r="D245" s="63"/>
      <c r="E245" s="64"/>
      <c r="F245" s="63"/>
      <c r="G245" s="64"/>
      <c r="H245" s="63"/>
      <c r="I245" s="115"/>
      <c r="J245" s="115"/>
      <c r="K245" s="115"/>
      <c r="L245" s="115"/>
    </row>
    <row r="246" spans="2:12">
      <c r="B246" s="56"/>
      <c r="C246" s="61"/>
      <c r="D246" s="63"/>
      <c r="E246" s="64"/>
      <c r="F246" s="63"/>
      <c r="G246" s="64"/>
      <c r="H246" s="63"/>
      <c r="I246" s="115"/>
      <c r="J246" s="115"/>
      <c r="K246" s="115"/>
      <c r="L246" s="115"/>
    </row>
    <row r="247" spans="2:12">
      <c r="B247" s="56"/>
      <c r="C247" s="61"/>
      <c r="D247" s="63"/>
      <c r="E247" s="64"/>
      <c r="F247" s="63"/>
      <c r="G247" s="64"/>
      <c r="H247" s="63"/>
      <c r="I247" s="115"/>
      <c r="J247" s="115"/>
      <c r="K247" s="115"/>
      <c r="L247" s="115"/>
    </row>
    <row r="248" spans="2:12">
      <c r="B248" s="56"/>
      <c r="C248" s="61"/>
      <c r="D248" s="63"/>
      <c r="E248" s="64"/>
      <c r="F248" s="63"/>
      <c r="G248" s="64"/>
      <c r="H248" s="63"/>
      <c r="I248" s="115"/>
      <c r="J248" s="115"/>
      <c r="K248" s="115"/>
      <c r="L248" s="115"/>
    </row>
    <row r="249" spans="2:12">
      <c r="B249" s="56"/>
      <c r="C249" s="61"/>
      <c r="D249" s="63"/>
      <c r="E249" s="64"/>
      <c r="F249" s="63"/>
      <c r="G249" s="64"/>
      <c r="H249" s="63"/>
      <c r="I249" s="115"/>
      <c r="J249" s="115"/>
      <c r="K249" s="115"/>
      <c r="L249" s="115"/>
    </row>
    <row r="250" spans="2:12">
      <c r="B250" s="56"/>
      <c r="C250" s="61"/>
      <c r="D250" s="63"/>
      <c r="E250" s="64"/>
      <c r="F250" s="63"/>
      <c r="G250" s="64"/>
      <c r="H250" s="63"/>
      <c r="I250" s="115"/>
      <c r="J250" s="115"/>
      <c r="K250" s="115"/>
      <c r="L250" s="115"/>
    </row>
    <row r="251" spans="2:12">
      <c r="B251" s="56"/>
      <c r="C251" s="61"/>
      <c r="D251" s="63"/>
      <c r="E251" s="64"/>
      <c r="F251" s="63"/>
      <c r="G251" s="64"/>
      <c r="H251" s="63"/>
      <c r="I251" s="115"/>
      <c r="J251" s="115"/>
      <c r="K251" s="115"/>
      <c r="L251" s="115"/>
    </row>
    <row r="252" spans="2:12">
      <c r="B252" s="56"/>
      <c r="C252" s="61"/>
      <c r="D252" s="63"/>
      <c r="E252" s="64"/>
      <c r="F252" s="63"/>
      <c r="G252" s="64"/>
      <c r="H252" s="63"/>
      <c r="I252" s="115"/>
      <c r="J252" s="115"/>
      <c r="K252" s="115"/>
      <c r="L252" s="115"/>
    </row>
    <row r="253" spans="2:12">
      <c r="B253" s="56"/>
      <c r="C253" s="61"/>
      <c r="D253" s="63"/>
      <c r="E253" s="64"/>
      <c r="F253" s="63"/>
      <c r="G253" s="64"/>
      <c r="H253" s="63"/>
      <c r="I253" s="115"/>
      <c r="J253" s="115"/>
      <c r="K253" s="115"/>
      <c r="L253" s="115"/>
    </row>
    <row r="254" spans="2:12">
      <c r="B254" s="56"/>
      <c r="C254" s="61"/>
      <c r="D254" s="63"/>
      <c r="E254" s="64"/>
      <c r="F254" s="63"/>
      <c r="G254" s="64"/>
      <c r="H254" s="63"/>
      <c r="I254" s="115"/>
      <c r="J254" s="115"/>
      <c r="K254" s="115"/>
      <c r="L254" s="115"/>
    </row>
    <row r="255" spans="2:12">
      <c r="B255" s="56"/>
      <c r="C255" s="61"/>
      <c r="D255" s="63"/>
      <c r="E255" s="64"/>
      <c r="F255" s="63"/>
      <c r="G255" s="64"/>
      <c r="H255" s="63"/>
      <c r="I255" s="115"/>
      <c r="J255" s="115"/>
      <c r="K255" s="115"/>
      <c r="L255" s="115"/>
    </row>
    <row r="256" spans="2:12">
      <c r="B256" s="56"/>
      <c r="C256" s="61"/>
      <c r="D256" s="63"/>
      <c r="E256" s="64"/>
      <c r="F256" s="63"/>
      <c r="G256" s="64"/>
      <c r="H256" s="63"/>
      <c r="I256" s="115"/>
      <c r="J256" s="115"/>
      <c r="K256" s="115"/>
      <c r="L256" s="115"/>
    </row>
    <row r="257" spans="2:12">
      <c r="B257" s="56"/>
      <c r="C257" s="61"/>
      <c r="D257" s="63"/>
      <c r="E257" s="64"/>
      <c r="F257" s="63"/>
      <c r="G257" s="64"/>
      <c r="H257" s="63"/>
      <c r="I257" s="115"/>
      <c r="J257" s="115"/>
      <c r="K257" s="115"/>
      <c r="L257" s="115"/>
    </row>
    <row r="258" spans="2:12">
      <c r="B258" s="56"/>
      <c r="C258" s="61"/>
      <c r="D258" s="63"/>
      <c r="E258" s="64"/>
      <c r="F258" s="63"/>
      <c r="G258" s="64"/>
      <c r="H258" s="63"/>
      <c r="I258" s="115"/>
      <c r="J258" s="115"/>
      <c r="K258" s="115"/>
      <c r="L258" s="115"/>
    </row>
    <row r="259" spans="2:12">
      <c r="B259" s="56"/>
      <c r="C259" s="61"/>
      <c r="D259" s="63"/>
      <c r="E259" s="64"/>
      <c r="F259" s="63"/>
      <c r="G259" s="64"/>
      <c r="H259" s="63"/>
      <c r="I259" s="115"/>
      <c r="J259" s="115"/>
      <c r="K259" s="115"/>
      <c r="L259" s="115"/>
    </row>
    <row r="260" spans="2:12">
      <c r="B260" s="56"/>
      <c r="C260" s="61"/>
      <c r="D260" s="63"/>
      <c r="E260" s="64"/>
      <c r="F260" s="63"/>
      <c r="G260" s="64"/>
      <c r="H260" s="63"/>
      <c r="I260" s="115"/>
      <c r="J260" s="115"/>
      <c r="K260" s="115"/>
      <c r="L260" s="115"/>
    </row>
    <row r="261" spans="2:12">
      <c r="B261" s="56"/>
      <c r="C261" s="61"/>
      <c r="D261" s="63"/>
      <c r="E261" s="64"/>
      <c r="F261" s="63"/>
      <c r="G261" s="64"/>
      <c r="H261" s="63"/>
      <c r="I261" s="115"/>
      <c r="J261" s="115"/>
      <c r="K261" s="115"/>
      <c r="L261" s="115"/>
    </row>
    <row r="262" spans="2:12">
      <c r="B262" s="56"/>
      <c r="C262" s="61"/>
      <c r="D262" s="63"/>
      <c r="E262" s="64"/>
      <c r="F262" s="63"/>
      <c r="G262" s="64"/>
      <c r="H262" s="63"/>
      <c r="I262" s="115"/>
      <c r="J262" s="115"/>
      <c r="K262" s="115"/>
      <c r="L262" s="115"/>
    </row>
    <row r="263" spans="2:12">
      <c r="B263" s="56"/>
      <c r="C263" s="61"/>
      <c r="D263" s="63"/>
      <c r="E263" s="64"/>
      <c r="F263" s="63"/>
      <c r="G263" s="64"/>
      <c r="H263" s="63"/>
      <c r="I263" s="115"/>
      <c r="J263" s="115"/>
      <c r="K263" s="115"/>
      <c r="L263" s="115"/>
    </row>
    <row r="264" spans="2:12">
      <c r="B264" s="56"/>
      <c r="C264" s="61"/>
      <c r="D264" s="63"/>
      <c r="E264" s="64"/>
      <c r="F264" s="63"/>
      <c r="G264" s="64"/>
      <c r="H264" s="63"/>
      <c r="I264" s="115"/>
      <c r="J264" s="115"/>
      <c r="K264" s="115"/>
      <c r="L264" s="115"/>
    </row>
    <row r="265" spans="2:12">
      <c r="B265" s="56"/>
      <c r="C265" s="61"/>
      <c r="D265" s="63"/>
      <c r="E265" s="64"/>
      <c r="F265" s="63"/>
      <c r="G265" s="64"/>
      <c r="H265" s="63"/>
      <c r="I265" s="115"/>
      <c r="J265" s="115"/>
      <c r="K265" s="115"/>
      <c r="L265" s="115"/>
    </row>
    <row r="266" spans="2:12">
      <c r="B266" s="56"/>
      <c r="C266" s="61"/>
      <c r="D266" s="63"/>
      <c r="E266" s="64"/>
      <c r="F266" s="63"/>
      <c r="G266" s="64"/>
      <c r="H266" s="63"/>
      <c r="I266" s="115"/>
      <c r="J266" s="115"/>
      <c r="K266" s="115"/>
      <c r="L266" s="115"/>
    </row>
    <row r="267" spans="2:12">
      <c r="B267" s="56"/>
      <c r="C267" s="61"/>
      <c r="D267" s="63"/>
      <c r="E267" s="64"/>
      <c r="F267" s="63"/>
      <c r="G267" s="64"/>
      <c r="H267" s="63"/>
      <c r="I267" s="115"/>
      <c r="J267" s="115"/>
      <c r="K267" s="115"/>
      <c r="L267" s="115"/>
    </row>
    <row r="268" spans="2:12">
      <c r="B268" s="56"/>
      <c r="C268" s="61"/>
      <c r="D268" s="63"/>
      <c r="E268" s="64"/>
      <c r="F268" s="63"/>
      <c r="G268" s="64"/>
      <c r="H268" s="63"/>
      <c r="I268" s="115"/>
      <c r="J268" s="115"/>
      <c r="K268" s="115"/>
      <c r="L268" s="115"/>
    </row>
    <row r="269" spans="2:12">
      <c r="B269" s="56"/>
      <c r="C269" s="61"/>
      <c r="D269" s="63"/>
      <c r="E269" s="64"/>
      <c r="F269" s="63"/>
      <c r="G269" s="64"/>
      <c r="H269" s="63"/>
      <c r="I269" s="115"/>
      <c r="J269" s="115"/>
      <c r="K269" s="115"/>
      <c r="L269" s="115"/>
    </row>
    <row r="270" spans="2:12">
      <c r="B270" s="56"/>
      <c r="C270" s="61"/>
      <c r="D270" s="63"/>
      <c r="E270" s="64"/>
      <c r="F270" s="63"/>
      <c r="G270" s="64"/>
      <c r="H270" s="63"/>
      <c r="I270" s="115"/>
      <c r="J270" s="115"/>
      <c r="K270" s="115"/>
      <c r="L270" s="115"/>
    </row>
    <row r="271" spans="2:12">
      <c r="B271" s="56"/>
      <c r="C271" s="61"/>
      <c r="D271" s="63"/>
      <c r="E271" s="64"/>
      <c r="F271" s="63"/>
      <c r="G271" s="64"/>
      <c r="H271" s="63"/>
      <c r="I271" s="115"/>
      <c r="J271" s="115"/>
      <c r="K271" s="115"/>
      <c r="L271" s="115"/>
    </row>
    <row r="272" spans="2:12">
      <c r="B272" s="56"/>
      <c r="C272" s="61"/>
      <c r="D272" s="63"/>
      <c r="E272" s="64"/>
      <c r="F272" s="63"/>
      <c r="G272" s="64"/>
      <c r="H272" s="63"/>
      <c r="I272" s="115"/>
      <c r="J272" s="115"/>
      <c r="K272" s="115"/>
      <c r="L272" s="115"/>
    </row>
    <row r="273" spans="2:12">
      <c r="B273" s="56"/>
      <c r="C273" s="61"/>
      <c r="D273" s="63"/>
      <c r="E273" s="64"/>
      <c r="F273" s="63"/>
      <c r="G273" s="64"/>
      <c r="H273" s="63"/>
      <c r="I273" s="115"/>
      <c r="J273" s="115"/>
      <c r="K273" s="115"/>
      <c r="L273" s="115"/>
    </row>
    <row r="274" spans="2:12">
      <c r="B274" s="56"/>
      <c r="C274" s="61"/>
      <c r="D274" s="63"/>
      <c r="E274" s="64"/>
      <c r="F274" s="63"/>
      <c r="G274" s="64"/>
      <c r="H274" s="63"/>
      <c r="I274" s="115"/>
      <c r="J274" s="115"/>
      <c r="K274" s="115"/>
      <c r="L274" s="115"/>
    </row>
    <row r="275" spans="2:12">
      <c r="B275" s="56"/>
      <c r="C275" s="61"/>
      <c r="D275" s="63"/>
      <c r="E275" s="64"/>
      <c r="F275" s="63"/>
      <c r="G275" s="64"/>
      <c r="H275" s="63"/>
      <c r="I275" s="115"/>
      <c r="J275" s="115"/>
      <c r="K275" s="115"/>
      <c r="L275" s="115"/>
    </row>
    <row r="276" spans="2:12">
      <c r="B276" s="56"/>
      <c r="C276" s="61"/>
      <c r="D276" s="63"/>
      <c r="E276" s="64"/>
      <c r="F276" s="63"/>
      <c r="G276" s="64"/>
      <c r="H276" s="63"/>
      <c r="I276" s="115"/>
      <c r="J276" s="115"/>
      <c r="K276" s="115"/>
      <c r="L276" s="115"/>
    </row>
    <row r="277" spans="2:12">
      <c r="B277" s="56"/>
      <c r="C277" s="61"/>
      <c r="D277" s="63"/>
      <c r="E277" s="64"/>
      <c r="F277" s="63"/>
      <c r="G277" s="64"/>
      <c r="H277" s="63"/>
      <c r="I277" s="115"/>
      <c r="J277" s="115"/>
      <c r="K277" s="115"/>
      <c r="L277" s="115"/>
    </row>
    <row r="278" spans="2:12">
      <c r="B278" s="56"/>
      <c r="C278" s="61"/>
      <c r="D278" s="63"/>
      <c r="E278" s="64"/>
      <c r="F278" s="63"/>
      <c r="G278" s="64"/>
      <c r="H278" s="63"/>
      <c r="I278" s="115"/>
      <c r="J278" s="115"/>
      <c r="K278" s="115"/>
      <c r="L278" s="115"/>
    </row>
    <row r="279" spans="2:12">
      <c r="B279" s="56"/>
      <c r="C279" s="61"/>
      <c r="D279" s="63"/>
      <c r="E279" s="64"/>
      <c r="F279" s="63"/>
      <c r="G279" s="64"/>
      <c r="H279" s="63"/>
      <c r="I279" s="115"/>
      <c r="J279" s="115"/>
      <c r="K279" s="115"/>
      <c r="L279" s="115"/>
    </row>
    <row r="280" spans="2:12">
      <c r="B280" s="56"/>
      <c r="C280" s="61"/>
      <c r="D280" s="63"/>
      <c r="E280" s="64"/>
      <c r="F280" s="63"/>
      <c r="G280" s="64"/>
      <c r="H280" s="63"/>
      <c r="I280" s="115"/>
      <c r="J280" s="115"/>
      <c r="K280" s="115"/>
      <c r="L280" s="115"/>
    </row>
    <row r="281" spans="2:12">
      <c r="B281" s="56"/>
      <c r="C281" s="61"/>
      <c r="D281" s="63"/>
      <c r="E281" s="64"/>
      <c r="F281" s="63"/>
      <c r="G281" s="64"/>
      <c r="H281" s="63"/>
      <c r="I281" s="115"/>
      <c r="J281" s="115"/>
      <c r="K281" s="115"/>
      <c r="L281" s="115"/>
    </row>
    <row r="282" spans="2:12">
      <c r="B282" s="56"/>
      <c r="C282" s="61"/>
      <c r="D282" s="63"/>
      <c r="E282" s="64"/>
      <c r="F282" s="63"/>
      <c r="G282" s="64"/>
      <c r="H282" s="63"/>
      <c r="I282" s="115"/>
      <c r="J282" s="115"/>
      <c r="K282" s="115"/>
      <c r="L282" s="115"/>
    </row>
    <row r="283" spans="2:12">
      <c r="B283" s="56"/>
      <c r="C283" s="61"/>
      <c r="D283" s="63"/>
      <c r="E283" s="64"/>
      <c r="F283" s="63"/>
      <c r="G283" s="64"/>
      <c r="H283" s="63"/>
      <c r="I283" s="115"/>
      <c r="J283" s="115"/>
      <c r="K283" s="115"/>
      <c r="L283" s="115"/>
    </row>
    <row r="284" spans="2:12">
      <c r="B284" s="56"/>
      <c r="C284" s="61"/>
      <c r="D284" s="63"/>
      <c r="E284" s="64"/>
      <c r="F284" s="63"/>
      <c r="G284" s="64"/>
      <c r="H284" s="63"/>
      <c r="I284" s="115"/>
      <c r="J284" s="115"/>
      <c r="K284" s="115"/>
      <c r="L284" s="115"/>
    </row>
    <row r="285" spans="2:12">
      <c r="B285" s="56"/>
      <c r="C285" s="61"/>
      <c r="D285" s="63"/>
      <c r="E285" s="64"/>
      <c r="F285" s="63"/>
      <c r="G285" s="64"/>
      <c r="H285" s="63"/>
      <c r="I285" s="115"/>
      <c r="J285" s="115"/>
      <c r="K285" s="115"/>
      <c r="L285" s="115"/>
    </row>
    <row r="286" spans="2:12">
      <c r="B286" s="56"/>
      <c r="C286" s="61"/>
      <c r="D286" s="63"/>
      <c r="E286" s="64"/>
      <c r="F286" s="63"/>
      <c r="G286" s="64"/>
      <c r="H286" s="63"/>
      <c r="I286" s="115"/>
      <c r="J286" s="115"/>
      <c r="K286" s="115"/>
      <c r="L286" s="115"/>
    </row>
    <row r="287" spans="2:12">
      <c r="B287" s="56"/>
      <c r="C287" s="61"/>
      <c r="D287" s="63"/>
      <c r="E287" s="64"/>
      <c r="F287" s="63"/>
      <c r="G287" s="64"/>
      <c r="H287" s="63"/>
      <c r="I287" s="115"/>
      <c r="J287" s="115"/>
      <c r="K287" s="115"/>
      <c r="L287" s="115"/>
    </row>
    <row r="288" spans="2:12">
      <c r="B288" s="56"/>
      <c r="C288" s="61"/>
      <c r="D288" s="63"/>
      <c r="E288" s="64"/>
      <c r="F288" s="63"/>
      <c r="G288" s="64"/>
      <c r="H288" s="63"/>
      <c r="I288" s="115"/>
      <c r="J288" s="115"/>
      <c r="K288" s="115"/>
      <c r="L288" s="115"/>
    </row>
    <row r="289" spans="2:12">
      <c r="B289" s="56"/>
      <c r="C289" s="61"/>
      <c r="D289" s="63"/>
      <c r="E289" s="64"/>
      <c r="F289" s="63"/>
      <c r="G289" s="64"/>
      <c r="H289" s="63"/>
      <c r="I289" s="115"/>
      <c r="J289" s="115"/>
      <c r="K289" s="115"/>
      <c r="L289" s="115"/>
    </row>
    <row r="290" spans="2:12">
      <c r="B290" s="56"/>
      <c r="C290" s="61"/>
      <c r="D290" s="63"/>
      <c r="E290" s="64"/>
      <c r="F290" s="63"/>
      <c r="G290" s="64"/>
      <c r="H290" s="63"/>
      <c r="I290" s="115"/>
      <c r="J290" s="115"/>
      <c r="K290" s="115"/>
      <c r="L290" s="115"/>
    </row>
    <row r="291" spans="2:12">
      <c r="B291" s="56"/>
      <c r="C291" s="61"/>
      <c r="D291" s="63"/>
      <c r="E291" s="64"/>
      <c r="F291" s="63"/>
      <c r="G291" s="64"/>
      <c r="H291" s="63"/>
      <c r="I291" s="115"/>
      <c r="J291" s="115"/>
      <c r="K291" s="115"/>
      <c r="L291" s="115"/>
    </row>
    <row r="292" spans="2:12">
      <c r="B292" s="56"/>
      <c r="C292" s="61"/>
      <c r="D292" s="63"/>
      <c r="E292" s="64"/>
      <c r="F292" s="63"/>
      <c r="G292" s="64"/>
      <c r="H292" s="63"/>
      <c r="I292" s="115"/>
      <c r="J292" s="115"/>
      <c r="K292" s="115"/>
      <c r="L292" s="115"/>
    </row>
    <row r="293" spans="2:12">
      <c r="B293" s="56"/>
      <c r="C293" s="61"/>
      <c r="D293" s="63"/>
      <c r="E293" s="64"/>
      <c r="F293" s="63"/>
      <c r="G293" s="64"/>
      <c r="H293" s="63"/>
      <c r="I293" s="115"/>
      <c r="J293" s="115"/>
      <c r="K293" s="115"/>
      <c r="L293" s="115"/>
    </row>
    <row r="294" spans="2:12">
      <c r="B294" s="56"/>
      <c r="C294" s="61"/>
      <c r="D294" s="63"/>
      <c r="E294" s="64"/>
      <c r="F294" s="63"/>
      <c r="G294" s="64"/>
      <c r="H294" s="63"/>
      <c r="I294" s="115"/>
      <c r="J294" s="115"/>
      <c r="K294" s="115"/>
      <c r="L294" s="115"/>
    </row>
    <row r="295" spans="2:12">
      <c r="B295" s="56"/>
      <c r="C295" s="61"/>
      <c r="D295" s="63"/>
      <c r="E295" s="64"/>
      <c r="F295" s="63"/>
      <c r="G295" s="64"/>
      <c r="H295" s="63"/>
      <c r="I295" s="115"/>
      <c r="J295" s="115"/>
      <c r="K295" s="115"/>
      <c r="L295" s="115"/>
    </row>
    <row r="296" spans="2:12">
      <c r="B296" s="56"/>
      <c r="C296" s="61"/>
      <c r="D296" s="63"/>
      <c r="E296" s="64"/>
      <c r="F296" s="63"/>
      <c r="G296" s="64"/>
      <c r="H296" s="63"/>
      <c r="I296" s="115"/>
      <c r="J296" s="115"/>
      <c r="K296" s="115"/>
      <c r="L296" s="115"/>
    </row>
    <row r="297" spans="2:12">
      <c r="B297" s="56"/>
      <c r="C297" s="61"/>
      <c r="D297" s="63"/>
      <c r="E297" s="64"/>
      <c r="F297" s="63"/>
      <c r="G297" s="64"/>
      <c r="H297" s="63"/>
      <c r="I297" s="115"/>
      <c r="J297" s="115"/>
      <c r="K297" s="115"/>
      <c r="L297" s="115"/>
    </row>
    <row r="298" spans="2:12">
      <c r="B298" s="56"/>
      <c r="C298" s="61"/>
      <c r="D298" s="63"/>
      <c r="E298" s="64"/>
      <c r="F298" s="63"/>
      <c r="G298" s="64"/>
      <c r="H298" s="63"/>
      <c r="I298" s="115"/>
      <c r="J298" s="115"/>
      <c r="K298" s="115"/>
      <c r="L298" s="115"/>
    </row>
    <row r="299" spans="2:12">
      <c r="B299" s="56"/>
      <c r="C299" s="61"/>
      <c r="D299" s="63"/>
      <c r="E299" s="64"/>
      <c r="F299" s="63"/>
      <c r="G299" s="64"/>
      <c r="H299" s="63"/>
      <c r="I299" s="115"/>
      <c r="J299" s="115"/>
      <c r="K299" s="115"/>
      <c r="L299" s="115"/>
    </row>
    <row r="300" spans="2:12">
      <c r="B300" s="56"/>
      <c r="C300" s="61"/>
      <c r="D300" s="63"/>
      <c r="E300" s="64"/>
      <c r="F300" s="63"/>
      <c r="G300" s="64"/>
      <c r="H300" s="63"/>
      <c r="I300" s="115"/>
      <c r="J300" s="115"/>
      <c r="K300" s="115"/>
      <c r="L300" s="115"/>
    </row>
    <row r="301" spans="2:12">
      <c r="B301" s="56"/>
      <c r="C301" s="61"/>
      <c r="D301" s="63"/>
      <c r="E301" s="64"/>
      <c r="F301" s="63"/>
      <c r="G301" s="64"/>
      <c r="H301" s="63"/>
      <c r="I301" s="115"/>
      <c r="J301" s="115"/>
      <c r="K301" s="115"/>
      <c r="L301" s="115"/>
    </row>
    <row r="302" spans="2:12">
      <c r="B302" s="56"/>
      <c r="C302" s="61"/>
      <c r="D302" s="63"/>
      <c r="E302" s="64"/>
      <c r="F302" s="63"/>
      <c r="G302" s="64"/>
      <c r="H302" s="63"/>
      <c r="I302" s="115"/>
      <c r="J302" s="115"/>
      <c r="K302" s="115"/>
      <c r="L302" s="115"/>
    </row>
    <row r="303" spans="2:12">
      <c r="B303" s="56"/>
      <c r="C303" s="61"/>
      <c r="D303" s="63"/>
      <c r="E303" s="64"/>
      <c r="F303" s="63"/>
      <c r="G303" s="64"/>
      <c r="H303" s="63"/>
      <c r="I303" s="115"/>
      <c r="J303" s="115"/>
      <c r="K303" s="115"/>
      <c r="L303" s="115"/>
    </row>
    <row r="304" spans="2:12">
      <c r="B304" s="56"/>
      <c r="C304" s="61"/>
      <c r="D304" s="63"/>
      <c r="E304" s="64"/>
      <c r="F304" s="63"/>
      <c r="G304" s="64"/>
      <c r="H304" s="63"/>
      <c r="I304" s="115"/>
      <c r="J304" s="115"/>
      <c r="K304" s="115"/>
      <c r="L304" s="115"/>
    </row>
    <row r="305" spans="2:12">
      <c r="B305" s="56"/>
      <c r="C305" s="61"/>
      <c r="D305" s="63"/>
      <c r="E305" s="64"/>
      <c r="F305" s="63"/>
      <c r="G305" s="64"/>
      <c r="H305" s="63"/>
      <c r="I305" s="115"/>
      <c r="J305" s="115"/>
      <c r="K305" s="115"/>
      <c r="L305" s="115"/>
    </row>
    <row r="306" spans="2:12">
      <c r="B306" s="56"/>
      <c r="C306" s="61"/>
      <c r="D306" s="63"/>
      <c r="E306" s="64"/>
      <c r="F306" s="63"/>
      <c r="G306" s="64"/>
      <c r="H306" s="63"/>
      <c r="I306" s="115"/>
      <c r="J306" s="115"/>
      <c r="K306" s="115"/>
      <c r="L306" s="115"/>
    </row>
    <row r="307" spans="2:12">
      <c r="B307" s="56"/>
      <c r="C307" s="61"/>
      <c r="D307" s="63"/>
      <c r="E307" s="64"/>
      <c r="F307" s="63"/>
      <c r="G307" s="64"/>
      <c r="H307" s="63"/>
      <c r="I307" s="115"/>
      <c r="J307" s="115"/>
      <c r="K307" s="115"/>
      <c r="L307" s="115"/>
    </row>
    <row r="308" spans="2:12">
      <c r="B308" s="56"/>
      <c r="C308" s="61"/>
      <c r="D308" s="63"/>
      <c r="E308" s="64"/>
      <c r="F308" s="63"/>
      <c r="G308" s="64"/>
      <c r="H308" s="63"/>
      <c r="I308" s="115"/>
      <c r="J308" s="115"/>
      <c r="K308" s="115"/>
      <c r="L308" s="115"/>
    </row>
    <row r="309" spans="2:12">
      <c r="B309" s="56"/>
      <c r="C309" s="61"/>
      <c r="D309" s="63"/>
      <c r="E309" s="64"/>
      <c r="F309" s="63"/>
      <c r="G309" s="64"/>
      <c r="H309" s="63"/>
      <c r="I309" s="115"/>
      <c r="J309" s="115"/>
      <c r="K309" s="115"/>
      <c r="L309" s="115"/>
    </row>
    <row r="310" spans="2:12">
      <c r="B310" s="56"/>
      <c r="C310" s="61"/>
      <c r="D310" s="63"/>
      <c r="E310" s="64"/>
      <c r="F310" s="63"/>
      <c r="G310" s="64"/>
      <c r="H310" s="63"/>
      <c r="I310" s="115"/>
      <c r="J310" s="115"/>
      <c r="K310" s="115"/>
      <c r="L310" s="115"/>
    </row>
    <row r="311" spans="2:12">
      <c r="B311" s="56"/>
      <c r="C311" s="61"/>
      <c r="D311" s="63"/>
      <c r="E311" s="64"/>
      <c r="F311" s="63"/>
      <c r="G311" s="64"/>
      <c r="H311" s="63"/>
      <c r="I311" s="115"/>
      <c r="J311" s="115"/>
      <c r="K311" s="115"/>
      <c r="L311" s="115"/>
    </row>
    <row r="312" spans="2:12">
      <c r="B312" s="56"/>
      <c r="C312" s="61"/>
      <c r="D312" s="63"/>
      <c r="E312" s="64"/>
      <c r="F312" s="63"/>
      <c r="G312" s="64"/>
      <c r="H312" s="63"/>
      <c r="I312" s="115"/>
      <c r="J312" s="115"/>
      <c r="K312" s="115"/>
      <c r="L312" s="115"/>
    </row>
    <row r="313" spans="2:12">
      <c r="B313" s="56"/>
      <c r="C313" s="61"/>
      <c r="D313" s="63"/>
      <c r="E313" s="64"/>
      <c r="F313" s="63"/>
      <c r="G313" s="64"/>
      <c r="H313" s="63"/>
      <c r="I313" s="115"/>
      <c r="J313" s="115"/>
      <c r="K313" s="115"/>
      <c r="L313" s="115"/>
    </row>
    <row r="314" spans="2:12">
      <c r="B314" s="56"/>
      <c r="C314" s="61"/>
      <c r="D314" s="63"/>
      <c r="E314" s="64"/>
      <c r="F314" s="63"/>
      <c r="G314" s="64"/>
      <c r="H314" s="63"/>
      <c r="I314" s="115"/>
      <c r="J314" s="115"/>
      <c r="K314" s="115"/>
      <c r="L314" s="115"/>
    </row>
    <row r="315" spans="2:12">
      <c r="B315" s="56"/>
      <c r="C315" s="61"/>
      <c r="D315" s="63"/>
      <c r="E315" s="64"/>
      <c r="F315" s="63"/>
      <c r="G315" s="64"/>
      <c r="H315" s="63"/>
      <c r="I315" s="115"/>
      <c r="J315" s="115"/>
      <c r="K315" s="115"/>
      <c r="L315" s="115"/>
    </row>
    <row r="316" spans="2:12">
      <c r="B316" s="56"/>
      <c r="C316" s="61"/>
      <c r="D316" s="63"/>
      <c r="E316" s="64"/>
      <c r="F316" s="63"/>
      <c r="G316" s="64"/>
      <c r="H316" s="63"/>
      <c r="I316" s="115"/>
      <c r="J316" s="115"/>
      <c r="K316" s="115"/>
      <c r="L316" s="115"/>
    </row>
    <row r="317" spans="2:12">
      <c r="B317" s="56"/>
      <c r="C317" s="61"/>
      <c r="D317" s="63"/>
      <c r="E317" s="64"/>
      <c r="F317" s="63"/>
      <c r="G317" s="64"/>
      <c r="H317" s="63"/>
      <c r="I317" s="115"/>
      <c r="J317" s="115"/>
      <c r="K317" s="115"/>
      <c r="L317" s="115"/>
    </row>
    <row r="318" spans="2:12">
      <c r="B318" s="56"/>
      <c r="C318" s="61"/>
      <c r="D318" s="63"/>
      <c r="E318" s="64"/>
      <c r="F318" s="63"/>
      <c r="G318" s="64"/>
      <c r="H318" s="63"/>
      <c r="I318" s="115"/>
      <c r="J318" s="115"/>
      <c r="K318" s="115"/>
      <c r="L318" s="115"/>
    </row>
    <row r="319" spans="2:12">
      <c r="B319" s="56"/>
      <c r="C319" s="61"/>
      <c r="D319" s="63"/>
      <c r="E319" s="64"/>
      <c r="F319" s="63"/>
      <c r="G319" s="64"/>
      <c r="H319" s="63"/>
      <c r="I319" s="115"/>
      <c r="J319" s="115"/>
      <c r="K319" s="115"/>
      <c r="L319" s="115"/>
    </row>
    <row r="320" spans="2:12">
      <c r="B320" s="56"/>
      <c r="C320" s="61"/>
      <c r="D320" s="63"/>
      <c r="E320" s="64"/>
      <c r="F320" s="63"/>
      <c r="G320" s="64"/>
      <c r="H320" s="63"/>
      <c r="I320" s="115"/>
      <c r="J320" s="115"/>
      <c r="K320" s="115"/>
      <c r="L320" s="115"/>
    </row>
    <row r="321" spans="2:12">
      <c r="B321" s="56"/>
      <c r="C321" s="61"/>
      <c r="D321" s="63"/>
      <c r="E321" s="64"/>
      <c r="F321" s="63"/>
      <c r="G321" s="64"/>
      <c r="H321" s="63"/>
      <c r="I321" s="115"/>
      <c r="J321" s="115"/>
      <c r="K321" s="115"/>
      <c r="L321" s="115"/>
    </row>
    <row r="322" spans="2:12">
      <c r="B322" s="56"/>
      <c r="C322" s="61"/>
      <c r="D322" s="63"/>
      <c r="E322" s="64"/>
      <c r="F322" s="63"/>
      <c r="G322" s="64"/>
      <c r="H322" s="63"/>
      <c r="I322" s="115"/>
      <c r="J322" s="115"/>
      <c r="K322" s="115"/>
      <c r="L322" s="115"/>
    </row>
    <row r="323" spans="2:12">
      <c r="B323" s="56"/>
      <c r="C323" s="61"/>
      <c r="D323" s="63"/>
      <c r="E323" s="64"/>
      <c r="F323" s="63"/>
      <c r="G323" s="64"/>
      <c r="H323" s="63"/>
      <c r="I323" s="115"/>
      <c r="J323" s="115"/>
      <c r="K323" s="115"/>
      <c r="L323" s="115"/>
    </row>
    <row r="324" spans="2:12">
      <c r="B324" s="56"/>
      <c r="C324" s="61"/>
      <c r="D324" s="63"/>
      <c r="E324" s="64"/>
      <c r="F324" s="63"/>
      <c r="G324" s="64"/>
      <c r="H324" s="63"/>
      <c r="I324" s="115"/>
      <c r="J324" s="115"/>
      <c r="K324" s="115"/>
      <c r="L324" s="115"/>
    </row>
    <row r="325" spans="2:12">
      <c r="B325" s="56"/>
      <c r="C325" s="61"/>
      <c r="D325" s="63"/>
      <c r="E325" s="64"/>
      <c r="F325" s="63"/>
      <c r="G325" s="64"/>
      <c r="H325" s="63"/>
      <c r="I325" s="115"/>
      <c r="J325" s="115"/>
      <c r="K325" s="115"/>
      <c r="L325" s="115"/>
    </row>
    <row r="326" spans="2:12">
      <c r="B326" s="56"/>
      <c r="C326" s="61"/>
      <c r="D326" s="63"/>
      <c r="E326" s="64"/>
      <c r="F326" s="63"/>
      <c r="G326" s="64"/>
      <c r="H326" s="63"/>
      <c r="I326" s="115"/>
      <c r="J326" s="115"/>
      <c r="K326" s="115"/>
      <c r="L326" s="115"/>
    </row>
    <row r="327" spans="2:12">
      <c r="B327" s="56"/>
      <c r="C327" s="61"/>
      <c r="D327" s="63"/>
      <c r="E327" s="64"/>
      <c r="F327" s="63"/>
      <c r="G327" s="64"/>
      <c r="H327" s="63"/>
      <c r="I327" s="115"/>
      <c r="J327" s="115"/>
      <c r="K327" s="115"/>
      <c r="L327" s="115"/>
    </row>
    <row r="328" spans="2:12">
      <c r="B328" s="56"/>
      <c r="C328" s="61"/>
      <c r="D328" s="63"/>
      <c r="E328" s="64"/>
      <c r="F328" s="63"/>
      <c r="G328" s="64"/>
      <c r="H328" s="63"/>
      <c r="I328" s="115"/>
      <c r="J328" s="115"/>
      <c r="K328" s="115"/>
      <c r="L328" s="115"/>
    </row>
    <row r="329" spans="2:12">
      <c r="B329" s="56"/>
      <c r="C329" s="61"/>
      <c r="D329" s="63"/>
      <c r="E329" s="64"/>
      <c r="F329" s="63"/>
      <c r="G329" s="64"/>
      <c r="H329" s="63"/>
      <c r="I329" s="115"/>
      <c r="J329" s="115"/>
      <c r="K329" s="115"/>
      <c r="L329" s="115"/>
    </row>
    <row r="330" spans="2:12">
      <c r="B330" s="56"/>
      <c r="C330" s="61"/>
      <c r="D330" s="63"/>
      <c r="E330" s="64"/>
      <c r="F330" s="63"/>
      <c r="G330" s="64"/>
      <c r="H330" s="63"/>
      <c r="I330" s="115"/>
      <c r="J330" s="115"/>
      <c r="K330" s="115"/>
      <c r="L330" s="115"/>
    </row>
    <row r="331" spans="2:12">
      <c r="B331" s="56"/>
      <c r="C331" s="61"/>
      <c r="D331" s="63"/>
      <c r="E331" s="64"/>
      <c r="F331" s="63"/>
      <c r="G331" s="64"/>
      <c r="H331" s="63"/>
      <c r="I331" s="115"/>
      <c r="J331" s="115"/>
      <c r="K331" s="115"/>
      <c r="L331" s="115"/>
    </row>
    <row r="332" spans="2:12">
      <c r="B332" s="56"/>
      <c r="C332" s="61"/>
      <c r="D332" s="63"/>
      <c r="E332" s="64"/>
      <c r="F332" s="63"/>
      <c r="G332" s="64"/>
      <c r="H332" s="63"/>
      <c r="I332" s="115"/>
      <c r="J332" s="115"/>
      <c r="K332" s="115"/>
      <c r="L332" s="115"/>
    </row>
    <row r="333" spans="2:12">
      <c r="B333" s="56"/>
      <c r="C333" s="61"/>
      <c r="D333" s="63"/>
      <c r="E333" s="64"/>
      <c r="F333" s="63"/>
      <c r="G333" s="64"/>
      <c r="H333" s="63"/>
      <c r="I333" s="115"/>
      <c r="J333" s="115"/>
      <c r="K333" s="115"/>
      <c r="L333" s="115"/>
    </row>
    <row r="334" spans="2:12">
      <c r="B334" s="56"/>
      <c r="C334" s="61"/>
      <c r="D334" s="63"/>
      <c r="E334" s="64"/>
      <c r="F334" s="63"/>
      <c r="G334" s="64"/>
      <c r="H334" s="63"/>
      <c r="I334" s="115"/>
      <c r="J334" s="115"/>
      <c r="K334" s="115"/>
      <c r="L334" s="115"/>
    </row>
    <row r="335" spans="2:12">
      <c r="B335" s="56"/>
      <c r="C335" s="61"/>
      <c r="D335" s="63"/>
      <c r="E335" s="64"/>
      <c r="F335" s="63"/>
      <c r="G335" s="64"/>
      <c r="H335" s="63"/>
      <c r="I335" s="115"/>
      <c r="J335" s="115"/>
      <c r="K335" s="115"/>
      <c r="L335" s="115"/>
    </row>
    <row r="336" spans="2:12">
      <c r="B336" s="56"/>
      <c r="C336" s="61"/>
      <c r="D336" s="63"/>
      <c r="E336" s="64"/>
      <c r="F336" s="63"/>
      <c r="G336" s="64"/>
      <c r="H336" s="63"/>
      <c r="I336" s="115"/>
      <c r="J336" s="115"/>
      <c r="K336" s="115"/>
      <c r="L336" s="115"/>
    </row>
    <row r="337" spans="2:12">
      <c r="B337" s="56"/>
      <c r="C337" s="61"/>
      <c r="D337" s="63"/>
      <c r="E337" s="64"/>
      <c r="F337" s="63"/>
      <c r="G337" s="64"/>
      <c r="H337" s="63"/>
      <c r="I337" s="115"/>
      <c r="J337" s="115"/>
      <c r="K337" s="115"/>
      <c r="L337" s="115"/>
    </row>
    <row r="338" spans="2:12">
      <c r="B338" s="56"/>
      <c r="C338" s="61"/>
      <c r="D338" s="63"/>
      <c r="E338" s="64"/>
      <c r="F338" s="63"/>
      <c r="G338" s="64"/>
      <c r="H338" s="63"/>
      <c r="I338" s="115"/>
      <c r="J338" s="115"/>
      <c r="K338" s="115"/>
      <c r="L338" s="115"/>
    </row>
    <row r="339" spans="2:12">
      <c r="B339" s="56"/>
      <c r="C339" s="61"/>
      <c r="D339" s="63"/>
      <c r="E339" s="64"/>
      <c r="F339" s="63"/>
      <c r="G339" s="64"/>
      <c r="H339" s="63"/>
      <c r="I339" s="115"/>
      <c r="J339" s="115"/>
      <c r="K339" s="115"/>
      <c r="L339" s="115"/>
    </row>
    <row r="340" spans="2:12">
      <c r="B340" s="56"/>
      <c r="C340" s="61"/>
      <c r="D340" s="63"/>
      <c r="E340" s="64"/>
      <c r="F340" s="63"/>
      <c r="G340" s="64"/>
      <c r="H340" s="63"/>
      <c r="I340" s="115"/>
      <c r="J340" s="115"/>
      <c r="K340" s="115"/>
      <c r="L340" s="115"/>
    </row>
    <row r="341" spans="2:12">
      <c r="B341" s="56"/>
      <c r="C341" s="61"/>
      <c r="D341" s="63"/>
      <c r="E341" s="64"/>
      <c r="F341" s="63"/>
      <c r="G341" s="64"/>
      <c r="H341" s="63"/>
      <c r="I341" s="115"/>
      <c r="J341" s="115"/>
      <c r="K341" s="115"/>
      <c r="L341" s="115"/>
    </row>
    <row r="342" spans="2:12">
      <c r="B342" s="56"/>
      <c r="C342" s="61"/>
      <c r="D342" s="63"/>
      <c r="E342" s="64"/>
      <c r="F342" s="63"/>
      <c r="G342" s="64"/>
      <c r="H342" s="63"/>
      <c r="I342" s="115"/>
      <c r="J342" s="115"/>
      <c r="K342" s="115"/>
      <c r="L342" s="115"/>
    </row>
    <row r="343" spans="2:12">
      <c r="B343" s="56"/>
      <c r="C343" s="61"/>
      <c r="D343" s="63"/>
      <c r="E343" s="64"/>
      <c r="F343" s="63"/>
      <c r="G343" s="64"/>
      <c r="H343" s="63"/>
      <c r="I343" s="115"/>
      <c r="J343" s="115"/>
      <c r="K343" s="115"/>
      <c r="L343" s="115"/>
    </row>
    <row r="344" spans="2:12">
      <c r="B344" s="56"/>
      <c r="C344" s="61"/>
      <c r="D344" s="63"/>
      <c r="E344" s="64"/>
      <c r="F344" s="63"/>
      <c r="G344" s="64"/>
      <c r="H344" s="63"/>
      <c r="I344" s="115"/>
      <c r="J344" s="115"/>
      <c r="K344" s="115"/>
      <c r="L344" s="115"/>
    </row>
    <row r="345" spans="2:12">
      <c r="B345" s="56"/>
      <c r="C345" s="61"/>
      <c r="D345" s="63"/>
      <c r="E345" s="64"/>
      <c r="F345" s="63"/>
      <c r="G345" s="64"/>
      <c r="H345" s="63"/>
      <c r="I345" s="115"/>
      <c r="J345" s="115"/>
      <c r="K345" s="115"/>
      <c r="L345" s="115"/>
    </row>
    <row r="346" spans="2:12">
      <c r="B346" s="56"/>
      <c r="C346" s="61"/>
      <c r="D346" s="63"/>
      <c r="E346" s="64"/>
      <c r="F346" s="63"/>
      <c r="G346" s="64"/>
      <c r="H346" s="63"/>
      <c r="I346" s="115"/>
      <c r="J346" s="115"/>
      <c r="K346" s="115"/>
      <c r="L346" s="115"/>
    </row>
    <row r="347" spans="2:12">
      <c r="B347" s="56"/>
      <c r="C347" s="61"/>
      <c r="D347" s="63"/>
      <c r="E347" s="64"/>
      <c r="F347" s="63"/>
      <c r="G347" s="64"/>
      <c r="H347" s="63"/>
      <c r="I347" s="115"/>
      <c r="J347" s="115"/>
      <c r="K347" s="115"/>
      <c r="L347" s="115"/>
    </row>
    <row r="348" spans="2:12">
      <c r="B348" s="56"/>
      <c r="C348" s="61"/>
      <c r="D348" s="63"/>
      <c r="E348" s="64"/>
      <c r="F348" s="63"/>
      <c r="G348" s="64"/>
      <c r="H348" s="63"/>
      <c r="I348" s="115"/>
      <c r="J348" s="115"/>
      <c r="K348" s="115"/>
      <c r="L348" s="115"/>
    </row>
    <row r="349" spans="2:12">
      <c r="B349" s="56"/>
      <c r="C349" s="61"/>
      <c r="D349" s="63"/>
      <c r="E349" s="64"/>
      <c r="F349" s="63"/>
      <c r="G349" s="64"/>
      <c r="H349" s="63"/>
      <c r="I349" s="115"/>
      <c r="J349" s="115"/>
      <c r="K349" s="115"/>
      <c r="L349" s="115"/>
    </row>
    <row r="350" spans="2:12">
      <c r="B350" s="56"/>
      <c r="C350" s="61"/>
      <c r="D350" s="63"/>
      <c r="E350" s="64"/>
      <c r="F350" s="63"/>
      <c r="G350" s="64"/>
      <c r="H350" s="63"/>
      <c r="I350" s="115"/>
      <c r="J350" s="115"/>
      <c r="K350" s="115"/>
      <c r="L350" s="115"/>
    </row>
    <row r="351" spans="2:12">
      <c r="B351" s="56"/>
      <c r="C351" s="61"/>
      <c r="D351" s="63"/>
      <c r="E351" s="64"/>
      <c r="F351" s="63"/>
      <c r="G351" s="64"/>
      <c r="H351" s="63"/>
      <c r="I351" s="115"/>
      <c r="J351" s="115"/>
      <c r="K351" s="115"/>
      <c r="L351" s="115"/>
    </row>
    <row r="352" spans="2:12">
      <c r="B352" s="56"/>
      <c r="C352" s="61"/>
      <c r="D352" s="63"/>
      <c r="E352" s="64"/>
      <c r="F352" s="63"/>
      <c r="G352" s="64"/>
      <c r="H352" s="63"/>
      <c r="I352" s="115"/>
      <c r="J352" s="115"/>
      <c r="K352" s="115"/>
      <c r="L352" s="115"/>
    </row>
    <row r="353" spans="2:12">
      <c r="B353" s="56"/>
      <c r="C353" s="61"/>
      <c r="D353" s="63"/>
      <c r="E353" s="64"/>
      <c r="F353" s="63"/>
      <c r="G353" s="64"/>
      <c r="H353" s="63"/>
      <c r="I353" s="115"/>
      <c r="J353" s="115"/>
      <c r="K353" s="115"/>
      <c r="L353" s="115"/>
    </row>
    <row r="354" spans="2:12">
      <c r="B354" s="56"/>
      <c r="C354" s="61"/>
      <c r="D354" s="63"/>
      <c r="E354" s="64"/>
      <c r="F354" s="63"/>
      <c r="G354" s="64"/>
      <c r="H354" s="63"/>
      <c r="I354" s="115"/>
      <c r="J354" s="115"/>
      <c r="K354" s="115"/>
      <c r="L354" s="115"/>
    </row>
    <row r="355" spans="2:12">
      <c r="B355" s="56"/>
      <c r="C355" s="61"/>
      <c r="D355" s="63"/>
      <c r="E355" s="64"/>
      <c r="F355" s="63"/>
      <c r="G355" s="64"/>
      <c r="H355" s="63"/>
      <c r="I355" s="115"/>
      <c r="J355" s="115"/>
      <c r="K355" s="115"/>
      <c r="L355" s="115"/>
    </row>
    <row r="356" spans="2:12">
      <c r="B356" s="56"/>
      <c r="C356" s="61"/>
      <c r="D356" s="63"/>
      <c r="E356" s="64"/>
      <c r="F356" s="63"/>
      <c r="G356" s="64"/>
      <c r="H356" s="63"/>
      <c r="I356" s="115"/>
      <c r="J356" s="115"/>
      <c r="K356" s="115"/>
      <c r="L356" s="115"/>
    </row>
    <row r="357" spans="2:12">
      <c r="B357" s="56"/>
      <c r="C357" s="61"/>
      <c r="D357" s="63"/>
      <c r="E357" s="64"/>
      <c r="F357" s="63"/>
      <c r="G357" s="64"/>
      <c r="H357" s="63"/>
      <c r="I357" s="115"/>
      <c r="J357" s="115"/>
      <c r="K357" s="115"/>
      <c r="L357" s="115"/>
    </row>
    <row r="358" spans="2:12">
      <c r="B358" s="56"/>
      <c r="C358" s="61"/>
      <c r="D358" s="63"/>
      <c r="E358" s="64"/>
      <c r="F358" s="63"/>
      <c r="G358" s="64"/>
      <c r="H358" s="63"/>
      <c r="I358" s="115"/>
      <c r="J358" s="115"/>
      <c r="K358" s="115"/>
      <c r="L358" s="115"/>
    </row>
    <row r="359" spans="2:12">
      <c r="B359" s="56"/>
      <c r="C359" s="61"/>
      <c r="D359" s="63"/>
      <c r="E359" s="64"/>
      <c r="F359" s="63"/>
      <c r="G359" s="64"/>
      <c r="H359" s="63"/>
      <c r="I359" s="115"/>
      <c r="J359" s="115"/>
      <c r="K359" s="115"/>
      <c r="L359" s="115"/>
    </row>
    <row r="360" spans="2:12">
      <c r="B360" s="56"/>
      <c r="C360" s="61"/>
      <c r="D360" s="63"/>
      <c r="E360" s="64"/>
      <c r="F360" s="63"/>
      <c r="G360" s="64"/>
      <c r="H360" s="63"/>
      <c r="I360" s="115"/>
      <c r="J360" s="115"/>
      <c r="K360" s="115"/>
      <c r="L360" s="115"/>
    </row>
    <row r="361" spans="2:12">
      <c r="B361" s="56"/>
      <c r="C361" s="61"/>
      <c r="D361" s="63"/>
      <c r="E361" s="64"/>
      <c r="F361" s="63"/>
      <c r="G361" s="64"/>
      <c r="H361" s="63"/>
      <c r="I361" s="115"/>
      <c r="J361" s="115"/>
      <c r="K361" s="115"/>
      <c r="L361" s="115"/>
    </row>
    <row r="362" spans="2:12">
      <c r="B362" s="56"/>
      <c r="C362" s="61"/>
      <c r="D362" s="63"/>
      <c r="E362" s="64"/>
      <c r="F362" s="63"/>
      <c r="G362" s="64"/>
      <c r="H362" s="63"/>
      <c r="I362" s="115"/>
      <c r="J362" s="115"/>
      <c r="K362" s="115"/>
      <c r="L362" s="115"/>
    </row>
    <row r="363" spans="2:12">
      <c r="B363" s="56"/>
      <c r="C363" s="61"/>
      <c r="D363" s="63"/>
      <c r="E363" s="64"/>
      <c r="F363" s="63"/>
      <c r="G363" s="64"/>
      <c r="H363" s="63"/>
      <c r="I363" s="115"/>
      <c r="J363" s="115"/>
      <c r="K363" s="115"/>
      <c r="L363" s="115"/>
    </row>
    <row r="364" spans="2:12">
      <c r="B364" s="56"/>
      <c r="C364" s="61"/>
      <c r="D364" s="63"/>
      <c r="E364" s="64"/>
      <c r="F364" s="63"/>
      <c r="G364" s="64"/>
      <c r="H364" s="63"/>
      <c r="I364" s="115"/>
      <c r="J364" s="115"/>
      <c r="K364" s="115"/>
      <c r="L364" s="115"/>
    </row>
    <row r="365" spans="2:12">
      <c r="B365" s="56"/>
      <c r="C365" s="61"/>
      <c r="D365" s="63"/>
      <c r="E365" s="64"/>
      <c r="F365" s="63"/>
      <c r="G365" s="64"/>
      <c r="H365" s="63"/>
      <c r="I365" s="115"/>
      <c r="J365" s="115"/>
      <c r="K365" s="115"/>
      <c r="L365" s="115"/>
    </row>
    <row r="366" spans="2:12">
      <c r="B366" s="56"/>
      <c r="C366" s="61"/>
      <c r="D366" s="63"/>
      <c r="E366" s="64"/>
      <c r="F366" s="63"/>
      <c r="G366" s="64"/>
      <c r="H366" s="63"/>
      <c r="I366" s="115"/>
      <c r="J366" s="115"/>
      <c r="K366" s="115"/>
      <c r="L366" s="115"/>
    </row>
    <row r="367" spans="2:12">
      <c r="B367" s="56"/>
      <c r="C367" s="61"/>
      <c r="D367" s="63"/>
      <c r="E367" s="64"/>
      <c r="F367" s="63"/>
      <c r="G367" s="64"/>
      <c r="H367" s="63"/>
      <c r="I367" s="115"/>
      <c r="J367" s="115"/>
      <c r="K367" s="115"/>
      <c r="L367" s="115"/>
    </row>
    <row r="368" spans="2:12">
      <c r="B368" s="56"/>
      <c r="C368" s="61"/>
      <c r="D368" s="63"/>
      <c r="E368" s="64"/>
      <c r="F368" s="63"/>
      <c r="G368" s="64"/>
      <c r="H368" s="63"/>
      <c r="I368" s="115"/>
      <c r="J368" s="115"/>
      <c r="K368" s="115"/>
      <c r="L368" s="115"/>
    </row>
    <row r="369" spans="2:12">
      <c r="B369" s="56"/>
      <c r="C369" s="61"/>
      <c r="D369" s="63"/>
      <c r="E369" s="64"/>
      <c r="F369" s="63"/>
      <c r="G369" s="64"/>
      <c r="H369" s="63"/>
      <c r="I369" s="115"/>
      <c r="J369" s="115"/>
      <c r="K369" s="115"/>
      <c r="L369" s="115"/>
    </row>
    <row r="370" spans="2:12">
      <c r="B370" s="56"/>
      <c r="C370" s="61"/>
      <c r="D370" s="63"/>
      <c r="E370" s="64"/>
      <c r="F370" s="63"/>
      <c r="G370" s="64"/>
      <c r="H370" s="63"/>
      <c r="I370" s="115"/>
      <c r="J370" s="115"/>
      <c r="K370" s="115"/>
      <c r="L370" s="115"/>
    </row>
    <row r="371" spans="2:12">
      <c r="B371" s="56"/>
      <c r="C371" s="61"/>
      <c r="D371" s="63"/>
      <c r="E371" s="64"/>
      <c r="F371" s="63"/>
      <c r="G371" s="64"/>
      <c r="H371" s="63"/>
      <c r="I371" s="115"/>
      <c r="J371" s="115"/>
      <c r="K371" s="115"/>
      <c r="L371" s="115"/>
    </row>
    <row r="372" spans="2:12">
      <c r="B372" s="56"/>
      <c r="C372" s="61"/>
      <c r="D372" s="63"/>
      <c r="E372" s="64"/>
      <c r="F372" s="63"/>
      <c r="G372" s="64"/>
      <c r="H372" s="63"/>
      <c r="I372" s="115"/>
      <c r="J372" s="115"/>
      <c r="K372" s="115"/>
      <c r="L372" s="115"/>
    </row>
    <row r="373" spans="2:12">
      <c r="B373" s="56"/>
      <c r="C373" s="61"/>
      <c r="D373" s="63"/>
      <c r="E373" s="64"/>
      <c r="F373" s="63"/>
      <c r="G373" s="64"/>
      <c r="H373" s="63"/>
      <c r="I373" s="115"/>
      <c r="J373" s="115"/>
      <c r="K373" s="115"/>
      <c r="L373" s="115"/>
    </row>
    <row r="374" spans="2:12">
      <c r="B374" s="56"/>
      <c r="C374" s="61"/>
      <c r="D374" s="63"/>
      <c r="E374" s="64"/>
      <c r="F374" s="63"/>
      <c r="G374" s="64"/>
      <c r="H374" s="63"/>
      <c r="I374" s="115"/>
      <c r="J374" s="115"/>
      <c r="K374" s="115"/>
      <c r="L374" s="115"/>
    </row>
    <row r="375" spans="2:12">
      <c r="B375" s="56"/>
      <c r="C375" s="61"/>
      <c r="D375" s="63"/>
      <c r="E375" s="64"/>
      <c r="F375" s="63"/>
      <c r="G375" s="64"/>
      <c r="H375" s="63"/>
      <c r="I375" s="115"/>
      <c r="J375" s="115"/>
      <c r="K375" s="115"/>
      <c r="L375" s="115"/>
    </row>
    <row r="376" spans="2:12">
      <c r="B376" s="56"/>
      <c r="C376" s="61"/>
      <c r="D376" s="63"/>
      <c r="E376" s="64"/>
      <c r="F376" s="63"/>
      <c r="G376" s="64"/>
      <c r="H376" s="63"/>
      <c r="I376" s="115"/>
      <c r="J376" s="115"/>
      <c r="K376" s="115"/>
      <c r="L376" s="115"/>
    </row>
    <row r="377" spans="2:12">
      <c r="B377" s="56"/>
      <c r="C377" s="61"/>
      <c r="D377" s="63"/>
      <c r="E377" s="64"/>
      <c r="F377" s="63"/>
      <c r="G377" s="64"/>
      <c r="H377" s="63"/>
      <c r="I377" s="115"/>
      <c r="J377" s="115"/>
      <c r="K377" s="115"/>
      <c r="L377" s="115"/>
    </row>
    <row r="378" spans="2:12">
      <c r="B378" s="56"/>
      <c r="C378" s="61"/>
      <c r="D378" s="63"/>
      <c r="E378" s="64"/>
      <c r="F378" s="63"/>
      <c r="G378" s="64"/>
      <c r="H378" s="63"/>
      <c r="I378" s="115"/>
      <c r="J378" s="115"/>
      <c r="K378" s="115"/>
      <c r="L378" s="115"/>
    </row>
    <row r="379" spans="2:12">
      <c r="B379" s="56"/>
      <c r="C379" s="61"/>
      <c r="D379" s="63"/>
      <c r="E379" s="64"/>
      <c r="F379" s="63"/>
      <c r="G379" s="64"/>
      <c r="H379" s="63"/>
      <c r="I379" s="115"/>
      <c r="J379" s="115"/>
      <c r="K379" s="115"/>
      <c r="L379" s="115"/>
    </row>
    <row r="380" spans="2:12">
      <c r="B380" s="56"/>
      <c r="C380" s="61"/>
      <c r="D380" s="63"/>
      <c r="E380" s="64"/>
      <c r="F380" s="63"/>
      <c r="G380" s="64"/>
      <c r="H380" s="63"/>
      <c r="I380" s="115"/>
      <c r="J380" s="115"/>
      <c r="K380" s="115"/>
      <c r="L380" s="115"/>
    </row>
    <row r="381" spans="2:12">
      <c r="B381" s="56"/>
      <c r="C381" s="61"/>
      <c r="D381" s="63"/>
      <c r="E381" s="64"/>
      <c r="F381" s="63"/>
      <c r="G381" s="64"/>
      <c r="H381" s="63"/>
      <c r="I381" s="115"/>
      <c r="J381" s="115"/>
      <c r="K381" s="115"/>
      <c r="L381" s="115"/>
    </row>
    <row r="382" spans="2:12">
      <c r="B382" s="56"/>
      <c r="C382" s="61"/>
      <c r="D382" s="63"/>
      <c r="E382" s="64"/>
      <c r="F382" s="63"/>
      <c r="G382" s="64"/>
      <c r="H382" s="63"/>
      <c r="I382" s="115"/>
      <c r="J382" s="115"/>
      <c r="K382" s="115"/>
      <c r="L382" s="115"/>
    </row>
    <row r="383" spans="2:12">
      <c r="B383" s="56"/>
      <c r="C383" s="61"/>
      <c r="D383" s="63"/>
      <c r="E383" s="64"/>
      <c r="F383" s="63"/>
      <c r="G383" s="64"/>
      <c r="H383" s="63"/>
      <c r="I383" s="115"/>
      <c r="J383" s="115"/>
      <c r="K383" s="115"/>
      <c r="L383" s="115"/>
    </row>
    <row r="384" spans="2:12">
      <c r="B384" s="56"/>
      <c r="C384" s="61"/>
      <c r="D384" s="63"/>
      <c r="E384" s="64"/>
      <c r="F384" s="63"/>
      <c r="G384" s="64"/>
      <c r="H384" s="63"/>
      <c r="I384" s="115"/>
      <c r="J384" s="115"/>
      <c r="K384" s="115"/>
      <c r="L384" s="115"/>
    </row>
    <row r="385" spans="2:12">
      <c r="B385" s="56"/>
      <c r="C385" s="61"/>
      <c r="D385" s="63"/>
      <c r="E385" s="64"/>
      <c r="F385" s="63"/>
      <c r="G385" s="64"/>
      <c r="H385" s="63"/>
      <c r="I385" s="115"/>
      <c r="J385" s="115"/>
      <c r="K385" s="115"/>
      <c r="L385" s="115"/>
    </row>
    <row r="386" spans="2:12">
      <c r="B386" s="56"/>
      <c r="C386" s="61"/>
      <c r="D386" s="63"/>
      <c r="E386" s="64"/>
      <c r="F386" s="63"/>
      <c r="G386" s="64"/>
      <c r="H386" s="63"/>
      <c r="I386" s="115"/>
      <c r="J386" s="115"/>
      <c r="K386" s="115"/>
      <c r="L386" s="115"/>
    </row>
    <row r="387" spans="2:12">
      <c r="B387" s="56"/>
      <c r="C387" s="61"/>
      <c r="D387" s="63"/>
      <c r="E387" s="64"/>
      <c r="F387" s="63"/>
      <c r="G387" s="64"/>
      <c r="H387" s="63"/>
      <c r="I387" s="115"/>
      <c r="J387" s="115"/>
      <c r="K387" s="115"/>
      <c r="L387" s="115"/>
    </row>
    <row r="388" spans="2:12">
      <c r="B388" s="56"/>
      <c r="C388" s="61"/>
      <c r="D388" s="63"/>
      <c r="E388" s="64"/>
      <c r="F388" s="63"/>
      <c r="G388" s="64"/>
      <c r="H388" s="63"/>
      <c r="I388" s="115"/>
      <c r="J388" s="115"/>
      <c r="K388" s="115"/>
      <c r="L388" s="115"/>
    </row>
    <row r="389" spans="2:12">
      <c r="B389" s="56"/>
      <c r="C389" s="61"/>
      <c r="D389" s="63"/>
      <c r="E389" s="64"/>
      <c r="F389" s="63"/>
      <c r="G389" s="64"/>
      <c r="H389" s="63"/>
      <c r="I389" s="115"/>
      <c r="J389" s="115"/>
      <c r="K389" s="115"/>
      <c r="L389" s="115"/>
    </row>
    <row r="390" spans="2:12">
      <c r="B390" s="56"/>
      <c r="C390" s="61"/>
      <c r="D390" s="63"/>
      <c r="E390" s="64"/>
      <c r="F390" s="63"/>
      <c r="G390" s="64"/>
      <c r="H390" s="63"/>
      <c r="I390" s="115"/>
      <c r="J390" s="115"/>
      <c r="K390" s="115"/>
      <c r="L390" s="115"/>
    </row>
    <row r="391" spans="2:12">
      <c r="B391" s="56"/>
      <c r="C391" s="61"/>
      <c r="D391" s="63"/>
      <c r="E391" s="64"/>
      <c r="F391" s="63"/>
      <c r="G391" s="64"/>
      <c r="H391" s="63"/>
      <c r="I391" s="115"/>
      <c r="J391" s="115"/>
      <c r="K391" s="115"/>
      <c r="L391" s="115"/>
    </row>
    <row r="392" spans="2:12">
      <c r="B392" s="56"/>
      <c r="C392" s="61"/>
      <c r="D392" s="63"/>
      <c r="E392" s="64"/>
      <c r="F392" s="63"/>
      <c r="G392" s="64"/>
      <c r="H392" s="63"/>
      <c r="I392" s="115"/>
      <c r="J392" s="115"/>
      <c r="K392" s="115"/>
      <c r="L392" s="115"/>
    </row>
    <row r="393" spans="2:12">
      <c r="B393" s="56"/>
      <c r="C393" s="61"/>
      <c r="D393" s="63"/>
      <c r="E393" s="64"/>
      <c r="F393" s="63"/>
      <c r="G393" s="64"/>
      <c r="H393" s="63"/>
      <c r="I393" s="115"/>
      <c r="J393" s="115"/>
      <c r="K393" s="115"/>
      <c r="L393" s="115"/>
    </row>
    <row r="394" spans="2:12">
      <c r="B394" s="56"/>
      <c r="C394" s="61"/>
      <c r="D394" s="63"/>
      <c r="E394" s="64"/>
      <c r="F394" s="63"/>
      <c r="G394" s="64"/>
      <c r="H394" s="63"/>
      <c r="I394" s="115"/>
      <c r="J394" s="115"/>
      <c r="K394" s="115"/>
      <c r="L394" s="115"/>
    </row>
    <row r="395" spans="2:12">
      <c r="B395" s="56"/>
      <c r="C395" s="61"/>
      <c r="D395" s="63"/>
      <c r="E395" s="64"/>
      <c r="F395" s="63"/>
      <c r="G395" s="64"/>
      <c r="H395" s="63"/>
      <c r="I395" s="115"/>
      <c r="J395" s="115"/>
      <c r="K395" s="115"/>
      <c r="L395" s="115"/>
    </row>
    <row r="396" spans="2:12">
      <c r="B396" s="56"/>
      <c r="C396" s="61"/>
      <c r="D396" s="63"/>
      <c r="E396" s="64"/>
      <c r="F396" s="63"/>
      <c r="G396" s="64"/>
      <c r="H396" s="63"/>
      <c r="I396" s="115"/>
      <c r="J396" s="115"/>
      <c r="K396" s="115"/>
      <c r="L396" s="115"/>
    </row>
    <row r="397" spans="2:12">
      <c r="B397" s="56"/>
      <c r="C397" s="61"/>
      <c r="D397" s="63"/>
      <c r="E397" s="64"/>
      <c r="F397" s="63"/>
      <c r="G397" s="64"/>
      <c r="H397" s="63"/>
      <c r="I397" s="115"/>
      <c r="J397" s="115"/>
      <c r="K397" s="115"/>
      <c r="L397" s="115"/>
    </row>
    <row r="398" spans="2:12">
      <c r="B398" s="56"/>
      <c r="C398" s="61"/>
      <c r="D398" s="63"/>
      <c r="E398" s="64"/>
      <c r="F398" s="63"/>
      <c r="G398" s="64"/>
      <c r="H398" s="63"/>
      <c r="I398" s="115"/>
      <c r="J398" s="115"/>
      <c r="K398" s="115"/>
      <c r="L398" s="115"/>
    </row>
    <row r="399" spans="2:12">
      <c r="B399" s="56"/>
      <c r="C399" s="61"/>
      <c r="D399" s="63"/>
      <c r="E399" s="64"/>
      <c r="F399" s="63"/>
      <c r="G399" s="64"/>
      <c r="H399" s="63"/>
      <c r="I399" s="115"/>
      <c r="J399" s="115"/>
      <c r="K399" s="115"/>
      <c r="L399" s="115"/>
    </row>
    <row r="400" spans="2:12">
      <c r="B400" s="56"/>
      <c r="C400" s="61"/>
      <c r="D400" s="63"/>
      <c r="E400" s="64"/>
      <c r="F400" s="63"/>
      <c r="G400" s="64"/>
      <c r="H400" s="63"/>
      <c r="I400" s="115"/>
      <c r="J400" s="115"/>
      <c r="K400" s="115"/>
      <c r="L400" s="115"/>
    </row>
    <row r="401" spans="2:12">
      <c r="B401" s="56"/>
      <c r="C401" s="61"/>
      <c r="D401" s="63"/>
      <c r="E401" s="64"/>
      <c r="F401" s="63"/>
      <c r="G401" s="64"/>
      <c r="H401" s="63"/>
      <c r="I401" s="115"/>
      <c r="J401" s="115"/>
      <c r="K401" s="115"/>
      <c r="L401" s="115"/>
    </row>
    <row r="402" spans="2:12">
      <c r="B402" s="56"/>
      <c r="C402" s="61"/>
      <c r="D402" s="63"/>
      <c r="E402" s="64"/>
      <c r="F402" s="63"/>
      <c r="G402" s="64"/>
      <c r="H402" s="63"/>
      <c r="I402" s="115"/>
      <c r="J402" s="115"/>
      <c r="K402" s="115"/>
      <c r="L402" s="115"/>
    </row>
    <row r="403" spans="2:12">
      <c r="B403" s="56"/>
      <c r="C403" s="61"/>
      <c r="D403" s="63"/>
      <c r="E403" s="64"/>
      <c r="F403" s="63"/>
      <c r="G403" s="64"/>
      <c r="H403" s="63"/>
      <c r="I403" s="115"/>
      <c r="J403" s="115"/>
      <c r="K403" s="115"/>
      <c r="L403" s="115"/>
    </row>
    <row r="404" spans="2:12">
      <c r="B404" s="56"/>
      <c r="C404" s="61"/>
      <c r="D404" s="63"/>
      <c r="E404" s="64"/>
      <c r="F404" s="63"/>
      <c r="G404" s="64"/>
      <c r="H404" s="63"/>
      <c r="I404" s="115"/>
      <c r="J404" s="115"/>
      <c r="K404" s="115"/>
      <c r="L404" s="115"/>
    </row>
    <row r="405" spans="2:12">
      <c r="B405" s="56"/>
      <c r="C405" s="61"/>
      <c r="D405" s="63"/>
      <c r="E405" s="64"/>
      <c r="F405" s="63"/>
      <c r="G405" s="64"/>
      <c r="H405" s="63"/>
      <c r="I405" s="115"/>
      <c r="J405" s="115"/>
      <c r="K405" s="115"/>
      <c r="L405" s="115"/>
    </row>
    <row r="406" spans="2:12">
      <c r="B406" s="56"/>
      <c r="C406" s="61"/>
      <c r="D406" s="63"/>
      <c r="E406" s="64"/>
      <c r="F406" s="63"/>
      <c r="G406" s="64"/>
      <c r="H406" s="63"/>
      <c r="I406" s="115"/>
      <c r="J406" s="115"/>
      <c r="K406" s="115"/>
      <c r="L406" s="115"/>
    </row>
    <row r="407" spans="2:12">
      <c r="B407" s="56"/>
      <c r="C407" s="61"/>
      <c r="D407" s="63"/>
      <c r="E407" s="64"/>
      <c r="F407" s="63"/>
      <c r="G407" s="64"/>
      <c r="H407" s="63"/>
      <c r="I407" s="115"/>
      <c r="J407" s="115"/>
      <c r="K407" s="115"/>
      <c r="L407" s="115"/>
    </row>
    <row r="408" spans="2:12">
      <c r="B408" s="56"/>
      <c r="C408" s="61"/>
      <c r="D408" s="63"/>
      <c r="E408" s="64"/>
      <c r="F408" s="63"/>
      <c r="G408" s="64"/>
      <c r="H408" s="63"/>
      <c r="I408" s="115"/>
      <c r="J408" s="115"/>
      <c r="K408" s="115"/>
      <c r="L408" s="115"/>
    </row>
    <row r="409" spans="2:12">
      <c r="B409" s="56"/>
      <c r="C409" s="61"/>
      <c r="D409" s="63"/>
      <c r="E409" s="64"/>
      <c r="F409" s="63"/>
      <c r="G409" s="64"/>
      <c r="H409" s="63"/>
      <c r="I409" s="115"/>
      <c r="J409" s="115"/>
      <c r="K409" s="115"/>
      <c r="L409" s="115"/>
    </row>
    <row r="410" spans="2:12">
      <c r="B410" s="56"/>
      <c r="C410" s="61"/>
      <c r="D410" s="63"/>
      <c r="E410" s="64"/>
      <c r="F410" s="63"/>
      <c r="G410" s="64"/>
      <c r="H410" s="63"/>
      <c r="I410" s="115"/>
      <c r="J410" s="115"/>
      <c r="K410" s="115"/>
      <c r="L410" s="115"/>
    </row>
    <row r="411" spans="2:12">
      <c r="B411" s="56"/>
      <c r="C411" s="61"/>
      <c r="D411" s="63"/>
      <c r="E411" s="64"/>
      <c r="F411" s="63"/>
      <c r="G411" s="64"/>
      <c r="H411" s="63"/>
      <c r="I411" s="115"/>
      <c r="J411" s="115"/>
      <c r="K411" s="115"/>
      <c r="L411" s="115"/>
    </row>
    <row r="412" spans="2:12">
      <c r="B412" s="56"/>
      <c r="C412" s="61"/>
      <c r="D412" s="63"/>
      <c r="E412" s="64"/>
      <c r="F412" s="63"/>
      <c r="G412" s="64"/>
      <c r="H412" s="63"/>
      <c r="I412" s="115"/>
      <c r="J412" s="115"/>
      <c r="K412" s="115"/>
      <c r="L412" s="115"/>
    </row>
    <row r="413" spans="2:12">
      <c r="B413" s="56"/>
      <c r="C413" s="61"/>
      <c r="D413" s="63"/>
      <c r="E413" s="64"/>
      <c r="F413" s="63"/>
      <c r="G413" s="64"/>
      <c r="H413" s="63"/>
      <c r="I413" s="115"/>
      <c r="J413" s="115"/>
      <c r="K413" s="115"/>
      <c r="L413" s="115"/>
    </row>
    <row r="414" spans="2:12">
      <c r="B414" s="56"/>
      <c r="C414" s="61"/>
      <c r="D414" s="63"/>
      <c r="E414" s="64"/>
      <c r="F414" s="63"/>
      <c r="G414" s="64"/>
      <c r="H414" s="63"/>
      <c r="I414" s="115"/>
      <c r="J414" s="115"/>
      <c r="K414" s="115"/>
      <c r="L414" s="115"/>
    </row>
    <row r="415" spans="2:12">
      <c r="B415" s="56"/>
      <c r="C415" s="61"/>
      <c r="D415" s="63"/>
      <c r="E415" s="64"/>
      <c r="F415" s="63"/>
      <c r="G415" s="64"/>
      <c r="H415" s="63"/>
      <c r="I415" s="115"/>
      <c r="J415" s="115"/>
      <c r="K415" s="115"/>
      <c r="L415" s="115"/>
    </row>
    <row r="416" spans="2:12">
      <c r="B416" s="56"/>
      <c r="C416" s="61"/>
      <c r="D416" s="63"/>
      <c r="E416" s="64"/>
      <c r="F416" s="63"/>
      <c r="G416" s="64"/>
      <c r="H416" s="63"/>
      <c r="I416" s="115"/>
      <c r="J416" s="115"/>
      <c r="K416" s="115"/>
      <c r="L416" s="115"/>
    </row>
    <row r="417" spans="2:12">
      <c r="B417" s="56"/>
      <c r="C417" s="61"/>
      <c r="D417" s="63"/>
      <c r="E417" s="64"/>
      <c r="F417" s="63"/>
      <c r="G417" s="64"/>
      <c r="H417" s="63"/>
      <c r="I417" s="115"/>
      <c r="J417" s="115"/>
      <c r="K417" s="115"/>
      <c r="L417" s="115"/>
    </row>
    <row r="418" spans="2:12">
      <c r="B418" s="56"/>
      <c r="C418" s="61"/>
      <c r="D418" s="63"/>
      <c r="E418" s="64"/>
      <c r="F418" s="63"/>
      <c r="G418" s="64"/>
      <c r="H418" s="63"/>
      <c r="I418" s="115"/>
      <c r="J418" s="115"/>
      <c r="K418" s="115"/>
      <c r="L418" s="115"/>
    </row>
    <row r="419" spans="2:12">
      <c r="B419" s="56"/>
      <c r="C419" s="61"/>
      <c r="D419" s="63"/>
      <c r="E419" s="64"/>
      <c r="F419" s="63"/>
      <c r="G419" s="64"/>
      <c r="H419" s="63"/>
      <c r="I419" s="115"/>
      <c r="J419" s="115"/>
      <c r="K419" s="115"/>
      <c r="L419" s="115"/>
    </row>
    <row r="420" spans="2:12">
      <c r="B420" s="56"/>
      <c r="C420" s="61"/>
      <c r="D420" s="63"/>
      <c r="E420" s="64"/>
      <c r="F420" s="63"/>
      <c r="G420" s="64"/>
      <c r="H420" s="63"/>
      <c r="I420" s="115"/>
      <c r="J420" s="115"/>
      <c r="K420" s="115"/>
      <c r="L420" s="115"/>
    </row>
    <row r="421" spans="2:12">
      <c r="B421" s="56"/>
      <c r="C421" s="61"/>
      <c r="D421" s="63"/>
      <c r="E421" s="64"/>
      <c r="F421" s="63"/>
      <c r="G421" s="64"/>
      <c r="H421" s="63"/>
      <c r="I421" s="115"/>
      <c r="J421" s="115"/>
      <c r="K421" s="115"/>
      <c r="L421" s="115"/>
    </row>
    <row r="422" spans="2:12">
      <c r="B422" s="56"/>
      <c r="C422" s="61"/>
      <c r="D422" s="63"/>
      <c r="E422" s="64"/>
      <c r="F422" s="63"/>
      <c r="G422" s="64"/>
      <c r="H422" s="63"/>
      <c r="I422" s="115"/>
      <c r="J422" s="115"/>
      <c r="K422" s="115"/>
      <c r="L422" s="115"/>
    </row>
    <row r="423" spans="2:12">
      <c r="B423" s="56"/>
      <c r="C423" s="61"/>
      <c r="D423" s="63"/>
      <c r="E423" s="64"/>
      <c r="F423" s="63"/>
      <c r="G423" s="64"/>
      <c r="H423" s="63"/>
      <c r="I423" s="115"/>
      <c r="J423" s="115"/>
      <c r="K423" s="115"/>
      <c r="L423" s="115"/>
    </row>
    <row r="424" spans="2:12">
      <c r="B424" s="56"/>
      <c r="C424" s="61"/>
      <c r="D424" s="63"/>
      <c r="E424" s="64"/>
      <c r="F424" s="63"/>
      <c r="G424" s="64"/>
      <c r="H424" s="63"/>
      <c r="I424" s="115"/>
      <c r="J424" s="115"/>
      <c r="K424" s="115"/>
      <c r="L424" s="115"/>
    </row>
    <row r="425" spans="2:12">
      <c r="B425" s="56"/>
      <c r="C425" s="61"/>
      <c r="D425" s="63"/>
      <c r="E425" s="64"/>
      <c r="F425" s="63"/>
      <c r="G425" s="64"/>
      <c r="H425" s="63"/>
      <c r="I425" s="115"/>
      <c r="J425" s="115"/>
      <c r="K425" s="115"/>
      <c r="L425" s="115"/>
    </row>
    <row r="426" spans="2:12">
      <c r="B426" s="56"/>
      <c r="C426" s="61"/>
      <c r="D426" s="63"/>
      <c r="E426" s="64"/>
      <c r="F426" s="63"/>
      <c r="G426" s="64"/>
      <c r="H426" s="63"/>
      <c r="I426" s="115"/>
      <c r="J426" s="115"/>
      <c r="K426" s="115"/>
      <c r="L426" s="115"/>
    </row>
    <row r="427" spans="2:12">
      <c r="B427" s="56"/>
      <c r="C427" s="61"/>
      <c r="D427" s="63"/>
      <c r="E427" s="64"/>
      <c r="F427" s="63"/>
      <c r="G427" s="64"/>
      <c r="H427" s="63"/>
      <c r="I427" s="115"/>
      <c r="J427" s="115"/>
      <c r="K427" s="115"/>
      <c r="L427" s="115"/>
    </row>
    <row r="428" spans="2:12">
      <c r="B428" s="56"/>
      <c r="C428" s="61"/>
      <c r="D428" s="63"/>
      <c r="E428" s="64"/>
      <c r="F428" s="63"/>
      <c r="G428" s="64"/>
      <c r="H428" s="63"/>
      <c r="I428" s="115"/>
      <c r="J428" s="115"/>
      <c r="K428" s="115"/>
      <c r="L428" s="115"/>
    </row>
    <row r="429" spans="2:12">
      <c r="B429" s="56"/>
      <c r="C429" s="61"/>
      <c r="D429" s="63"/>
      <c r="E429" s="64"/>
      <c r="F429" s="63"/>
      <c r="G429" s="64"/>
      <c r="H429" s="63"/>
      <c r="I429" s="115"/>
      <c r="J429" s="115"/>
      <c r="K429" s="115"/>
      <c r="L429" s="115"/>
    </row>
    <row r="430" spans="2:12">
      <c r="B430" s="56"/>
      <c r="C430" s="61"/>
      <c r="D430" s="63"/>
      <c r="E430" s="64"/>
      <c r="F430" s="63"/>
      <c r="G430" s="64"/>
      <c r="H430" s="63"/>
      <c r="I430" s="115"/>
      <c r="J430" s="115"/>
      <c r="K430" s="115"/>
      <c r="L430" s="115"/>
    </row>
    <row r="431" spans="2:12">
      <c r="B431" s="56"/>
      <c r="C431" s="61"/>
      <c r="D431" s="63"/>
      <c r="E431" s="64"/>
      <c r="F431" s="63"/>
      <c r="G431" s="64"/>
      <c r="H431" s="63"/>
      <c r="I431" s="115"/>
      <c r="J431" s="115"/>
      <c r="K431" s="115"/>
      <c r="L431" s="115"/>
    </row>
    <row r="432" spans="2:12">
      <c r="B432" s="56"/>
      <c r="C432" s="61"/>
      <c r="D432" s="63"/>
      <c r="E432" s="64"/>
      <c r="F432" s="63"/>
      <c r="G432" s="64"/>
      <c r="H432" s="63"/>
      <c r="I432" s="115"/>
      <c r="J432" s="115"/>
      <c r="K432" s="115"/>
      <c r="L432" s="115"/>
    </row>
    <row r="433" spans="2:12">
      <c r="B433" s="56"/>
      <c r="C433" s="61"/>
      <c r="D433" s="63"/>
      <c r="E433" s="64"/>
      <c r="F433" s="63"/>
      <c r="G433" s="64"/>
      <c r="H433" s="63"/>
      <c r="I433" s="115"/>
      <c r="J433" s="115"/>
      <c r="K433" s="115"/>
      <c r="L433" s="115"/>
    </row>
    <row r="434" spans="2:12">
      <c r="B434" s="56"/>
      <c r="C434" s="61"/>
      <c r="D434" s="63"/>
      <c r="E434" s="64"/>
      <c r="F434" s="63"/>
      <c r="G434" s="64"/>
      <c r="H434" s="63"/>
      <c r="I434" s="115"/>
      <c r="J434" s="115"/>
      <c r="K434" s="115"/>
      <c r="L434" s="115"/>
    </row>
    <row r="435" spans="2:12">
      <c r="B435" s="56"/>
      <c r="C435" s="61"/>
      <c r="D435" s="63"/>
      <c r="E435" s="64"/>
      <c r="F435" s="63"/>
      <c r="G435" s="64"/>
      <c r="H435" s="63"/>
      <c r="I435" s="115"/>
      <c r="J435" s="115"/>
      <c r="K435" s="115"/>
      <c r="L435" s="115"/>
    </row>
    <row r="436" spans="2:12">
      <c r="B436" s="56"/>
      <c r="C436" s="61"/>
      <c r="D436" s="63"/>
      <c r="E436" s="64"/>
      <c r="F436" s="63"/>
      <c r="G436" s="64"/>
      <c r="H436" s="63"/>
      <c r="I436" s="115"/>
      <c r="J436" s="115"/>
      <c r="K436" s="115"/>
      <c r="L436" s="115"/>
    </row>
    <row r="437" spans="2:12">
      <c r="B437" s="56"/>
      <c r="C437" s="61"/>
      <c r="D437" s="63"/>
      <c r="E437" s="64"/>
      <c r="F437" s="63"/>
      <c r="G437" s="64"/>
      <c r="H437" s="63"/>
      <c r="I437" s="115"/>
      <c r="J437" s="115"/>
      <c r="K437" s="115"/>
      <c r="L437" s="115"/>
    </row>
    <row r="438" spans="2:12">
      <c r="B438" s="56"/>
      <c r="C438" s="61"/>
      <c r="D438" s="63"/>
      <c r="E438" s="64"/>
      <c r="F438" s="63"/>
      <c r="G438" s="64"/>
      <c r="H438" s="63"/>
      <c r="I438" s="115"/>
      <c r="J438" s="115"/>
      <c r="K438" s="115"/>
      <c r="L438" s="115"/>
    </row>
    <row r="439" spans="2:12">
      <c r="B439" s="56"/>
      <c r="C439" s="61"/>
      <c r="D439" s="63"/>
      <c r="E439" s="64"/>
      <c r="F439" s="63"/>
      <c r="G439" s="64"/>
      <c r="H439" s="63"/>
      <c r="I439" s="115"/>
      <c r="J439" s="115"/>
      <c r="K439" s="115"/>
      <c r="L439" s="115"/>
    </row>
    <row r="440" spans="2:12">
      <c r="B440" s="56"/>
      <c r="C440" s="61"/>
      <c r="D440" s="63"/>
      <c r="E440" s="64"/>
      <c r="F440" s="63"/>
      <c r="G440" s="64"/>
      <c r="H440" s="63"/>
      <c r="I440" s="115"/>
      <c r="J440" s="115"/>
      <c r="K440" s="115"/>
      <c r="L440" s="115"/>
    </row>
    <row r="441" spans="2:12">
      <c r="B441" s="56"/>
      <c r="C441" s="61"/>
      <c r="D441" s="63"/>
      <c r="E441" s="64"/>
      <c r="F441" s="63"/>
      <c r="G441" s="64"/>
      <c r="H441" s="63"/>
      <c r="I441" s="115"/>
      <c r="J441" s="115"/>
      <c r="K441" s="115"/>
      <c r="L441" s="115"/>
    </row>
    <row r="442" spans="2:12">
      <c r="B442" s="56"/>
      <c r="C442" s="61"/>
      <c r="D442" s="63"/>
      <c r="E442" s="64"/>
      <c r="F442" s="63"/>
      <c r="G442" s="64"/>
      <c r="H442" s="63"/>
      <c r="I442" s="115"/>
      <c r="J442" s="115"/>
      <c r="K442" s="115"/>
      <c r="L442" s="115"/>
    </row>
    <row r="443" spans="2:12">
      <c r="B443" s="56"/>
      <c r="C443" s="61"/>
      <c r="D443" s="63"/>
      <c r="E443" s="64"/>
      <c r="F443" s="63"/>
      <c r="G443" s="64"/>
      <c r="H443" s="63"/>
      <c r="I443" s="115"/>
      <c r="J443" s="115"/>
      <c r="K443" s="115"/>
      <c r="L443" s="115"/>
    </row>
    <row r="444" spans="2:12">
      <c r="B444" s="56"/>
      <c r="C444" s="61"/>
      <c r="D444" s="63"/>
      <c r="E444" s="64"/>
      <c r="F444" s="63"/>
      <c r="G444" s="64"/>
      <c r="H444" s="63"/>
      <c r="I444" s="115"/>
      <c r="J444" s="115"/>
      <c r="K444" s="115"/>
      <c r="L444" s="115"/>
    </row>
    <row r="445" spans="2:12">
      <c r="B445" s="56"/>
      <c r="C445" s="61"/>
      <c r="D445" s="63"/>
      <c r="E445" s="64"/>
      <c r="F445" s="63"/>
      <c r="G445" s="64"/>
      <c r="H445" s="63"/>
      <c r="I445" s="115"/>
      <c r="J445" s="115"/>
      <c r="K445" s="115"/>
      <c r="L445" s="115"/>
    </row>
    <row r="446" spans="2:12">
      <c r="B446" s="56"/>
      <c r="C446" s="61"/>
      <c r="D446" s="63"/>
      <c r="E446" s="64"/>
      <c r="F446" s="63"/>
      <c r="G446" s="64"/>
      <c r="H446" s="63"/>
      <c r="I446" s="115"/>
      <c r="J446" s="115"/>
      <c r="K446" s="115"/>
      <c r="L446" s="115"/>
    </row>
    <row r="447" spans="2:12">
      <c r="B447" s="56"/>
      <c r="C447" s="61"/>
      <c r="D447" s="63"/>
      <c r="E447" s="64"/>
      <c r="F447" s="63"/>
      <c r="G447" s="64"/>
      <c r="H447" s="63"/>
      <c r="I447" s="115"/>
      <c r="J447" s="115"/>
      <c r="K447" s="115"/>
      <c r="L447" s="115"/>
    </row>
    <row r="448" spans="2:12">
      <c r="B448" s="56"/>
      <c r="C448" s="61"/>
      <c r="D448" s="63"/>
      <c r="E448" s="64"/>
      <c r="F448" s="63"/>
      <c r="G448" s="64"/>
      <c r="H448" s="63"/>
      <c r="I448" s="115"/>
      <c r="J448" s="115"/>
      <c r="K448" s="115"/>
      <c r="L448" s="115"/>
    </row>
    <row r="449" spans="2:12">
      <c r="B449" s="56"/>
      <c r="C449" s="61"/>
      <c r="D449" s="63"/>
      <c r="E449" s="64"/>
      <c r="F449" s="63"/>
      <c r="G449" s="64"/>
      <c r="H449" s="63"/>
      <c r="I449" s="115"/>
      <c r="J449" s="115"/>
      <c r="K449" s="115"/>
      <c r="L449" s="115"/>
    </row>
    <row r="450" spans="2:12">
      <c r="B450" s="56"/>
      <c r="C450" s="61"/>
      <c r="D450" s="63"/>
      <c r="E450" s="64"/>
      <c r="F450" s="63"/>
      <c r="G450" s="64"/>
      <c r="H450" s="63"/>
      <c r="I450" s="115"/>
      <c r="J450" s="115"/>
      <c r="K450" s="115"/>
      <c r="L450" s="115"/>
    </row>
    <row r="451" spans="2:12">
      <c r="B451" s="56"/>
      <c r="C451" s="61"/>
      <c r="D451" s="63"/>
      <c r="E451" s="64"/>
      <c r="F451" s="63"/>
      <c r="G451" s="64"/>
      <c r="H451" s="63"/>
      <c r="I451" s="115"/>
      <c r="J451" s="115"/>
      <c r="K451" s="115"/>
      <c r="L451" s="115"/>
    </row>
    <row r="452" spans="2:12">
      <c r="B452" s="56"/>
      <c r="C452" s="61"/>
      <c r="D452" s="63"/>
      <c r="E452" s="64"/>
      <c r="F452" s="63"/>
      <c r="G452" s="64"/>
      <c r="H452" s="63"/>
      <c r="I452" s="115"/>
      <c r="J452" s="115"/>
      <c r="K452" s="115"/>
      <c r="L452" s="115"/>
    </row>
    <row r="453" spans="2:12">
      <c r="B453" s="56"/>
      <c r="C453" s="61"/>
      <c r="D453" s="63"/>
      <c r="E453" s="64"/>
      <c r="F453" s="63"/>
      <c r="G453" s="64"/>
      <c r="H453" s="63"/>
      <c r="I453" s="115"/>
      <c r="J453" s="115"/>
      <c r="K453" s="115"/>
      <c r="L453" s="115"/>
    </row>
    <row r="454" spans="2:12">
      <c r="B454" s="56"/>
      <c r="C454" s="61"/>
      <c r="D454" s="63"/>
      <c r="E454" s="64"/>
      <c r="F454" s="63"/>
      <c r="G454" s="64"/>
      <c r="H454" s="63"/>
      <c r="I454" s="115"/>
      <c r="J454" s="115"/>
      <c r="K454" s="115"/>
      <c r="L454" s="115"/>
    </row>
    <row r="455" spans="2:12">
      <c r="B455" s="56"/>
      <c r="C455" s="61"/>
      <c r="D455" s="63"/>
      <c r="E455" s="64"/>
      <c r="F455" s="63"/>
      <c r="G455" s="64"/>
      <c r="H455" s="63"/>
      <c r="I455" s="115"/>
      <c r="J455" s="115"/>
      <c r="K455" s="115"/>
      <c r="L455" s="115"/>
    </row>
    <row r="456" spans="2:12">
      <c r="B456" s="56"/>
      <c r="C456" s="61"/>
      <c r="D456" s="63"/>
      <c r="E456" s="64"/>
      <c r="F456" s="63"/>
      <c r="G456" s="64"/>
      <c r="H456" s="63"/>
      <c r="I456" s="115"/>
      <c r="J456" s="115"/>
      <c r="K456" s="115"/>
      <c r="L456" s="115"/>
    </row>
    <row r="457" spans="2:12">
      <c r="B457" s="56"/>
      <c r="C457" s="61"/>
      <c r="D457" s="63"/>
      <c r="E457" s="64"/>
      <c r="F457" s="63"/>
      <c r="G457" s="64"/>
      <c r="H457" s="63"/>
      <c r="I457" s="115"/>
      <c r="J457" s="115"/>
      <c r="K457" s="115"/>
      <c r="L457" s="115"/>
    </row>
    <row r="458" spans="2:12">
      <c r="B458" s="56"/>
      <c r="C458" s="61"/>
      <c r="D458" s="63"/>
      <c r="E458" s="64"/>
      <c r="F458" s="63"/>
      <c r="G458" s="64"/>
      <c r="H458" s="63"/>
      <c r="I458" s="115"/>
      <c r="J458" s="115"/>
      <c r="K458" s="115"/>
      <c r="L458" s="115"/>
    </row>
    <row r="459" spans="2:12">
      <c r="B459" s="56"/>
      <c r="C459" s="61"/>
      <c r="D459" s="63"/>
      <c r="E459" s="64"/>
      <c r="F459" s="63"/>
      <c r="G459" s="64"/>
      <c r="H459" s="63"/>
      <c r="I459" s="115"/>
      <c r="J459" s="115"/>
      <c r="K459" s="115"/>
      <c r="L459" s="115"/>
    </row>
    <row r="460" spans="2:12">
      <c r="B460" s="56"/>
      <c r="C460" s="61"/>
      <c r="D460" s="63"/>
      <c r="E460" s="64"/>
      <c r="F460" s="63"/>
      <c r="G460" s="64"/>
      <c r="H460" s="63"/>
      <c r="I460" s="115"/>
      <c r="J460" s="115"/>
      <c r="K460" s="115"/>
      <c r="L460" s="115"/>
    </row>
    <row r="461" spans="2:12">
      <c r="B461" s="56"/>
      <c r="C461" s="61"/>
      <c r="D461" s="63"/>
      <c r="E461" s="64"/>
      <c r="F461" s="63"/>
      <c r="G461" s="64"/>
      <c r="H461" s="63"/>
      <c r="I461" s="115"/>
      <c r="J461" s="115"/>
      <c r="K461" s="115"/>
      <c r="L461" s="115"/>
    </row>
    <row r="462" spans="2:12">
      <c r="B462" s="56"/>
      <c r="C462" s="61"/>
      <c r="D462" s="63"/>
      <c r="E462" s="64"/>
      <c r="F462" s="63"/>
      <c r="G462" s="64"/>
      <c r="H462" s="63"/>
      <c r="I462" s="115"/>
      <c r="J462" s="115"/>
      <c r="K462" s="115"/>
      <c r="L462" s="115"/>
    </row>
    <row r="463" spans="2:12">
      <c r="B463" s="56"/>
      <c r="C463" s="61"/>
      <c r="D463" s="63"/>
      <c r="E463" s="64"/>
      <c r="F463" s="63"/>
      <c r="G463" s="64"/>
      <c r="H463" s="63"/>
      <c r="I463" s="115"/>
      <c r="J463" s="115"/>
      <c r="K463" s="115"/>
      <c r="L463" s="115"/>
    </row>
    <row r="464" spans="2:12">
      <c r="B464" s="56"/>
      <c r="C464" s="61"/>
      <c r="D464" s="63"/>
      <c r="E464" s="64"/>
      <c r="F464" s="63"/>
      <c r="G464" s="64"/>
      <c r="H464" s="63"/>
      <c r="I464" s="115"/>
      <c r="J464" s="115"/>
      <c r="K464" s="115"/>
      <c r="L464" s="115"/>
    </row>
    <row r="465" spans="2:12">
      <c r="B465" s="56"/>
      <c r="C465" s="61"/>
      <c r="D465" s="63"/>
      <c r="E465" s="64"/>
      <c r="F465" s="63"/>
      <c r="G465" s="64"/>
      <c r="H465" s="63"/>
      <c r="I465" s="115"/>
      <c r="J465" s="115"/>
      <c r="K465" s="115"/>
      <c r="L465" s="115"/>
    </row>
    <row r="466" spans="2:12">
      <c r="B466" s="56"/>
      <c r="C466" s="61"/>
      <c r="D466" s="63"/>
      <c r="E466" s="64"/>
      <c r="F466" s="63"/>
      <c r="G466" s="64"/>
      <c r="H466" s="63"/>
      <c r="I466" s="115"/>
      <c r="J466" s="115"/>
      <c r="K466" s="115"/>
      <c r="L466" s="115"/>
    </row>
    <row r="467" spans="2:12">
      <c r="B467" s="56"/>
      <c r="C467" s="61"/>
      <c r="D467" s="63"/>
      <c r="E467" s="64"/>
      <c r="F467" s="63"/>
      <c r="G467" s="64"/>
      <c r="H467" s="63"/>
      <c r="I467" s="115"/>
      <c r="J467" s="115"/>
      <c r="K467" s="115"/>
      <c r="L467" s="115"/>
    </row>
    <row r="468" spans="2:12">
      <c r="B468" s="56"/>
      <c r="C468" s="61"/>
      <c r="D468" s="63"/>
      <c r="E468" s="64"/>
      <c r="F468" s="63"/>
      <c r="G468" s="64"/>
      <c r="H468" s="63"/>
      <c r="I468" s="115"/>
      <c r="J468" s="115"/>
      <c r="K468" s="115"/>
      <c r="L468" s="115"/>
    </row>
    <row r="469" spans="2:12">
      <c r="B469" s="56"/>
      <c r="C469" s="61"/>
      <c r="D469" s="63"/>
      <c r="E469" s="64"/>
      <c r="F469" s="63"/>
      <c r="G469" s="64"/>
      <c r="H469" s="63"/>
      <c r="I469" s="115"/>
      <c r="J469" s="115"/>
      <c r="K469" s="115"/>
      <c r="L469" s="115"/>
    </row>
    <row r="470" spans="2:12">
      <c r="B470" s="56"/>
      <c r="C470" s="61"/>
      <c r="D470" s="63"/>
      <c r="E470" s="64"/>
      <c r="F470" s="63"/>
      <c r="G470" s="64"/>
      <c r="H470" s="63"/>
      <c r="I470" s="115"/>
      <c r="J470" s="115"/>
      <c r="K470" s="115"/>
      <c r="L470" s="115"/>
    </row>
    <row r="471" spans="2:12">
      <c r="B471" s="56"/>
      <c r="C471" s="61"/>
      <c r="D471" s="63"/>
      <c r="E471" s="64"/>
      <c r="F471" s="63"/>
      <c r="G471" s="64"/>
      <c r="H471" s="63"/>
      <c r="I471" s="115"/>
      <c r="J471" s="115"/>
      <c r="K471" s="115"/>
      <c r="L471" s="115"/>
    </row>
    <row r="472" spans="2:12">
      <c r="B472" s="56"/>
      <c r="C472" s="61"/>
      <c r="D472" s="63"/>
      <c r="E472" s="64"/>
      <c r="F472" s="63"/>
      <c r="G472" s="64"/>
      <c r="H472" s="63"/>
      <c r="I472" s="115"/>
      <c r="J472" s="115"/>
      <c r="K472" s="115"/>
      <c r="L472" s="115"/>
    </row>
    <row r="473" spans="2:12">
      <c r="B473" s="56"/>
      <c r="C473" s="61"/>
      <c r="D473" s="63"/>
      <c r="E473" s="64"/>
      <c r="F473" s="63"/>
      <c r="G473" s="64"/>
      <c r="H473" s="63"/>
      <c r="I473" s="115"/>
      <c r="J473" s="115"/>
      <c r="K473" s="115"/>
      <c r="L473" s="115"/>
    </row>
    <row r="474" spans="2:12">
      <c r="B474" s="56"/>
      <c r="C474" s="61"/>
      <c r="D474" s="63"/>
      <c r="E474" s="64"/>
      <c r="F474" s="63"/>
      <c r="G474" s="64"/>
      <c r="H474" s="63"/>
      <c r="I474" s="115"/>
      <c r="J474" s="115"/>
      <c r="K474" s="115"/>
      <c r="L474" s="115"/>
    </row>
    <row r="475" spans="2:12">
      <c r="B475" s="56"/>
      <c r="C475" s="61"/>
      <c r="D475" s="63"/>
      <c r="E475" s="64"/>
      <c r="F475" s="63"/>
      <c r="G475" s="64"/>
      <c r="H475" s="63"/>
      <c r="I475" s="115"/>
      <c r="J475" s="115"/>
      <c r="K475" s="115"/>
      <c r="L475" s="115"/>
    </row>
    <row r="476" spans="2:12">
      <c r="B476" s="56"/>
      <c r="C476" s="61"/>
      <c r="D476" s="63"/>
      <c r="E476" s="64"/>
      <c r="F476" s="63"/>
      <c r="G476" s="64"/>
      <c r="H476" s="63"/>
      <c r="I476" s="115"/>
      <c r="J476" s="115"/>
      <c r="K476" s="115"/>
      <c r="L476" s="115"/>
    </row>
    <row r="477" spans="2:12">
      <c r="B477" s="56"/>
      <c r="C477" s="61"/>
      <c r="D477" s="63"/>
      <c r="E477" s="64"/>
      <c r="F477" s="63"/>
      <c r="G477" s="64"/>
      <c r="H477" s="63"/>
      <c r="I477" s="115"/>
      <c r="J477" s="115"/>
      <c r="K477" s="115"/>
      <c r="L477" s="115"/>
    </row>
    <row r="478" spans="2:12">
      <c r="B478" s="56"/>
      <c r="C478" s="61"/>
      <c r="D478" s="63"/>
      <c r="E478" s="64"/>
      <c r="F478" s="63"/>
      <c r="G478" s="64"/>
      <c r="H478" s="63"/>
      <c r="I478" s="115"/>
      <c r="J478" s="115"/>
      <c r="K478" s="115"/>
      <c r="L478" s="115"/>
    </row>
    <row r="479" spans="2:12">
      <c r="B479" s="56"/>
      <c r="C479" s="61"/>
      <c r="D479" s="63"/>
      <c r="E479" s="64"/>
      <c r="F479" s="63"/>
      <c r="G479" s="64"/>
      <c r="H479" s="63"/>
      <c r="I479" s="115"/>
      <c r="J479" s="115"/>
      <c r="K479" s="115"/>
      <c r="L479" s="115"/>
    </row>
    <row r="480" spans="2:12">
      <c r="B480" s="56"/>
      <c r="C480" s="61"/>
      <c r="D480" s="63"/>
      <c r="E480" s="64"/>
      <c r="F480" s="63"/>
      <c r="G480" s="64"/>
      <c r="H480" s="63"/>
      <c r="I480" s="115"/>
      <c r="J480" s="115"/>
      <c r="K480" s="115"/>
      <c r="L480" s="115"/>
    </row>
    <row r="481" spans="2:12">
      <c r="B481" s="56"/>
      <c r="C481" s="61"/>
      <c r="D481" s="63"/>
      <c r="E481" s="64"/>
      <c r="F481" s="63"/>
      <c r="G481" s="64"/>
      <c r="H481" s="63"/>
      <c r="I481" s="115"/>
      <c r="J481" s="115"/>
      <c r="K481" s="115"/>
      <c r="L481" s="115"/>
    </row>
    <row r="482" spans="2:12">
      <c r="B482" s="56"/>
      <c r="C482" s="61"/>
      <c r="D482" s="63"/>
      <c r="E482" s="64"/>
      <c r="F482" s="63"/>
      <c r="G482" s="64"/>
      <c r="H482" s="63"/>
      <c r="I482" s="115"/>
      <c r="J482" s="115"/>
      <c r="K482" s="115"/>
      <c r="L482" s="115"/>
    </row>
    <row r="483" spans="2:12">
      <c r="B483" s="56"/>
      <c r="C483" s="61"/>
      <c r="D483" s="63"/>
      <c r="E483" s="64"/>
      <c r="F483" s="63"/>
      <c r="G483" s="64"/>
      <c r="H483" s="63"/>
      <c r="I483" s="115"/>
      <c r="J483" s="115"/>
      <c r="K483" s="115"/>
      <c r="L483" s="115"/>
    </row>
    <row r="484" spans="2:12">
      <c r="B484" s="56"/>
      <c r="C484" s="61"/>
      <c r="D484" s="63"/>
      <c r="E484" s="64"/>
      <c r="F484" s="63"/>
      <c r="G484" s="64"/>
      <c r="H484" s="63"/>
      <c r="I484" s="115"/>
      <c r="J484" s="115"/>
      <c r="K484" s="115"/>
      <c r="L484" s="115"/>
    </row>
    <row r="485" spans="2:12">
      <c r="B485" s="56"/>
      <c r="C485" s="61"/>
      <c r="D485" s="63"/>
      <c r="E485" s="64"/>
      <c r="F485" s="63"/>
      <c r="G485" s="64"/>
      <c r="H485" s="63"/>
      <c r="I485" s="115"/>
      <c r="J485" s="115"/>
      <c r="K485" s="115"/>
      <c r="L485" s="115"/>
    </row>
    <row r="486" spans="2:12">
      <c r="B486" s="56"/>
      <c r="C486" s="61"/>
      <c r="D486" s="63"/>
      <c r="E486" s="64"/>
      <c r="F486" s="63"/>
      <c r="G486" s="64"/>
      <c r="H486" s="63"/>
      <c r="I486" s="115"/>
      <c r="J486" s="115"/>
      <c r="K486" s="115"/>
      <c r="L486" s="115"/>
    </row>
    <row r="487" spans="2:12">
      <c r="B487" s="56"/>
      <c r="C487" s="61"/>
      <c r="D487" s="63"/>
      <c r="E487" s="64"/>
      <c r="F487" s="63"/>
      <c r="G487" s="64"/>
      <c r="H487" s="63"/>
      <c r="I487" s="115"/>
      <c r="J487" s="115"/>
      <c r="K487" s="115"/>
      <c r="L487" s="115"/>
    </row>
    <row r="488" spans="2:12">
      <c r="B488" s="56"/>
      <c r="C488" s="61"/>
      <c r="D488" s="63"/>
      <c r="E488" s="64"/>
      <c r="F488" s="63"/>
      <c r="G488" s="64"/>
      <c r="H488" s="63"/>
      <c r="I488" s="115"/>
      <c r="J488" s="115"/>
      <c r="K488" s="115"/>
      <c r="L488" s="115"/>
    </row>
    <row r="489" spans="2:12">
      <c r="B489" s="56"/>
      <c r="C489" s="61"/>
      <c r="D489" s="63"/>
      <c r="E489" s="64"/>
      <c r="F489" s="63"/>
      <c r="G489" s="64"/>
      <c r="H489" s="63"/>
      <c r="I489" s="115"/>
      <c r="J489" s="115"/>
      <c r="K489" s="115"/>
      <c r="L489" s="115"/>
    </row>
    <row r="490" spans="2:12">
      <c r="B490" s="56"/>
      <c r="C490" s="61"/>
      <c r="D490" s="63"/>
      <c r="E490" s="64"/>
      <c r="F490" s="63"/>
      <c r="G490" s="64"/>
      <c r="H490" s="63"/>
      <c r="I490" s="115"/>
      <c r="J490" s="115"/>
      <c r="K490" s="115"/>
      <c r="L490" s="115"/>
    </row>
    <row r="491" spans="2:12">
      <c r="B491" s="56"/>
      <c r="C491" s="61"/>
      <c r="D491" s="63"/>
      <c r="E491" s="64"/>
      <c r="F491" s="63"/>
      <c r="G491" s="64"/>
      <c r="H491" s="63"/>
      <c r="I491" s="115"/>
      <c r="J491" s="115"/>
      <c r="K491" s="115"/>
      <c r="L491" s="115"/>
    </row>
    <row r="492" spans="2:12">
      <c r="B492" s="56"/>
      <c r="C492" s="61"/>
      <c r="D492" s="63"/>
      <c r="E492" s="64"/>
      <c r="F492" s="63"/>
      <c r="G492" s="64"/>
      <c r="H492" s="63"/>
      <c r="I492" s="115"/>
      <c r="J492" s="115"/>
      <c r="K492" s="115"/>
      <c r="L492" s="115"/>
    </row>
    <row r="493" spans="2:12">
      <c r="B493" s="56"/>
      <c r="C493" s="61"/>
      <c r="D493" s="63"/>
      <c r="E493" s="64"/>
      <c r="F493" s="63"/>
      <c r="G493" s="64"/>
      <c r="H493" s="63"/>
      <c r="I493" s="115"/>
      <c r="J493" s="115"/>
      <c r="K493" s="115"/>
      <c r="L493" s="115"/>
    </row>
    <row r="494" spans="2:12">
      <c r="B494" s="56"/>
      <c r="C494" s="61"/>
      <c r="D494" s="63"/>
      <c r="E494" s="64"/>
      <c r="F494" s="63"/>
      <c r="G494" s="64"/>
      <c r="H494" s="63"/>
      <c r="I494" s="115"/>
      <c r="J494" s="115"/>
      <c r="K494" s="115"/>
      <c r="L494" s="115"/>
    </row>
    <row r="495" spans="2:12">
      <c r="B495" s="56"/>
      <c r="C495" s="61"/>
      <c r="D495" s="63"/>
      <c r="E495" s="64"/>
      <c r="F495" s="63"/>
      <c r="G495" s="64"/>
      <c r="H495" s="63"/>
      <c r="I495" s="115"/>
      <c r="J495" s="115"/>
      <c r="K495" s="115"/>
      <c r="L495" s="115"/>
    </row>
    <row r="496" spans="2:12">
      <c r="B496" s="56"/>
      <c r="C496" s="61"/>
      <c r="D496" s="63"/>
      <c r="E496" s="64"/>
      <c r="F496" s="63"/>
      <c r="G496" s="64"/>
      <c r="H496" s="63"/>
      <c r="I496" s="115"/>
      <c r="J496" s="115"/>
      <c r="K496" s="115"/>
      <c r="L496" s="115"/>
    </row>
    <row r="497" spans="2:12">
      <c r="B497" s="56"/>
      <c r="C497" s="61"/>
      <c r="D497" s="63"/>
      <c r="E497" s="64"/>
      <c r="F497" s="63"/>
      <c r="G497" s="64"/>
      <c r="H497" s="63"/>
      <c r="I497" s="115"/>
      <c r="J497" s="115"/>
      <c r="K497" s="115"/>
      <c r="L497" s="115"/>
    </row>
    <row r="498" spans="2:12">
      <c r="B498" s="56"/>
      <c r="C498" s="61"/>
      <c r="D498" s="63"/>
      <c r="E498" s="64"/>
      <c r="F498" s="63"/>
      <c r="G498" s="64"/>
      <c r="H498" s="63"/>
      <c r="I498" s="115"/>
      <c r="J498" s="115"/>
      <c r="K498" s="115"/>
      <c r="L498" s="115"/>
    </row>
    <row r="499" spans="2:12">
      <c r="B499" s="56"/>
      <c r="C499" s="61"/>
      <c r="D499" s="63"/>
      <c r="E499" s="64"/>
      <c r="F499" s="63"/>
      <c r="G499" s="64"/>
      <c r="H499" s="63"/>
      <c r="I499" s="115"/>
      <c r="J499" s="115"/>
      <c r="K499" s="115"/>
      <c r="L499" s="115"/>
    </row>
    <row r="500" spans="2:12">
      <c r="B500" s="56"/>
      <c r="C500" s="61"/>
      <c r="D500" s="63"/>
      <c r="E500" s="64"/>
      <c r="F500" s="63"/>
      <c r="G500" s="64"/>
      <c r="H500" s="63"/>
      <c r="I500" s="115"/>
      <c r="J500" s="115"/>
      <c r="K500" s="115"/>
      <c r="L500" s="115"/>
    </row>
    <row r="501" spans="2:12">
      <c r="B501" s="56"/>
      <c r="C501" s="61"/>
      <c r="D501" s="63"/>
      <c r="E501" s="64"/>
      <c r="F501" s="63"/>
      <c r="G501" s="64"/>
      <c r="H501" s="63"/>
      <c r="I501" s="115"/>
      <c r="J501" s="115"/>
      <c r="K501" s="115"/>
      <c r="L501" s="115"/>
    </row>
    <row r="502" spans="2:12">
      <c r="B502" s="56"/>
      <c r="C502" s="61"/>
      <c r="D502" s="63"/>
      <c r="E502" s="64"/>
      <c r="F502" s="63"/>
      <c r="G502" s="64"/>
      <c r="H502" s="63"/>
      <c r="I502" s="115"/>
      <c r="J502" s="115"/>
      <c r="K502" s="115"/>
      <c r="L502" s="115"/>
    </row>
    <row r="503" spans="2:12">
      <c r="B503" s="56"/>
      <c r="C503" s="61"/>
      <c r="D503" s="63"/>
      <c r="E503" s="64"/>
      <c r="F503" s="63"/>
      <c r="G503" s="64"/>
      <c r="H503" s="63"/>
      <c r="I503" s="115"/>
      <c r="J503" s="115"/>
      <c r="K503" s="115"/>
      <c r="L503" s="115"/>
    </row>
    <row r="504" spans="2:12">
      <c r="B504" s="56"/>
      <c r="C504" s="61"/>
      <c r="D504" s="63"/>
      <c r="E504" s="64"/>
      <c r="F504" s="63"/>
      <c r="G504" s="64"/>
      <c r="H504" s="63"/>
      <c r="I504" s="115"/>
      <c r="J504" s="115"/>
      <c r="K504" s="115"/>
      <c r="L504" s="115"/>
    </row>
    <row r="505" spans="2:12">
      <c r="B505" s="56"/>
      <c r="C505" s="61"/>
      <c r="D505" s="63"/>
      <c r="E505" s="64"/>
      <c r="F505" s="63"/>
      <c r="G505" s="64"/>
      <c r="H505" s="63"/>
      <c r="I505" s="115"/>
      <c r="J505" s="115"/>
      <c r="K505" s="115"/>
      <c r="L505" s="115"/>
    </row>
    <row r="506" spans="2:12">
      <c r="B506" s="56"/>
      <c r="C506" s="61"/>
      <c r="D506" s="63"/>
      <c r="E506" s="64"/>
      <c r="F506" s="63"/>
      <c r="G506" s="64"/>
      <c r="H506" s="63"/>
      <c r="I506" s="115"/>
      <c r="J506" s="115"/>
      <c r="K506" s="115"/>
      <c r="L506" s="115"/>
    </row>
    <row r="507" spans="2:12">
      <c r="B507" s="56"/>
      <c r="C507" s="61"/>
      <c r="D507" s="63"/>
      <c r="E507" s="64"/>
      <c r="F507" s="63"/>
      <c r="G507" s="64"/>
      <c r="H507" s="63"/>
      <c r="I507" s="115"/>
      <c r="J507" s="115"/>
      <c r="K507" s="115"/>
      <c r="L507" s="115"/>
    </row>
    <row r="508" spans="2:12">
      <c r="B508" s="56"/>
      <c r="C508" s="61"/>
      <c r="D508" s="63"/>
      <c r="E508" s="64"/>
      <c r="F508" s="63"/>
      <c r="G508" s="64"/>
      <c r="H508" s="63"/>
      <c r="I508" s="115"/>
      <c r="J508" s="115"/>
      <c r="K508" s="115"/>
      <c r="L508" s="115"/>
    </row>
    <row r="509" spans="2:12">
      <c r="B509" s="56"/>
      <c r="C509" s="61"/>
      <c r="D509" s="63"/>
      <c r="E509" s="64"/>
      <c r="F509" s="63"/>
      <c r="G509" s="64"/>
      <c r="H509" s="63"/>
      <c r="I509" s="115"/>
      <c r="J509" s="115"/>
      <c r="K509" s="115"/>
      <c r="L509" s="115"/>
    </row>
    <row r="510" spans="2:12">
      <c r="B510" s="56"/>
      <c r="C510" s="61"/>
      <c r="D510" s="63"/>
      <c r="E510" s="64"/>
      <c r="F510" s="63"/>
      <c r="G510" s="64"/>
      <c r="H510" s="63"/>
      <c r="I510" s="115"/>
      <c r="J510" s="115"/>
      <c r="K510" s="115"/>
      <c r="L510" s="115"/>
    </row>
    <row r="511" spans="2:12">
      <c r="B511" s="56"/>
      <c r="C511" s="61"/>
      <c r="D511" s="63"/>
      <c r="E511" s="64"/>
      <c r="F511" s="63"/>
      <c r="G511" s="64"/>
      <c r="H511" s="63"/>
      <c r="I511" s="115"/>
      <c r="J511" s="115"/>
      <c r="K511" s="115"/>
      <c r="L511" s="115"/>
    </row>
    <row r="512" spans="2:12">
      <c r="B512" s="56"/>
      <c r="C512" s="61"/>
      <c r="D512" s="63"/>
      <c r="E512" s="64"/>
      <c r="F512" s="63"/>
      <c r="G512" s="64"/>
      <c r="H512" s="63"/>
      <c r="I512" s="115"/>
      <c r="J512" s="115"/>
      <c r="K512" s="115"/>
      <c r="L512" s="115"/>
    </row>
    <row r="513" spans="2:12">
      <c r="B513" s="56"/>
      <c r="C513" s="61"/>
      <c r="D513" s="63"/>
      <c r="E513" s="64"/>
      <c r="F513" s="63"/>
      <c r="G513" s="64"/>
      <c r="H513" s="63"/>
      <c r="I513" s="115"/>
      <c r="J513" s="115"/>
      <c r="K513" s="115"/>
      <c r="L513" s="115"/>
    </row>
    <row r="514" spans="2:12">
      <c r="B514" s="56"/>
      <c r="C514" s="61"/>
      <c r="D514" s="63"/>
      <c r="E514" s="64"/>
      <c r="F514" s="63"/>
      <c r="G514" s="64"/>
      <c r="H514" s="63"/>
      <c r="I514" s="115"/>
      <c r="J514" s="115"/>
      <c r="K514" s="115"/>
      <c r="L514" s="115"/>
    </row>
    <row r="515" spans="2:12">
      <c r="B515" s="56"/>
      <c r="C515" s="61"/>
      <c r="D515" s="63"/>
      <c r="E515" s="64"/>
      <c r="F515" s="63"/>
      <c r="G515" s="64"/>
      <c r="H515" s="63"/>
      <c r="I515" s="115"/>
      <c r="J515" s="115"/>
      <c r="K515" s="115"/>
      <c r="L515" s="115"/>
    </row>
    <row r="516" spans="2:12">
      <c r="B516" s="56"/>
      <c r="C516" s="61"/>
      <c r="D516" s="63"/>
      <c r="E516" s="64"/>
      <c r="F516" s="63"/>
      <c r="G516" s="64"/>
      <c r="H516" s="63"/>
      <c r="I516" s="115"/>
      <c r="J516" s="115"/>
      <c r="K516" s="115"/>
      <c r="L516" s="115"/>
    </row>
    <row r="517" spans="2:12">
      <c r="B517" s="56"/>
      <c r="C517" s="61"/>
      <c r="D517" s="63"/>
      <c r="E517" s="64"/>
      <c r="F517" s="63"/>
      <c r="G517" s="64"/>
      <c r="H517" s="63"/>
      <c r="I517" s="115"/>
      <c r="J517" s="115"/>
      <c r="K517" s="115"/>
      <c r="L517" s="115"/>
    </row>
    <row r="518" spans="2:12">
      <c r="B518" s="56"/>
      <c r="C518" s="61"/>
      <c r="D518" s="63"/>
      <c r="E518" s="64"/>
      <c r="F518" s="63"/>
      <c r="G518" s="64"/>
      <c r="H518" s="63"/>
      <c r="I518" s="115"/>
      <c r="J518" s="115"/>
      <c r="K518" s="115"/>
      <c r="L518" s="115"/>
    </row>
    <row r="519" spans="2:12">
      <c r="B519" s="56"/>
      <c r="C519" s="61"/>
      <c r="D519" s="63"/>
      <c r="E519" s="64"/>
      <c r="F519" s="63"/>
      <c r="G519" s="64"/>
      <c r="H519" s="63"/>
      <c r="I519" s="115"/>
      <c r="J519" s="115"/>
      <c r="K519" s="115"/>
      <c r="L519" s="115"/>
    </row>
    <row r="520" spans="2:12">
      <c r="B520" s="56"/>
      <c r="C520" s="61"/>
      <c r="D520" s="63"/>
      <c r="E520" s="64"/>
      <c r="F520" s="63"/>
      <c r="G520" s="64"/>
      <c r="H520" s="63"/>
      <c r="I520" s="115"/>
      <c r="J520" s="115"/>
      <c r="K520" s="115"/>
      <c r="L520" s="115"/>
    </row>
    <row r="521" spans="2:12">
      <c r="B521" s="56"/>
      <c r="C521" s="61"/>
      <c r="D521" s="63"/>
      <c r="E521" s="64"/>
      <c r="F521" s="63"/>
      <c r="G521" s="64"/>
      <c r="H521" s="63"/>
      <c r="I521" s="115"/>
      <c r="J521" s="115"/>
      <c r="K521" s="115"/>
      <c r="L521" s="115"/>
    </row>
    <row r="522" spans="2:12">
      <c r="B522" s="56"/>
      <c r="C522" s="61"/>
      <c r="D522" s="63"/>
      <c r="E522" s="64"/>
      <c r="F522" s="63"/>
      <c r="G522" s="64"/>
      <c r="H522" s="63"/>
      <c r="I522" s="115"/>
      <c r="J522" s="115"/>
      <c r="K522" s="115"/>
      <c r="L522" s="115"/>
    </row>
    <row r="523" spans="2:12">
      <c r="B523" s="56"/>
      <c r="C523" s="61"/>
      <c r="D523" s="63"/>
      <c r="E523" s="64"/>
      <c r="F523" s="63"/>
      <c r="G523" s="64"/>
      <c r="H523" s="63"/>
      <c r="I523" s="115"/>
      <c r="J523" s="115"/>
      <c r="K523" s="115"/>
      <c r="L523" s="115"/>
    </row>
    <row r="524" spans="2:12">
      <c r="B524" s="56"/>
      <c r="C524" s="61"/>
      <c r="D524" s="63"/>
      <c r="E524" s="64"/>
      <c r="F524" s="63"/>
      <c r="G524" s="64"/>
      <c r="H524" s="63"/>
      <c r="I524" s="115"/>
      <c r="J524" s="115"/>
      <c r="K524" s="115"/>
      <c r="L524" s="115"/>
    </row>
    <row r="525" spans="2:12">
      <c r="B525" s="56"/>
      <c r="C525" s="61"/>
      <c r="D525" s="63"/>
      <c r="E525" s="64"/>
      <c r="F525" s="63"/>
      <c r="G525" s="64"/>
      <c r="H525" s="63"/>
      <c r="I525" s="115"/>
      <c r="J525" s="115"/>
      <c r="K525" s="115"/>
      <c r="L525" s="115"/>
    </row>
    <row r="526" spans="2:12">
      <c r="B526" s="56"/>
      <c r="C526" s="61"/>
      <c r="D526" s="63"/>
      <c r="E526" s="64"/>
      <c r="F526" s="63"/>
      <c r="G526" s="64"/>
      <c r="H526" s="63"/>
      <c r="I526" s="115"/>
      <c r="J526" s="115"/>
      <c r="K526" s="115"/>
      <c r="L526" s="115"/>
    </row>
    <row r="527" spans="2:12">
      <c r="B527" s="56"/>
      <c r="C527" s="61"/>
      <c r="D527" s="63"/>
      <c r="E527" s="64"/>
      <c r="F527" s="63"/>
      <c r="G527" s="64"/>
      <c r="H527" s="63"/>
      <c r="I527" s="115"/>
      <c r="J527" s="115"/>
      <c r="K527" s="115"/>
      <c r="L527" s="115"/>
    </row>
    <row r="528" spans="2:12">
      <c r="B528" s="56"/>
      <c r="C528" s="61"/>
      <c r="D528" s="63"/>
      <c r="E528" s="64"/>
      <c r="F528" s="63"/>
      <c r="G528" s="64"/>
      <c r="H528" s="63"/>
      <c r="I528" s="115"/>
      <c r="J528" s="115"/>
      <c r="K528" s="115"/>
      <c r="L528" s="115"/>
    </row>
    <row r="529" spans="2:12">
      <c r="B529" s="56"/>
      <c r="C529" s="61"/>
      <c r="D529" s="63"/>
      <c r="E529" s="64"/>
      <c r="F529" s="63"/>
      <c r="G529" s="64"/>
      <c r="H529" s="63"/>
      <c r="I529" s="115"/>
      <c r="J529" s="115"/>
      <c r="K529" s="115"/>
      <c r="L529" s="115"/>
    </row>
    <row r="530" spans="2:12">
      <c r="B530" s="56"/>
      <c r="C530" s="61"/>
      <c r="D530" s="63"/>
      <c r="E530" s="64"/>
      <c r="F530" s="63"/>
      <c r="G530" s="64"/>
      <c r="H530" s="63"/>
      <c r="I530" s="115"/>
      <c r="J530" s="115"/>
      <c r="K530" s="115"/>
      <c r="L530" s="115"/>
    </row>
    <row r="531" spans="2:12">
      <c r="B531" s="56"/>
      <c r="C531" s="61"/>
      <c r="D531" s="63"/>
      <c r="E531" s="64"/>
      <c r="F531" s="63"/>
      <c r="G531" s="64"/>
      <c r="H531" s="63"/>
      <c r="I531" s="115"/>
      <c r="J531" s="115"/>
      <c r="K531" s="115"/>
      <c r="L531" s="115"/>
    </row>
    <row r="532" spans="2:12">
      <c r="B532" s="56"/>
      <c r="C532" s="61"/>
      <c r="D532" s="63"/>
      <c r="E532" s="64"/>
      <c r="F532" s="63"/>
      <c r="G532" s="64"/>
      <c r="H532" s="63"/>
      <c r="I532" s="115"/>
      <c r="J532" s="115"/>
      <c r="K532" s="115"/>
      <c r="L532" s="115"/>
    </row>
    <row r="533" spans="2:12">
      <c r="B533" s="56"/>
      <c r="C533" s="61"/>
      <c r="D533" s="63"/>
      <c r="E533" s="64"/>
      <c r="F533" s="63"/>
      <c r="G533" s="64"/>
      <c r="H533" s="63"/>
      <c r="I533" s="115"/>
      <c r="J533" s="115"/>
      <c r="K533" s="115"/>
      <c r="L533" s="115"/>
    </row>
    <row r="534" spans="2:12">
      <c r="B534" s="56"/>
      <c r="C534" s="61"/>
      <c r="D534" s="63"/>
      <c r="E534" s="64"/>
      <c r="F534" s="63"/>
      <c r="G534" s="64"/>
      <c r="H534" s="63"/>
      <c r="I534" s="115"/>
      <c r="J534" s="115"/>
      <c r="K534" s="115"/>
      <c r="L534" s="115"/>
    </row>
    <row r="535" spans="2:12">
      <c r="B535" s="56"/>
      <c r="C535" s="61"/>
      <c r="D535" s="63"/>
      <c r="E535" s="64"/>
      <c r="F535" s="63"/>
      <c r="G535" s="64"/>
      <c r="H535" s="63"/>
      <c r="I535" s="115"/>
      <c r="J535" s="115"/>
      <c r="K535" s="115"/>
      <c r="L535" s="115"/>
    </row>
    <row r="536" spans="2:12">
      <c r="B536" s="56"/>
      <c r="C536" s="61"/>
      <c r="D536" s="63"/>
      <c r="E536" s="64"/>
      <c r="F536" s="63"/>
      <c r="G536" s="64"/>
      <c r="H536" s="63"/>
      <c r="I536" s="115"/>
      <c r="J536" s="115"/>
      <c r="K536" s="115"/>
      <c r="L536" s="115"/>
    </row>
    <row r="537" spans="2:12">
      <c r="B537" s="56"/>
      <c r="C537" s="61"/>
      <c r="D537" s="63"/>
      <c r="E537" s="64"/>
      <c r="F537" s="63"/>
      <c r="G537" s="64"/>
      <c r="H537" s="63"/>
      <c r="I537" s="115"/>
      <c r="J537" s="115"/>
      <c r="K537" s="115"/>
      <c r="L537" s="115"/>
    </row>
    <row r="538" spans="2:12">
      <c r="B538" s="56"/>
      <c r="C538" s="61"/>
      <c r="D538" s="63"/>
      <c r="E538" s="64"/>
      <c r="F538" s="63"/>
      <c r="G538" s="64"/>
      <c r="H538" s="63"/>
      <c r="I538" s="115"/>
      <c r="J538" s="115"/>
      <c r="K538" s="115"/>
      <c r="L538" s="115"/>
    </row>
    <row r="539" spans="2:12">
      <c r="B539" s="56"/>
      <c r="C539" s="61"/>
      <c r="D539" s="63"/>
      <c r="E539" s="64"/>
      <c r="F539" s="63"/>
      <c r="G539" s="64"/>
      <c r="H539" s="63"/>
      <c r="I539" s="115"/>
      <c r="J539" s="115"/>
      <c r="K539" s="115"/>
      <c r="L539" s="115"/>
    </row>
    <row r="540" spans="2:12">
      <c r="B540" s="56"/>
      <c r="C540" s="61"/>
      <c r="D540" s="63"/>
      <c r="E540" s="64"/>
      <c r="F540" s="63"/>
      <c r="G540" s="64"/>
      <c r="H540" s="63"/>
      <c r="I540" s="115"/>
      <c r="J540" s="115"/>
      <c r="K540" s="115"/>
      <c r="L540" s="115"/>
    </row>
    <row r="541" spans="2:12">
      <c r="B541" s="56"/>
      <c r="C541" s="61"/>
      <c r="D541" s="63"/>
      <c r="E541" s="64"/>
      <c r="F541" s="63"/>
      <c r="G541" s="64"/>
      <c r="H541" s="63"/>
      <c r="I541" s="115"/>
      <c r="J541" s="115"/>
      <c r="K541" s="115"/>
      <c r="L541" s="115"/>
    </row>
    <row r="542" spans="2:12">
      <c r="B542" s="56"/>
      <c r="C542" s="61"/>
      <c r="D542" s="63"/>
      <c r="E542" s="64"/>
      <c r="F542" s="63"/>
      <c r="G542" s="64"/>
      <c r="H542" s="63"/>
      <c r="I542" s="115"/>
      <c r="J542" s="115"/>
      <c r="K542" s="115"/>
      <c r="L542" s="115"/>
    </row>
    <row r="543" spans="2:12">
      <c r="B543" s="56"/>
      <c r="C543" s="61"/>
      <c r="D543" s="63"/>
      <c r="E543" s="64"/>
      <c r="F543" s="63"/>
      <c r="G543" s="64"/>
      <c r="H543" s="63"/>
      <c r="I543" s="115"/>
      <c r="J543" s="115"/>
      <c r="K543" s="115"/>
      <c r="L543" s="115"/>
    </row>
    <row r="544" spans="2:12">
      <c r="B544" s="56"/>
      <c r="C544" s="61"/>
      <c r="D544" s="63"/>
      <c r="E544" s="64"/>
      <c r="F544" s="63"/>
      <c r="G544" s="64"/>
      <c r="H544" s="63"/>
      <c r="I544" s="115"/>
      <c r="J544" s="115"/>
      <c r="K544" s="115"/>
      <c r="L544" s="115"/>
    </row>
    <row r="545" spans="2:12">
      <c r="B545" s="56"/>
      <c r="C545" s="61"/>
      <c r="D545" s="63"/>
      <c r="E545" s="64"/>
      <c r="F545" s="63"/>
      <c r="G545" s="64"/>
      <c r="H545" s="63"/>
      <c r="I545" s="115"/>
      <c r="J545" s="115"/>
      <c r="K545" s="115"/>
      <c r="L545" s="115"/>
    </row>
    <row r="546" spans="2:12">
      <c r="B546" s="56"/>
      <c r="C546" s="61"/>
      <c r="D546" s="63"/>
      <c r="E546" s="64"/>
      <c r="F546" s="63"/>
      <c r="G546" s="64"/>
      <c r="H546" s="63"/>
      <c r="I546" s="115"/>
      <c r="J546" s="115"/>
      <c r="K546" s="115"/>
      <c r="L546" s="115"/>
    </row>
    <row r="547" spans="2:12">
      <c r="B547" s="56"/>
      <c r="C547" s="61"/>
      <c r="D547" s="63"/>
      <c r="E547" s="64"/>
      <c r="F547" s="63"/>
      <c r="G547" s="64"/>
      <c r="H547" s="63"/>
      <c r="I547" s="115"/>
      <c r="J547" s="115"/>
      <c r="K547" s="115"/>
      <c r="L547" s="115"/>
    </row>
    <row r="548" spans="2:12">
      <c r="B548" s="56"/>
      <c r="C548" s="61"/>
      <c r="D548" s="63"/>
      <c r="E548" s="64"/>
      <c r="F548" s="63"/>
      <c r="G548" s="64"/>
      <c r="H548" s="63"/>
      <c r="I548" s="115"/>
      <c r="J548" s="115"/>
      <c r="K548" s="115"/>
      <c r="L548" s="115"/>
    </row>
    <row r="549" spans="2:12">
      <c r="B549" s="56"/>
      <c r="C549" s="61"/>
      <c r="D549" s="63"/>
      <c r="E549" s="64"/>
      <c r="F549" s="63"/>
      <c r="G549" s="64"/>
      <c r="H549" s="63"/>
      <c r="I549" s="115"/>
      <c r="J549" s="115"/>
      <c r="K549" s="115"/>
      <c r="L549" s="115"/>
    </row>
    <row r="550" spans="2:12">
      <c r="B550" s="56"/>
      <c r="C550" s="61"/>
      <c r="D550" s="63"/>
      <c r="E550" s="64"/>
      <c r="F550" s="63"/>
      <c r="G550" s="64"/>
      <c r="H550" s="63"/>
      <c r="I550" s="115"/>
      <c r="J550" s="115"/>
      <c r="K550" s="115"/>
      <c r="L550" s="115"/>
    </row>
    <row r="551" spans="2:12">
      <c r="B551" s="56"/>
      <c r="C551" s="61"/>
      <c r="D551" s="63"/>
      <c r="E551" s="64"/>
      <c r="F551" s="63"/>
      <c r="G551" s="64"/>
      <c r="H551" s="63"/>
      <c r="I551" s="115"/>
      <c r="J551" s="115"/>
      <c r="K551" s="115"/>
      <c r="L551" s="115"/>
    </row>
    <row r="552" spans="2:12">
      <c r="B552" s="56"/>
      <c r="C552" s="61"/>
      <c r="D552" s="63"/>
      <c r="E552" s="64"/>
      <c r="F552" s="63"/>
      <c r="G552" s="64"/>
      <c r="H552" s="63"/>
      <c r="I552" s="115"/>
      <c r="J552" s="115"/>
      <c r="K552" s="115"/>
      <c r="L552" s="115"/>
    </row>
    <row r="553" spans="2:12">
      <c r="B553" s="56"/>
      <c r="C553" s="61"/>
      <c r="D553" s="63"/>
      <c r="E553" s="64"/>
      <c r="F553" s="63"/>
      <c r="G553" s="64"/>
      <c r="H553" s="63"/>
      <c r="I553" s="115"/>
      <c r="J553" s="115"/>
      <c r="K553" s="115"/>
      <c r="L553" s="115"/>
    </row>
    <row r="554" spans="2:12">
      <c r="B554" s="56"/>
      <c r="C554" s="61"/>
      <c r="D554" s="63"/>
      <c r="E554" s="64"/>
      <c r="F554" s="63"/>
      <c r="G554" s="64"/>
      <c r="H554" s="63"/>
      <c r="I554" s="115"/>
      <c r="J554" s="115"/>
      <c r="K554" s="115"/>
      <c r="L554" s="115"/>
    </row>
    <row r="555" spans="2:12">
      <c r="B555" s="56"/>
      <c r="C555" s="61"/>
      <c r="D555" s="63"/>
      <c r="E555" s="64"/>
      <c r="F555" s="63"/>
      <c r="G555" s="64"/>
      <c r="H555" s="63"/>
      <c r="I555" s="115"/>
      <c r="J555" s="115"/>
      <c r="K555" s="115"/>
      <c r="L555" s="115"/>
    </row>
    <row r="556" spans="2:12">
      <c r="B556" s="56"/>
      <c r="C556" s="61"/>
      <c r="D556" s="63"/>
      <c r="E556" s="64"/>
      <c r="F556" s="63"/>
      <c r="G556" s="64"/>
      <c r="H556" s="63"/>
      <c r="I556" s="115"/>
      <c r="J556" s="115"/>
      <c r="K556" s="115"/>
      <c r="L556" s="115"/>
    </row>
    <row r="557" spans="2:12">
      <c r="B557" s="56"/>
      <c r="C557" s="61"/>
      <c r="D557" s="63"/>
      <c r="E557" s="64"/>
      <c r="F557" s="63"/>
      <c r="G557" s="64"/>
      <c r="H557" s="63"/>
      <c r="I557" s="115"/>
      <c r="J557" s="115"/>
      <c r="K557" s="115"/>
      <c r="L557" s="115"/>
    </row>
    <row r="558" spans="2:12">
      <c r="B558" s="56"/>
      <c r="C558" s="61"/>
      <c r="D558" s="63"/>
      <c r="E558" s="64"/>
      <c r="F558" s="63"/>
      <c r="G558" s="64"/>
      <c r="H558" s="63"/>
      <c r="I558" s="115"/>
      <c r="J558" s="115"/>
      <c r="K558" s="115"/>
      <c r="L558" s="115"/>
    </row>
    <row r="559" spans="2:12">
      <c r="B559" s="56"/>
      <c r="C559" s="61"/>
      <c r="D559" s="63"/>
      <c r="E559" s="64"/>
      <c r="F559" s="63"/>
      <c r="G559" s="64"/>
      <c r="H559" s="63"/>
      <c r="I559" s="115"/>
      <c r="J559" s="115"/>
      <c r="K559" s="115"/>
      <c r="L559" s="115"/>
    </row>
    <row r="560" spans="2:12">
      <c r="B560" s="56"/>
      <c r="C560" s="61"/>
      <c r="D560" s="63"/>
      <c r="E560" s="64"/>
      <c r="F560" s="63"/>
      <c r="G560" s="64"/>
      <c r="H560" s="63"/>
      <c r="I560" s="115"/>
      <c r="J560" s="115"/>
      <c r="K560" s="115"/>
      <c r="L560" s="115"/>
    </row>
    <row r="561" spans="2:12">
      <c r="B561" s="56"/>
      <c r="C561" s="61"/>
      <c r="D561" s="63"/>
      <c r="E561" s="64"/>
      <c r="F561" s="63"/>
      <c r="G561" s="64"/>
      <c r="H561" s="63"/>
      <c r="I561" s="115"/>
      <c r="J561" s="115"/>
      <c r="K561" s="115"/>
      <c r="L561" s="115"/>
    </row>
    <row r="562" spans="2:12">
      <c r="B562" s="56"/>
      <c r="C562" s="61"/>
      <c r="D562" s="63"/>
      <c r="E562" s="64"/>
      <c r="F562" s="63"/>
      <c r="G562" s="64"/>
      <c r="H562" s="63"/>
      <c r="I562" s="115"/>
      <c r="J562" s="115"/>
      <c r="K562" s="115"/>
      <c r="L562" s="115"/>
    </row>
    <row r="563" spans="2:12">
      <c r="B563" s="56"/>
      <c r="C563" s="61"/>
      <c r="D563" s="63"/>
      <c r="E563" s="64"/>
      <c r="F563" s="63"/>
      <c r="G563" s="64"/>
      <c r="H563" s="63"/>
      <c r="I563" s="115"/>
      <c r="J563" s="115"/>
      <c r="K563" s="115"/>
      <c r="L563" s="115"/>
    </row>
    <row r="564" spans="2:12">
      <c r="B564" s="56"/>
      <c r="C564" s="61"/>
      <c r="D564" s="63"/>
      <c r="E564" s="64"/>
      <c r="F564" s="63"/>
      <c r="G564" s="64"/>
      <c r="H564" s="63"/>
      <c r="I564" s="115"/>
      <c r="J564" s="115"/>
      <c r="K564" s="115"/>
      <c r="L564" s="115"/>
    </row>
    <row r="565" spans="2:12">
      <c r="B565" s="56"/>
      <c r="C565" s="61"/>
      <c r="D565" s="63"/>
      <c r="E565" s="64"/>
      <c r="F565" s="63"/>
      <c r="G565" s="64"/>
      <c r="H565" s="63"/>
      <c r="I565" s="115"/>
      <c r="J565" s="115"/>
      <c r="K565" s="115"/>
      <c r="L565" s="115"/>
    </row>
    <row r="566" spans="2:12">
      <c r="B566" s="56"/>
      <c r="C566" s="61"/>
      <c r="D566" s="63"/>
      <c r="E566" s="64"/>
      <c r="F566" s="63"/>
      <c r="G566" s="64"/>
      <c r="H566" s="63"/>
      <c r="I566" s="115"/>
      <c r="J566" s="115"/>
      <c r="K566" s="115"/>
      <c r="L566" s="115"/>
    </row>
    <row r="567" spans="2:12">
      <c r="B567" s="56"/>
      <c r="C567" s="61"/>
      <c r="D567" s="63"/>
      <c r="E567" s="64"/>
      <c r="F567" s="63"/>
      <c r="G567" s="64"/>
      <c r="H567" s="63"/>
      <c r="I567" s="115"/>
      <c r="J567" s="115"/>
      <c r="K567" s="115"/>
      <c r="L567" s="115"/>
    </row>
    <row r="568" spans="2:12">
      <c r="B568" s="56"/>
      <c r="C568" s="61"/>
      <c r="D568" s="63"/>
      <c r="E568" s="64"/>
      <c r="F568" s="63"/>
      <c r="G568" s="64"/>
      <c r="H568" s="63"/>
      <c r="I568" s="115"/>
      <c r="J568" s="115"/>
      <c r="K568" s="115"/>
      <c r="L568" s="115"/>
    </row>
    <row r="569" spans="2:12">
      <c r="B569" s="56"/>
      <c r="C569" s="61"/>
      <c r="D569" s="63"/>
      <c r="E569" s="64"/>
      <c r="F569" s="63"/>
      <c r="G569" s="64"/>
      <c r="H569" s="63"/>
      <c r="I569" s="115"/>
      <c r="J569" s="115"/>
      <c r="K569" s="115"/>
      <c r="L569" s="115"/>
    </row>
    <row r="570" spans="2:12">
      <c r="B570" s="56"/>
      <c r="C570" s="61"/>
      <c r="D570" s="63"/>
      <c r="E570" s="64"/>
      <c r="F570" s="63"/>
      <c r="G570" s="64"/>
      <c r="H570" s="63"/>
      <c r="I570" s="115"/>
      <c r="J570" s="115"/>
      <c r="K570" s="115"/>
      <c r="L570" s="115"/>
    </row>
    <row r="571" spans="2:12">
      <c r="B571" s="56"/>
      <c r="C571" s="61"/>
      <c r="D571" s="63"/>
      <c r="E571" s="64"/>
      <c r="F571" s="63"/>
      <c r="G571" s="64"/>
      <c r="H571" s="63"/>
      <c r="I571" s="115"/>
      <c r="J571" s="115"/>
      <c r="K571" s="115"/>
      <c r="L571" s="115"/>
    </row>
    <row r="572" spans="2:12">
      <c r="B572" s="56"/>
      <c r="C572" s="61"/>
      <c r="D572" s="63"/>
      <c r="E572" s="64"/>
      <c r="F572" s="63"/>
      <c r="G572" s="64"/>
      <c r="H572" s="63"/>
      <c r="I572" s="115"/>
      <c r="J572" s="115"/>
      <c r="K572" s="115"/>
      <c r="L572" s="115"/>
    </row>
    <row r="573" spans="2:12">
      <c r="B573" s="56"/>
      <c r="C573" s="61"/>
      <c r="D573" s="63"/>
      <c r="E573" s="64"/>
      <c r="F573" s="63"/>
      <c r="G573" s="64"/>
      <c r="H573" s="63"/>
      <c r="I573" s="115"/>
      <c r="J573" s="115"/>
      <c r="K573" s="115"/>
      <c r="L573" s="115"/>
    </row>
    <row r="574" spans="2:12">
      <c r="B574" s="56"/>
      <c r="C574" s="61"/>
      <c r="D574" s="63"/>
      <c r="E574" s="64"/>
      <c r="F574" s="63"/>
      <c r="G574" s="64"/>
      <c r="H574" s="63"/>
      <c r="I574" s="115"/>
      <c r="J574" s="115"/>
      <c r="K574" s="115"/>
      <c r="L574" s="115"/>
    </row>
    <row r="575" spans="2:12">
      <c r="B575" s="56"/>
      <c r="C575" s="61"/>
      <c r="D575" s="63"/>
      <c r="E575" s="64"/>
      <c r="F575" s="63"/>
      <c r="G575" s="64"/>
      <c r="H575" s="63"/>
      <c r="I575" s="115"/>
      <c r="J575" s="115"/>
      <c r="K575" s="115"/>
      <c r="L575" s="115"/>
    </row>
    <row r="576" spans="2:12">
      <c r="B576" s="56"/>
      <c r="C576" s="61"/>
      <c r="D576" s="63"/>
      <c r="E576" s="64"/>
      <c r="F576" s="63"/>
      <c r="G576" s="64"/>
      <c r="H576" s="63"/>
      <c r="I576" s="115"/>
      <c r="J576" s="115"/>
      <c r="K576" s="115"/>
      <c r="L576" s="115"/>
    </row>
    <row r="577" spans="2:12">
      <c r="B577" s="56"/>
      <c r="C577" s="61"/>
      <c r="D577" s="63"/>
      <c r="E577" s="64"/>
      <c r="F577" s="63"/>
      <c r="G577" s="64"/>
      <c r="H577" s="63"/>
      <c r="I577" s="115"/>
      <c r="J577" s="115"/>
      <c r="K577" s="115"/>
      <c r="L577" s="115"/>
    </row>
    <row r="578" spans="2:12">
      <c r="B578" s="56"/>
      <c r="C578" s="61"/>
      <c r="D578" s="63"/>
      <c r="E578" s="64"/>
      <c r="F578" s="63"/>
      <c r="G578" s="64"/>
      <c r="H578" s="63"/>
      <c r="I578" s="115"/>
      <c r="J578" s="115"/>
      <c r="K578" s="115"/>
      <c r="L578" s="115"/>
    </row>
    <row r="579" spans="2:12">
      <c r="B579" s="56"/>
      <c r="C579" s="61"/>
      <c r="D579" s="63"/>
      <c r="E579" s="64"/>
      <c r="F579" s="63"/>
      <c r="G579" s="64"/>
      <c r="H579" s="63"/>
      <c r="I579" s="115"/>
      <c r="J579" s="115"/>
      <c r="K579" s="115"/>
      <c r="L579" s="115"/>
    </row>
    <row r="580" spans="2:12">
      <c r="B580" s="56"/>
      <c r="C580" s="61"/>
      <c r="D580" s="63"/>
      <c r="E580" s="64"/>
      <c r="F580" s="63"/>
      <c r="G580" s="64"/>
      <c r="H580" s="63"/>
      <c r="I580" s="115"/>
      <c r="J580" s="115"/>
      <c r="K580" s="115"/>
      <c r="L580" s="115"/>
    </row>
    <row r="581" spans="2:12">
      <c r="B581" s="56"/>
      <c r="C581" s="61"/>
      <c r="D581" s="63"/>
      <c r="E581" s="64"/>
      <c r="F581" s="63"/>
      <c r="G581" s="64"/>
      <c r="H581" s="63"/>
      <c r="I581" s="115"/>
      <c r="J581" s="115"/>
      <c r="K581" s="115"/>
      <c r="L581" s="115"/>
    </row>
    <row r="582" spans="2:12">
      <c r="B582" s="56"/>
      <c r="C582" s="61"/>
      <c r="D582" s="63"/>
      <c r="E582" s="64"/>
      <c r="F582" s="63"/>
      <c r="G582" s="64"/>
      <c r="H582" s="63"/>
      <c r="I582" s="115"/>
      <c r="J582" s="115"/>
      <c r="K582" s="115"/>
      <c r="L582" s="115"/>
    </row>
    <row r="583" spans="2:12">
      <c r="B583" s="56"/>
      <c r="C583" s="61"/>
      <c r="D583" s="63"/>
      <c r="E583" s="64"/>
      <c r="F583" s="63"/>
      <c r="G583" s="64"/>
      <c r="H583" s="63"/>
      <c r="I583" s="115"/>
      <c r="J583" s="115"/>
      <c r="K583" s="115"/>
      <c r="L583" s="115"/>
    </row>
    <row r="584" spans="2:12">
      <c r="B584" s="56"/>
      <c r="C584" s="61"/>
      <c r="D584" s="63"/>
      <c r="E584" s="64"/>
      <c r="F584" s="63"/>
      <c r="G584" s="64"/>
      <c r="H584" s="63"/>
      <c r="I584" s="115"/>
      <c r="J584" s="115"/>
      <c r="K584" s="115"/>
      <c r="L584" s="115"/>
    </row>
    <row r="585" spans="2:12">
      <c r="B585" s="56"/>
      <c r="C585" s="61"/>
      <c r="D585" s="63"/>
      <c r="E585" s="64"/>
      <c r="F585" s="63"/>
      <c r="G585" s="64"/>
      <c r="H585" s="63"/>
      <c r="I585" s="115"/>
      <c r="J585" s="115"/>
      <c r="K585" s="115"/>
      <c r="L585" s="115"/>
    </row>
    <row r="586" spans="2:12">
      <c r="B586" s="56"/>
      <c r="C586" s="61"/>
      <c r="D586" s="63"/>
      <c r="E586" s="64"/>
      <c r="F586" s="63"/>
      <c r="G586" s="64"/>
      <c r="H586" s="63"/>
      <c r="I586" s="115"/>
      <c r="J586" s="115"/>
      <c r="K586" s="115"/>
      <c r="L586" s="115"/>
    </row>
    <row r="587" spans="2:12">
      <c r="B587" s="56"/>
      <c r="C587" s="61"/>
      <c r="D587" s="63"/>
      <c r="E587" s="64"/>
      <c r="F587" s="63"/>
      <c r="G587" s="64"/>
      <c r="H587" s="63"/>
      <c r="I587" s="115"/>
      <c r="J587" s="115"/>
      <c r="K587" s="115"/>
      <c r="L587" s="115"/>
    </row>
    <row r="588" spans="2:12">
      <c r="B588" s="56"/>
      <c r="C588" s="61"/>
      <c r="D588" s="63"/>
      <c r="E588" s="64"/>
      <c r="F588" s="63"/>
      <c r="G588" s="64"/>
      <c r="H588" s="63"/>
      <c r="I588" s="115"/>
      <c r="J588" s="115"/>
      <c r="K588" s="115"/>
      <c r="L588" s="115"/>
    </row>
    <row r="589" spans="2:12">
      <c r="B589" s="56"/>
      <c r="C589" s="61"/>
      <c r="D589" s="63"/>
      <c r="E589" s="64"/>
      <c r="F589" s="63"/>
      <c r="G589" s="64"/>
      <c r="H589" s="63"/>
      <c r="I589" s="115"/>
      <c r="J589" s="115"/>
      <c r="K589" s="115"/>
      <c r="L589" s="115"/>
    </row>
    <row r="590" spans="2:12">
      <c r="B590" s="56"/>
      <c r="C590" s="61"/>
      <c r="D590" s="63"/>
      <c r="E590" s="64"/>
      <c r="F590" s="63"/>
      <c r="G590" s="64"/>
      <c r="H590" s="63"/>
      <c r="I590" s="115"/>
      <c r="J590" s="115"/>
      <c r="K590" s="115"/>
      <c r="L590" s="115"/>
    </row>
    <row r="591" spans="2:12">
      <c r="B591" s="56"/>
      <c r="C591" s="61"/>
      <c r="D591" s="63"/>
      <c r="E591" s="64"/>
      <c r="F591" s="63"/>
      <c r="G591" s="64"/>
      <c r="H591" s="63"/>
      <c r="I591" s="115"/>
      <c r="J591" s="115"/>
      <c r="K591" s="115"/>
      <c r="L591" s="115"/>
    </row>
    <row r="592" spans="2:12">
      <c r="B592" s="56"/>
      <c r="C592" s="61"/>
      <c r="D592" s="63"/>
      <c r="E592" s="64"/>
      <c r="F592" s="63"/>
      <c r="G592" s="64"/>
      <c r="H592" s="63"/>
      <c r="I592" s="115"/>
      <c r="J592" s="115"/>
      <c r="K592" s="115"/>
      <c r="L592" s="115"/>
    </row>
    <row r="593" spans="2:12">
      <c r="B593" s="56"/>
      <c r="C593" s="61"/>
      <c r="D593" s="63"/>
      <c r="E593" s="64"/>
      <c r="F593" s="63"/>
      <c r="G593" s="64"/>
      <c r="H593" s="63"/>
      <c r="I593" s="115"/>
      <c r="J593" s="115"/>
      <c r="K593" s="115"/>
      <c r="L593" s="115"/>
    </row>
    <row r="594" spans="2:12">
      <c r="B594" s="56"/>
      <c r="C594" s="61"/>
      <c r="D594" s="63"/>
      <c r="E594" s="64"/>
      <c r="F594" s="63"/>
      <c r="G594" s="64"/>
      <c r="H594" s="63"/>
      <c r="I594" s="115"/>
      <c r="J594" s="115"/>
      <c r="K594" s="115"/>
      <c r="L594" s="115"/>
    </row>
    <row r="595" spans="2:12">
      <c r="B595" s="56"/>
      <c r="C595" s="61"/>
      <c r="D595" s="63"/>
      <c r="E595" s="64"/>
      <c r="F595" s="63"/>
      <c r="G595" s="64"/>
      <c r="H595" s="63"/>
      <c r="I595" s="115"/>
      <c r="J595" s="115"/>
      <c r="K595" s="115"/>
      <c r="L595" s="115"/>
    </row>
    <row r="596" spans="2:12">
      <c r="B596" s="56"/>
      <c r="C596" s="61"/>
      <c r="D596" s="63"/>
      <c r="E596" s="64"/>
      <c r="F596" s="63"/>
      <c r="G596" s="64"/>
      <c r="H596" s="63"/>
      <c r="I596" s="115"/>
      <c r="J596" s="115"/>
      <c r="K596" s="115"/>
      <c r="L596" s="115"/>
    </row>
    <row r="597" spans="2:12">
      <c r="B597" s="56"/>
      <c r="C597" s="61"/>
      <c r="D597" s="63"/>
      <c r="E597" s="64"/>
      <c r="F597" s="63"/>
      <c r="G597" s="64"/>
      <c r="H597" s="63"/>
      <c r="I597" s="115"/>
      <c r="J597" s="115"/>
      <c r="K597" s="115"/>
      <c r="L597" s="115"/>
    </row>
    <row r="598" spans="2:12">
      <c r="B598" s="56"/>
      <c r="C598" s="61"/>
      <c r="D598" s="63"/>
      <c r="E598" s="64"/>
      <c r="F598" s="63"/>
      <c r="G598" s="64"/>
      <c r="H598" s="63"/>
      <c r="I598" s="115"/>
      <c r="J598" s="115"/>
      <c r="K598" s="115"/>
      <c r="L598" s="115"/>
    </row>
    <row r="599" spans="2:12">
      <c r="B599" s="56"/>
      <c r="C599" s="61"/>
      <c r="D599" s="63"/>
      <c r="E599" s="64"/>
      <c r="F599" s="63"/>
      <c r="G599" s="64"/>
      <c r="H599" s="63"/>
      <c r="I599" s="115"/>
      <c r="J599" s="115"/>
      <c r="K599" s="115"/>
      <c r="L599" s="115"/>
    </row>
    <row r="600" spans="2:12">
      <c r="B600" s="56"/>
      <c r="C600" s="61"/>
      <c r="D600" s="63"/>
      <c r="E600" s="64"/>
      <c r="F600" s="63"/>
      <c r="G600" s="64"/>
      <c r="H600" s="63"/>
      <c r="I600" s="115"/>
      <c r="J600" s="115"/>
      <c r="K600" s="115"/>
      <c r="L600" s="115"/>
    </row>
    <row r="601" spans="2:12">
      <c r="B601" s="56"/>
      <c r="C601" s="61"/>
      <c r="D601" s="63"/>
      <c r="E601" s="64"/>
      <c r="F601" s="63"/>
      <c r="G601" s="64"/>
      <c r="H601" s="63"/>
      <c r="I601" s="115"/>
      <c r="J601" s="115"/>
      <c r="K601" s="115"/>
      <c r="L601" s="115"/>
    </row>
    <row r="602" spans="2:12">
      <c r="B602" s="56"/>
      <c r="C602" s="61"/>
      <c r="D602" s="63"/>
      <c r="E602" s="64"/>
      <c r="F602" s="63"/>
      <c r="G602" s="64"/>
      <c r="H602" s="63"/>
      <c r="I602" s="115"/>
      <c r="J602" s="115"/>
      <c r="K602" s="115"/>
      <c r="L602" s="115"/>
    </row>
    <row r="603" spans="2:12">
      <c r="B603" s="56"/>
      <c r="C603" s="61"/>
      <c r="D603" s="63"/>
      <c r="E603" s="64"/>
      <c r="F603" s="63"/>
      <c r="G603" s="64"/>
      <c r="H603" s="63"/>
      <c r="I603" s="115"/>
      <c r="J603" s="115"/>
      <c r="K603" s="115"/>
      <c r="L603" s="115"/>
    </row>
    <row r="604" spans="2:12">
      <c r="B604" s="56"/>
      <c r="C604" s="61"/>
      <c r="D604" s="63"/>
      <c r="E604" s="64"/>
      <c r="F604" s="63"/>
      <c r="G604" s="64"/>
      <c r="H604" s="63"/>
      <c r="I604" s="115"/>
      <c r="J604" s="115"/>
      <c r="K604" s="115"/>
      <c r="L604" s="115"/>
    </row>
    <row r="605" spans="2:12">
      <c r="B605" s="56"/>
      <c r="C605" s="61"/>
      <c r="D605" s="63"/>
      <c r="E605" s="64"/>
      <c r="F605" s="63"/>
      <c r="G605" s="64"/>
      <c r="H605" s="63"/>
      <c r="I605" s="115"/>
      <c r="J605" s="115"/>
      <c r="K605" s="115"/>
      <c r="L605" s="115"/>
    </row>
    <row r="606" spans="2:12">
      <c r="B606" s="56"/>
      <c r="C606" s="61"/>
      <c r="D606" s="63"/>
      <c r="E606" s="64"/>
      <c r="F606" s="63"/>
      <c r="G606" s="64"/>
      <c r="H606" s="63"/>
      <c r="I606" s="115"/>
      <c r="J606" s="115"/>
      <c r="K606" s="115"/>
      <c r="L606" s="115"/>
    </row>
    <row r="607" spans="2:12">
      <c r="B607" s="56"/>
      <c r="C607" s="61"/>
      <c r="D607" s="63"/>
      <c r="E607" s="64"/>
      <c r="F607" s="63"/>
      <c r="G607" s="64"/>
      <c r="H607" s="63"/>
      <c r="I607" s="115"/>
      <c r="J607" s="115"/>
      <c r="K607" s="115"/>
      <c r="L607" s="115"/>
    </row>
    <row r="608" spans="2:12">
      <c r="B608" s="56"/>
      <c r="C608" s="61"/>
      <c r="D608" s="63"/>
      <c r="E608" s="64"/>
      <c r="F608" s="63"/>
      <c r="G608" s="64"/>
      <c r="H608" s="63"/>
      <c r="I608" s="115"/>
      <c r="J608" s="115"/>
      <c r="K608" s="115"/>
      <c r="L608" s="115"/>
    </row>
    <row r="609" spans="2:12">
      <c r="B609" s="56"/>
      <c r="C609" s="61"/>
      <c r="D609" s="63"/>
      <c r="E609" s="64"/>
      <c r="F609" s="63"/>
      <c r="G609" s="64"/>
      <c r="H609" s="63"/>
      <c r="I609" s="115"/>
      <c r="J609" s="115"/>
      <c r="K609" s="115"/>
      <c r="L609" s="115"/>
    </row>
    <row r="610" spans="2:12">
      <c r="B610" s="56"/>
      <c r="C610" s="61"/>
      <c r="D610" s="63"/>
      <c r="E610" s="64"/>
      <c r="F610" s="63"/>
      <c r="G610" s="64"/>
      <c r="H610" s="63"/>
      <c r="I610" s="115"/>
      <c r="J610" s="115"/>
      <c r="K610" s="115"/>
      <c r="L610" s="115"/>
    </row>
    <row r="611" spans="2:12">
      <c r="B611" s="56"/>
      <c r="C611" s="61"/>
      <c r="D611" s="63"/>
      <c r="E611" s="64"/>
      <c r="F611" s="63"/>
      <c r="G611" s="64"/>
      <c r="H611" s="63"/>
      <c r="I611" s="115"/>
      <c r="J611" s="115"/>
      <c r="K611" s="115"/>
      <c r="L611" s="115"/>
    </row>
    <row r="612" spans="2:12">
      <c r="B612" s="56"/>
      <c r="C612" s="61"/>
      <c r="D612" s="63"/>
      <c r="E612" s="64"/>
      <c r="F612" s="63"/>
      <c r="G612" s="64"/>
      <c r="H612" s="63"/>
      <c r="I612" s="115"/>
      <c r="J612" s="115"/>
      <c r="K612" s="115"/>
      <c r="L612" s="115"/>
    </row>
    <row r="613" spans="2:12">
      <c r="B613" s="56"/>
      <c r="C613" s="61"/>
      <c r="D613" s="63"/>
      <c r="E613" s="64"/>
      <c r="F613" s="63"/>
      <c r="G613" s="64"/>
      <c r="H613" s="63"/>
      <c r="I613" s="115"/>
      <c r="J613" s="115"/>
      <c r="K613" s="115"/>
      <c r="L613" s="115"/>
    </row>
    <row r="614" spans="2:12">
      <c r="B614" s="56"/>
      <c r="C614" s="61"/>
      <c r="D614" s="63"/>
      <c r="E614" s="64"/>
      <c r="F614" s="63"/>
      <c r="G614" s="64"/>
      <c r="H614" s="63"/>
      <c r="I614" s="115"/>
      <c r="J614" s="115"/>
      <c r="K614" s="115"/>
      <c r="L614" s="115"/>
    </row>
    <row r="615" spans="2:12">
      <c r="B615" s="56"/>
      <c r="C615" s="61"/>
      <c r="D615" s="63"/>
      <c r="E615" s="64"/>
      <c r="F615" s="63"/>
      <c r="G615" s="64"/>
      <c r="H615" s="63"/>
      <c r="I615" s="115"/>
      <c r="J615" s="115"/>
      <c r="K615" s="115"/>
      <c r="L615" s="115"/>
    </row>
    <row r="616" spans="2:12">
      <c r="B616" s="56"/>
      <c r="C616" s="61"/>
      <c r="D616" s="63"/>
      <c r="E616" s="64"/>
      <c r="F616" s="63"/>
      <c r="G616" s="64"/>
      <c r="H616" s="63"/>
      <c r="I616" s="115"/>
      <c r="J616" s="115"/>
      <c r="K616" s="115"/>
      <c r="L616" s="115"/>
    </row>
    <row r="617" spans="2:12">
      <c r="B617" s="56"/>
      <c r="C617" s="61"/>
      <c r="D617" s="63"/>
      <c r="E617" s="64"/>
      <c r="F617" s="63"/>
      <c r="G617" s="64"/>
      <c r="H617" s="63"/>
      <c r="I617" s="115"/>
      <c r="J617" s="115"/>
      <c r="K617" s="115"/>
      <c r="L617" s="115"/>
    </row>
    <row r="618" spans="2:12">
      <c r="B618" s="56"/>
      <c r="C618" s="61"/>
      <c r="D618" s="63"/>
      <c r="E618" s="64"/>
      <c r="F618" s="63"/>
      <c r="G618" s="64"/>
      <c r="H618" s="63"/>
      <c r="I618" s="115"/>
      <c r="J618" s="115"/>
      <c r="K618" s="115"/>
      <c r="L618" s="115"/>
    </row>
    <row r="619" spans="2:12">
      <c r="B619" s="56"/>
      <c r="C619" s="61"/>
      <c r="D619" s="63"/>
      <c r="E619" s="64"/>
      <c r="F619" s="63"/>
      <c r="G619" s="64"/>
      <c r="H619" s="63"/>
      <c r="I619" s="115"/>
      <c r="J619" s="115"/>
      <c r="K619" s="115"/>
      <c r="L619" s="115"/>
    </row>
    <row r="620" spans="2:12">
      <c r="B620" s="56"/>
      <c r="C620" s="61"/>
      <c r="D620" s="63"/>
      <c r="E620" s="64"/>
      <c r="F620" s="63"/>
      <c r="G620" s="64"/>
      <c r="H620" s="63"/>
      <c r="I620" s="115"/>
      <c r="J620" s="115"/>
      <c r="K620" s="115"/>
      <c r="L620" s="115"/>
    </row>
    <row r="621" spans="2:12">
      <c r="B621" s="56"/>
      <c r="C621" s="61"/>
      <c r="D621" s="63"/>
      <c r="E621" s="64"/>
      <c r="F621" s="63"/>
      <c r="G621" s="64"/>
      <c r="H621" s="63"/>
      <c r="I621" s="115"/>
      <c r="J621" s="115"/>
      <c r="K621" s="115"/>
      <c r="L621" s="115"/>
    </row>
    <row r="622" spans="2:12">
      <c r="B622" s="56"/>
      <c r="C622" s="61"/>
      <c r="D622" s="63"/>
      <c r="E622" s="64"/>
      <c r="F622" s="63"/>
      <c r="G622" s="64"/>
      <c r="H622" s="63"/>
      <c r="I622" s="115"/>
      <c r="J622" s="115"/>
      <c r="K622" s="115"/>
      <c r="L622" s="115"/>
    </row>
    <row r="623" spans="2:12">
      <c r="B623" s="56"/>
      <c r="C623" s="61"/>
      <c r="D623" s="63"/>
      <c r="E623" s="64"/>
      <c r="F623" s="63"/>
      <c r="G623" s="64"/>
      <c r="H623" s="63"/>
      <c r="I623" s="115"/>
      <c r="J623" s="115"/>
      <c r="K623" s="115"/>
      <c r="L623" s="115"/>
    </row>
    <row r="624" spans="2:12">
      <c r="B624" s="56"/>
      <c r="C624" s="61"/>
      <c r="D624" s="63"/>
      <c r="E624" s="64"/>
      <c r="F624" s="63"/>
      <c r="G624" s="64"/>
      <c r="H624" s="63"/>
      <c r="I624" s="115"/>
      <c r="J624" s="115"/>
      <c r="K624" s="115"/>
      <c r="L624" s="115"/>
    </row>
    <row r="625" spans="2:12">
      <c r="B625" s="56"/>
      <c r="C625" s="61"/>
      <c r="D625" s="63"/>
      <c r="E625" s="64"/>
      <c r="F625" s="63"/>
      <c r="G625" s="64"/>
      <c r="H625" s="63"/>
      <c r="I625" s="115"/>
      <c r="J625" s="115"/>
      <c r="K625" s="115"/>
      <c r="L625" s="115"/>
    </row>
    <row r="626" spans="2:12">
      <c r="B626" s="56"/>
      <c r="C626" s="61"/>
      <c r="D626" s="63"/>
      <c r="E626" s="64"/>
      <c r="F626" s="63"/>
      <c r="G626" s="64"/>
      <c r="H626" s="63"/>
      <c r="I626" s="115"/>
      <c r="J626" s="115"/>
      <c r="K626" s="115"/>
      <c r="L626" s="115"/>
    </row>
    <row r="627" spans="2:12">
      <c r="B627" s="56"/>
      <c r="C627" s="61"/>
      <c r="D627" s="63"/>
      <c r="E627" s="64"/>
      <c r="F627" s="63"/>
      <c r="G627" s="64"/>
      <c r="H627" s="63"/>
      <c r="I627" s="115"/>
      <c r="J627" s="115"/>
      <c r="K627" s="115"/>
      <c r="L627" s="115"/>
    </row>
    <row r="628" spans="2:12">
      <c r="B628" s="56"/>
      <c r="C628" s="61"/>
      <c r="D628" s="63"/>
      <c r="E628" s="64"/>
      <c r="F628" s="63"/>
      <c r="G628" s="64"/>
      <c r="H628" s="63"/>
      <c r="I628" s="115"/>
      <c r="J628" s="115"/>
      <c r="K628" s="115"/>
      <c r="L628" s="115"/>
    </row>
    <row r="629" spans="2:12">
      <c r="B629" s="56"/>
      <c r="C629" s="61"/>
      <c r="D629" s="63"/>
      <c r="E629" s="64"/>
      <c r="F629" s="63"/>
      <c r="G629" s="64"/>
      <c r="H629" s="63"/>
      <c r="I629" s="115"/>
      <c r="J629" s="115"/>
      <c r="K629" s="115"/>
      <c r="L629" s="115"/>
    </row>
    <row r="630" spans="2:12">
      <c r="B630" s="56"/>
      <c r="C630" s="61"/>
      <c r="D630" s="63"/>
      <c r="E630" s="64"/>
      <c r="F630" s="63"/>
      <c r="G630" s="64"/>
      <c r="H630" s="63"/>
      <c r="I630" s="115"/>
      <c r="J630" s="115"/>
      <c r="K630" s="115"/>
      <c r="L630" s="115"/>
    </row>
    <row r="631" spans="2:12">
      <c r="B631" s="56"/>
      <c r="C631" s="61"/>
      <c r="D631" s="63"/>
      <c r="E631" s="64"/>
      <c r="F631" s="63"/>
      <c r="G631" s="64"/>
      <c r="H631" s="63"/>
      <c r="I631" s="115"/>
      <c r="J631" s="115"/>
      <c r="K631" s="115"/>
      <c r="L631" s="115"/>
    </row>
    <row r="632" spans="2:12">
      <c r="B632" s="56"/>
      <c r="C632" s="61"/>
      <c r="D632" s="63"/>
      <c r="E632" s="64"/>
      <c r="F632" s="63"/>
      <c r="G632" s="64"/>
      <c r="H632" s="63"/>
      <c r="I632" s="115"/>
      <c r="J632" s="115"/>
      <c r="K632" s="115"/>
      <c r="L632" s="115"/>
    </row>
    <row r="633" spans="2:12">
      <c r="B633" s="56"/>
      <c r="C633" s="61"/>
      <c r="D633" s="63"/>
      <c r="E633" s="64"/>
      <c r="F633" s="63"/>
      <c r="G633" s="64"/>
      <c r="H633" s="63"/>
      <c r="I633" s="115"/>
      <c r="J633" s="115"/>
      <c r="K633" s="115"/>
      <c r="L633" s="115"/>
    </row>
    <row r="634" spans="2:12">
      <c r="B634" s="56"/>
      <c r="C634" s="61"/>
      <c r="D634" s="63"/>
      <c r="E634" s="64"/>
      <c r="F634" s="63"/>
      <c r="G634" s="64"/>
      <c r="H634" s="63"/>
      <c r="I634" s="115"/>
      <c r="J634" s="115"/>
      <c r="K634" s="115"/>
      <c r="L634" s="115"/>
    </row>
    <row r="635" spans="2:12">
      <c r="B635" s="56"/>
      <c r="C635" s="61"/>
      <c r="D635" s="63"/>
      <c r="E635" s="64"/>
      <c r="F635" s="63"/>
      <c r="G635" s="64"/>
      <c r="H635" s="63"/>
      <c r="I635" s="115"/>
      <c r="J635" s="115"/>
      <c r="K635" s="115"/>
      <c r="L635" s="115"/>
    </row>
    <row r="636" spans="2:12">
      <c r="B636" s="56"/>
      <c r="C636" s="61"/>
      <c r="D636" s="63"/>
      <c r="E636" s="64"/>
      <c r="F636" s="63"/>
      <c r="G636" s="64"/>
      <c r="H636" s="63"/>
      <c r="I636" s="115"/>
      <c r="J636" s="115"/>
      <c r="K636" s="115"/>
      <c r="L636" s="115"/>
    </row>
    <row r="637" spans="2:12">
      <c r="B637" s="56"/>
      <c r="C637" s="61"/>
      <c r="D637" s="63"/>
      <c r="E637" s="64"/>
      <c r="F637" s="63"/>
      <c r="G637" s="64"/>
      <c r="H637" s="63"/>
      <c r="I637" s="115"/>
      <c r="J637" s="115"/>
      <c r="K637" s="115"/>
      <c r="L637" s="115"/>
    </row>
    <row r="638" spans="2:12">
      <c r="B638" s="56"/>
      <c r="C638" s="61"/>
      <c r="D638" s="63"/>
      <c r="E638" s="64"/>
      <c r="F638" s="63"/>
      <c r="G638" s="64"/>
      <c r="H638" s="63"/>
      <c r="I638" s="115"/>
      <c r="J638" s="115"/>
      <c r="K638" s="115"/>
      <c r="L638" s="115"/>
    </row>
    <row r="639" spans="2:12">
      <c r="B639" s="56"/>
      <c r="C639" s="61"/>
      <c r="D639" s="63"/>
      <c r="E639" s="64"/>
      <c r="F639" s="63"/>
      <c r="G639" s="64"/>
      <c r="H639" s="63"/>
      <c r="I639" s="115"/>
      <c r="J639" s="115"/>
      <c r="K639" s="115"/>
      <c r="L639" s="115"/>
    </row>
    <row r="640" spans="2:12">
      <c r="B640" s="56"/>
      <c r="C640" s="61"/>
      <c r="D640" s="63"/>
      <c r="E640" s="64"/>
      <c r="F640" s="63"/>
      <c r="G640" s="64"/>
      <c r="H640" s="63"/>
      <c r="I640" s="115"/>
      <c r="J640" s="115"/>
      <c r="K640" s="115"/>
      <c r="L640" s="115"/>
    </row>
    <row r="641" spans="2:12">
      <c r="B641" s="56"/>
      <c r="C641" s="61"/>
      <c r="D641" s="63"/>
      <c r="E641" s="64"/>
      <c r="F641" s="63"/>
      <c r="G641" s="64"/>
      <c r="H641" s="63"/>
      <c r="I641" s="115"/>
      <c r="J641" s="115"/>
      <c r="K641" s="115"/>
      <c r="L641" s="115"/>
    </row>
    <row r="642" spans="2:12">
      <c r="B642" s="56"/>
      <c r="C642" s="61"/>
      <c r="D642" s="63"/>
      <c r="E642" s="64"/>
      <c r="F642" s="63"/>
      <c r="G642" s="64"/>
      <c r="H642" s="63"/>
      <c r="I642" s="115"/>
      <c r="J642" s="115"/>
      <c r="K642" s="115"/>
      <c r="L642" s="115"/>
    </row>
    <row r="643" spans="2:12">
      <c r="B643" s="56"/>
      <c r="C643" s="61"/>
      <c r="D643" s="63"/>
      <c r="E643" s="64"/>
      <c r="F643" s="63"/>
      <c r="G643" s="64"/>
      <c r="H643" s="63"/>
      <c r="I643" s="115"/>
      <c r="J643" s="115"/>
      <c r="K643" s="115"/>
      <c r="L643" s="115"/>
    </row>
    <row r="644" spans="2:12">
      <c r="B644" s="56"/>
      <c r="C644" s="61"/>
      <c r="D644" s="63"/>
      <c r="E644" s="64"/>
      <c r="F644" s="63"/>
      <c r="G644" s="64"/>
      <c r="H644" s="63"/>
      <c r="I644" s="115"/>
      <c r="J644" s="115"/>
      <c r="K644" s="115"/>
      <c r="L644" s="115"/>
    </row>
    <row r="645" spans="2:12">
      <c r="B645" s="56"/>
      <c r="C645" s="61"/>
      <c r="D645" s="63"/>
      <c r="E645" s="64"/>
      <c r="F645" s="63"/>
      <c r="G645" s="64"/>
      <c r="H645" s="63"/>
      <c r="I645" s="115"/>
      <c r="J645" s="115"/>
      <c r="K645" s="115"/>
      <c r="L645" s="115"/>
    </row>
    <row r="646" spans="2:12">
      <c r="B646" s="56"/>
      <c r="C646" s="61"/>
      <c r="D646" s="63"/>
      <c r="E646" s="64"/>
      <c r="F646" s="63"/>
      <c r="G646" s="64"/>
      <c r="H646" s="63"/>
      <c r="I646" s="115"/>
      <c r="J646" s="115"/>
      <c r="K646" s="115"/>
      <c r="L646" s="115"/>
    </row>
    <row r="647" spans="2:12">
      <c r="B647" s="56"/>
      <c r="C647" s="61"/>
      <c r="D647" s="63"/>
      <c r="E647" s="64"/>
      <c r="F647" s="63"/>
      <c r="G647" s="64"/>
      <c r="H647" s="63"/>
      <c r="I647" s="115"/>
      <c r="J647" s="115"/>
      <c r="K647" s="115"/>
      <c r="L647" s="115"/>
    </row>
    <row r="648" spans="2:12">
      <c r="B648" s="56"/>
      <c r="C648" s="61"/>
      <c r="D648" s="63"/>
      <c r="E648" s="64"/>
      <c r="F648" s="63"/>
      <c r="G648" s="64"/>
      <c r="H648" s="63"/>
      <c r="I648" s="115"/>
      <c r="J648" s="115"/>
      <c r="K648" s="115"/>
      <c r="L648" s="115"/>
    </row>
    <row r="649" spans="2:12">
      <c r="B649" s="56"/>
      <c r="C649" s="61"/>
      <c r="D649" s="63"/>
      <c r="E649" s="64"/>
      <c r="F649" s="63"/>
      <c r="G649" s="64"/>
      <c r="H649" s="63"/>
      <c r="I649" s="115"/>
      <c r="J649" s="115"/>
      <c r="K649" s="115"/>
      <c r="L649" s="115"/>
    </row>
    <row r="650" spans="2:12">
      <c r="B650" s="56"/>
      <c r="C650" s="61"/>
      <c r="D650" s="63"/>
      <c r="E650" s="64"/>
      <c r="F650" s="63"/>
      <c r="G650" s="64"/>
      <c r="H650" s="63"/>
      <c r="I650" s="115"/>
      <c r="J650" s="115"/>
      <c r="K650" s="115"/>
      <c r="L650" s="115"/>
    </row>
    <row r="651" spans="2:12">
      <c r="B651" s="56"/>
      <c r="C651" s="61"/>
      <c r="D651" s="63"/>
      <c r="E651" s="64"/>
      <c r="F651" s="63"/>
      <c r="G651" s="64"/>
      <c r="H651" s="63"/>
      <c r="I651" s="115"/>
      <c r="J651" s="115"/>
      <c r="K651" s="115"/>
      <c r="L651" s="115"/>
    </row>
    <row r="652" spans="2:12">
      <c r="B652" s="56"/>
      <c r="C652" s="61"/>
      <c r="D652" s="63"/>
      <c r="E652" s="64"/>
      <c r="F652" s="63"/>
      <c r="G652" s="64"/>
      <c r="H652" s="63"/>
      <c r="I652" s="115"/>
      <c r="J652" s="115"/>
      <c r="K652" s="115"/>
      <c r="L652" s="115"/>
    </row>
    <row r="653" spans="2:12">
      <c r="B653" s="56"/>
      <c r="C653" s="61"/>
      <c r="D653" s="63"/>
      <c r="E653" s="64"/>
      <c r="F653" s="63"/>
      <c r="G653" s="64"/>
      <c r="H653" s="63"/>
      <c r="I653" s="115"/>
      <c r="J653" s="115"/>
      <c r="K653" s="115"/>
      <c r="L653" s="115"/>
    </row>
    <row r="654" spans="2:12">
      <c r="B654" s="56"/>
      <c r="C654" s="61"/>
      <c r="D654" s="63"/>
      <c r="E654" s="64"/>
      <c r="F654" s="63"/>
      <c r="G654" s="64"/>
      <c r="H654" s="63"/>
      <c r="I654" s="115"/>
      <c r="J654" s="115"/>
      <c r="K654" s="115"/>
      <c r="L654" s="115"/>
    </row>
    <row r="655" spans="2:12">
      <c r="B655" s="56"/>
      <c r="C655" s="61"/>
      <c r="D655" s="63"/>
      <c r="E655" s="64"/>
      <c r="F655" s="63"/>
      <c r="G655" s="64"/>
      <c r="H655" s="63"/>
      <c r="I655" s="115"/>
      <c r="J655" s="115"/>
      <c r="K655" s="115"/>
      <c r="L655" s="115"/>
    </row>
    <row r="656" spans="2:12">
      <c r="B656" s="56"/>
      <c r="C656" s="61"/>
      <c r="D656" s="63"/>
      <c r="E656" s="64"/>
      <c r="F656" s="63"/>
      <c r="G656" s="64"/>
      <c r="H656" s="63"/>
      <c r="I656" s="115"/>
      <c r="J656" s="115"/>
      <c r="K656" s="115"/>
      <c r="L656" s="115"/>
    </row>
    <row r="657" spans="2:12">
      <c r="B657" s="56"/>
      <c r="C657" s="61"/>
      <c r="D657" s="63"/>
      <c r="E657" s="64"/>
      <c r="F657" s="63"/>
      <c r="G657" s="64"/>
      <c r="H657" s="63"/>
      <c r="I657" s="115"/>
      <c r="J657" s="115"/>
      <c r="K657" s="115"/>
      <c r="L657" s="115"/>
    </row>
    <row r="658" spans="2:12">
      <c r="B658" s="56"/>
      <c r="C658" s="61"/>
      <c r="D658" s="63"/>
      <c r="E658" s="64"/>
      <c r="F658" s="63"/>
      <c r="G658" s="64"/>
      <c r="H658" s="63"/>
      <c r="I658" s="115"/>
      <c r="J658" s="115"/>
      <c r="K658" s="115"/>
      <c r="L658" s="115"/>
    </row>
    <row r="659" spans="2:12">
      <c r="B659" s="56"/>
      <c r="C659" s="61"/>
      <c r="D659" s="63"/>
      <c r="E659" s="64"/>
      <c r="F659" s="63"/>
      <c r="G659" s="64"/>
      <c r="H659" s="63"/>
      <c r="I659" s="115"/>
      <c r="J659" s="115"/>
      <c r="K659" s="115"/>
      <c r="L659" s="115"/>
    </row>
    <row r="660" spans="2:12">
      <c r="B660" s="56"/>
      <c r="C660" s="61"/>
      <c r="D660" s="63"/>
      <c r="E660" s="64"/>
      <c r="F660" s="63"/>
      <c r="G660" s="64"/>
      <c r="H660" s="63"/>
      <c r="I660" s="115"/>
      <c r="J660" s="115"/>
      <c r="K660" s="115"/>
      <c r="L660" s="115"/>
    </row>
    <row r="661" spans="2:12">
      <c r="B661" s="56"/>
      <c r="C661" s="61"/>
      <c r="D661" s="63"/>
      <c r="E661" s="64"/>
      <c r="F661" s="63"/>
      <c r="G661" s="64"/>
      <c r="H661" s="63"/>
      <c r="I661" s="115"/>
      <c r="J661" s="115"/>
      <c r="K661" s="115"/>
      <c r="L661" s="115"/>
    </row>
    <row r="662" spans="2:12">
      <c r="B662" s="56"/>
      <c r="C662" s="61"/>
      <c r="D662" s="63"/>
      <c r="E662" s="64"/>
      <c r="F662" s="63"/>
      <c r="G662" s="64"/>
      <c r="H662" s="63"/>
      <c r="I662" s="115"/>
      <c r="J662" s="115"/>
      <c r="K662" s="115"/>
      <c r="L662" s="115"/>
    </row>
    <row r="663" spans="2:12">
      <c r="B663" s="56"/>
      <c r="C663" s="61"/>
      <c r="D663" s="63"/>
      <c r="E663" s="64"/>
      <c r="F663" s="63"/>
      <c r="G663" s="64"/>
      <c r="H663" s="63"/>
      <c r="I663" s="115"/>
      <c r="J663" s="115"/>
      <c r="K663" s="115"/>
      <c r="L663" s="115"/>
    </row>
    <row r="664" spans="2:12">
      <c r="B664" s="56"/>
      <c r="C664" s="61"/>
      <c r="D664" s="63"/>
      <c r="E664" s="64"/>
      <c r="F664" s="63"/>
      <c r="G664" s="64"/>
      <c r="H664" s="63"/>
      <c r="I664" s="115"/>
      <c r="J664" s="115"/>
      <c r="K664" s="115"/>
      <c r="L664" s="115"/>
    </row>
    <row r="665" spans="2:12">
      <c r="B665" s="56"/>
      <c r="C665" s="61"/>
      <c r="D665" s="63"/>
      <c r="E665" s="64"/>
      <c r="F665" s="63"/>
      <c r="G665" s="64"/>
      <c r="H665" s="63"/>
      <c r="I665" s="115"/>
      <c r="J665" s="115"/>
      <c r="K665" s="115"/>
      <c r="L665" s="115"/>
    </row>
    <row r="666" spans="2:12">
      <c r="B666" s="56"/>
      <c r="C666" s="61"/>
      <c r="D666" s="63"/>
      <c r="E666" s="64"/>
      <c r="F666" s="63"/>
      <c r="G666" s="64"/>
      <c r="H666" s="63"/>
      <c r="I666" s="115"/>
      <c r="J666" s="115"/>
      <c r="K666" s="115"/>
      <c r="L666" s="115"/>
    </row>
    <row r="667" spans="2:12">
      <c r="B667" s="56"/>
      <c r="C667" s="61"/>
      <c r="D667" s="63"/>
      <c r="E667" s="64"/>
      <c r="F667" s="63"/>
      <c r="G667" s="64"/>
      <c r="H667" s="63"/>
      <c r="I667" s="115"/>
      <c r="J667" s="115"/>
      <c r="K667" s="115"/>
      <c r="L667" s="115"/>
    </row>
    <row r="668" spans="2:12">
      <c r="B668" s="56"/>
      <c r="C668" s="61"/>
      <c r="D668" s="63"/>
      <c r="E668" s="64"/>
      <c r="F668" s="63"/>
      <c r="G668" s="64"/>
      <c r="H668" s="63"/>
      <c r="I668" s="115"/>
      <c r="J668" s="115"/>
      <c r="K668" s="115"/>
      <c r="L668" s="115"/>
    </row>
    <row r="669" spans="2:12">
      <c r="B669" s="56"/>
      <c r="C669" s="61"/>
      <c r="D669" s="63"/>
      <c r="E669" s="64"/>
      <c r="F669" s="63"/>
      <c r="G669" s="64"/>
      <c r="H669" s="63"/>
      <c r="I669" s="115"/>
      <c r="J669" s="115"/>
      <c r="K669" s="115"/>
      <c r="L669" s="115"/>
    </row>
    <row r="670" spans="2:12">
      <c r="B670" s="56"/>
      <c r="C670" s="61"/>
      <c r="D670" s="63"/>
      <c r="E670" s="64"/>
      <c r="F670" s="63"/>
      <c r="G670" s="64"/>
      <c r="H670" s="63"/>
      <c r="I670" s="115"/>
      <c r="J670" s="115"/>
      <c r="K670" s="115"/>
      <c r="L670" s="115"/>
    </row>
    <row r="671" spans="2:12">
      <c r="B671" s="56"/>
      <c r="C671" s="61"/>
      <c r="D671" s="63"/>
      <c r="E671" s="64"/>
      <c r="F671" s="63"/>
      <c r="G671" s="64"/>
      <c r="H671" s="63"/>
      <c r="I671" s="115"/>
      <c r="J671" s="115"/>
      <c r="K671" s="115"/>
      <c r="L671" s="115"/>
    </row>
    <row r="672" spans="2:12">
      <c r="B672" s="56"/>
      <c r="C672" s="61"/>
      <c r="D672" s="63"/>
      <c r="E672" s="64"/>
      <c r="F672" s="63"/>
      <c r="G672" s="64"/>
      <c r="H672" s="63"/>
      <c r="I672" s="115"/>
      <c r="J672" s="115"/>
      <c r="K672" s="115"/>
      <c r="L672" s="115"/>
    </row>
    <row r="673" spans="2:12">
      <c r="B673" s="56"/>
      <c r="C673" s="61"/>
      <c r="D673" s="63"/>
      <c r="E673" s="64"/>
      <c r="F673" s="63"/>
      <c r="G673" s="64"/>
      <c r="H673" s="63"/>
      <c r="I673" s="115"/>
      <c r="J673" s="115"/>
      <c r="K673" s="115"/>
      <c r="L673" s="115"/>
    </row>
    <row r="674" spans="2:12">
      <c r="B674" s="56"/>
      <c r="C674" s="61"/>
      <c r="D674" s="63"/>
      <c r="E674" s="64"/>
      <c r="F674" s="63"/>
      <c r="G674" s="64"/>
      <c r="H674" s="63"/>
      <c r="I674" s="115"/>
      <c r="J674" s="115"/>
      <c r="K674" s="115"/>
      <c r="L674" s="115"/>
    </row>
    <row r="675" spans="2:12">
      <c r="B675" s="56"/>
      <c r="C675" s="61"/>
      <c r="D675" s="63"/>
      <c r="E675" s="64"/>
      <c r="F675" s="63"/>
      <c r="G675" s="64"/>
      <c r="H675" s="63"/>
      <c r="I675" s="115"/>
      <c r="J675" s="115"/>
      <c r="K675" s="115"/>
      <c r="L675" s="115"/>
    </row>
    <row r="676" spans="2:12">
      <c r="B676" s="56"/>
      <c r="C676" s="61"/>
      <c r="D676" s="63"/>
      <c r="E676" s="64"/>
      <c r="F676" s="63"/>
      <c r="G676" s="64"/>
      <c r="H676" s="63"/>
      <c r="I676" s="115"/>
      <c r="J676" s="115"/>
      <c r="K676" s="115"/>
      <c r="L676" s="115"/>
    </row>
    <row r="677" spans="2:12">
      <c r="B677" s="56"/>
      <c r="C677" s="61"/>
      <c r="D677" s="63"/>
      <c r="E677" s="64"/>
      <c r="F677" s="63"/>
      <c r="G677" s="64"/>
      <c r="H677" s="63"/>
      <c r="I677" s="115"/>
      <c r="J677" s="115"/>
      <c r="K677" s="115"/>
      <c r="L677" s="115"/>
    </row>
    <row r="678" spans="2:12">
      <c r="B678" s="56"/>
      <c r="C678" s="61"/>
      <c r="D678" s="63"/>
      <c r="E678" s="64"/>
      <c r="F678" s="63"/>
      <c r="G678" s="64"/>
      <c r="H678" s="63"/>
      <c r="I678" s="115"/>
      <c r="J678" s="115"/>
      <c r="K678" s="115"/>
      <c r="L678" s="115"/>
    </row>
    <row r="679" spans="2:12">
      <c r="B679" s="56"/>
      <c r="C679" s="61"/>
      <c r="D679" s="63"/>
      <c r="E679" s="64"/>
      <c r="F679" s="63"/>
      <c r="G679" s="64"/>
      <c r="H679" s="63"/>
      <c r="I679" s="115"/>
      <c r="J679" s="115"/>
      <c r="K679" s="115"/>
      <c r="L679" s="115"/>
    </row>
    <row r="680" spans="2:12">
      <c r="B680" s="56"/>
      <c r="C680" s="61"/>
      <c r="D680" s="63"/>
      <c r="E680" s="64"/>
      <c r="F680" s="63"/>
      <c r="G680" s="64"/>
      <c r="H680" s="63"/>
      <c r="I680" s="115"/>
      <c r="J680" s="115"/>
      <c r="K680" s="115"/>
      <c r="L680" s="115"/>
    </row>
    <row r="681" spans="2:12">
      <c r="B681" s="56"/>
      <c r="C681" s="61"/>
      <c r="D681" s="63"/>
      <c r="E681" s="64"/>
      <c r="F681" s="63"/>
      <c r="G681" s="64"/>
      <c r="H681" s="63"/>
      <c r="I681" s="115"/>
      <c r="J681" s="115"/>
      <c r="K681" s="115"/>
      <c r="L681" s="115"/>
    </row>
    <row r="682" spans="2:12">
      <c r="B682" s="56"/>
      <c r="C682" s="61"/>
      <c r="D682" s="63"/>
      <c r="E682" s="64"/>
      <c r="F682" s="63"/>
      <c r="G682" s="64"/>
      <c r="H682" s="63"/>
      <c r="I682" s="115"/>
      <c r="J682" s="115"/>
      <c r="K682" s="115"/>
      <c r="L682" s="115"/>
    </row>
    <row r="683" spans="2:12">
      <c r="B683" s="56"/>
      <c r="C683" s="61"/>
      <c r="D683" s="63"/>
      <c r="E683" s="64"/>
      <c r="F683" s="63"/>
      <c r="G683" s="64"/>
      <c r="H683" s="63"/>
      <c r="I683" s="115"/>
      <c r="J683" s="115"/>
      <c r="K683" s="115"/>
      <c r="L683" s="115"/>
    </row>
    <row r="684" spans="2:12">
      <c r="B684" s="56"/>
      <c r="C684" s="61"/>
      <c r="D684" s="63"/>
      <c r="E684" s="64"/>
      <c r="F684" s="63"/>
      <c r="G684" s="64"/>
      <c r="H684" s="63"/>
      <c r="I684" s="115"/>
      <c r="J684" s="115"/>
      <c r="K684" s="115"/>
      <c r="L684" s="115"/>
    </row>
    <row r="685" spans="2:12">
      <c r="B685" s="56"/>
      <c r="C685" s="61"/>
      <c r="D685" s="63"/>
      <c r="E685" s="64"/>
      <c r="F685" s="63"/>
      <c r="G685" s="64"/>
      <c r="H685" s="63"/>
      <c r="I685" s="115"/>
      <c r="J685" s="115"/>
      <c r="K685" s="115"/>
      <c r="L685" s="115"/>
    </row>
    <row r="686" spans="2:12">
      <c r="B686" s="56"/>
      <c r="C686" s="61"/>
      <c r="D686" s="63"/>
      <c r="E686" s="64"/>
      <c r="F686" s="63"/>
      <c r="G686" s="64"/>
      <c r="H686" s="63"/>
      <c r="I686" s="115"/>
      <c r="J686" s="115"/>
      <c r="K686" s="115"/>
      <c r="L686" s="115"/>
    </row>
    <row r="687" spans="2:12">
      <c r="B687" s="56"/>
      <c r="C687" s="61"/>
      <c r="D687" s="63"/>
      <c r="E687" s="64"/>
      <c r="F687" s="63"/>
      <c r="G687" s="64"/>
      <c r="H687" s="63"/>
      <c r="I687" s="115"/>
      <c r="J687" s="115"/>
      <c r="K687" s="115"/>
      <c r="L687" s="115"/>
    </row>
    <row r="688" spans="2:12">
      <c r="B688" s="56"/>
      <c r="C688" s="61"/>
      <c r="D688" s="63"/>
      <c r="E688" s="64"/>
      <c r="F688" s="63"/>
      <c r="G688" s="64"/>
      <c r="H688" s="63"/>
      <c r="I688" s="115"/>
      <c r="J688" s="115"/>
      <c r="K688" s="115"/>
      <c r="L688" s="115"/>
    </row>
    <row r="689" spans="2:12">
      <c r="B689" s="56"/>
      <c r="C689" s="61"/>
      <c r="D689" s="63"/>
      <c r="E689" s="64"/>
      <c r="F689" s="63"/>
      <c r="G689" s="64"/>
      <c r="H689" s="63"/>
      <c r="I689" s="115"/>
      <c r="J689" s="115"/>
      <c r="K689" s="115"/>
      <c r="L689" s="115"/>
    </row>
    <row r="690" spans="2:12">
      <c r="B690" s="56"/>
      <c r="C690" s="61"/>
      <c r="D690" s="63"/>
      <c r="E690" s="64"/>
      <c r="F690" s="63"/>
      <c r="G690" s="64"/>
      <c r="H690" s="63"/>
      <c r="I690" s="115"/>
      <c r="J690" s="115"/>
      <c r="K690" s="115"/>
      <c r="L690" s="115"/>
    </row>
    <row r="691" spans="2:12">
      <c r="B691" s="56"/>
      <c r="C691" s="61"/>
      <c r="D691" s="63"/>
      <c r="E691" s="64"/>
      <c r="F691" s="63"/>
      <c r="G691" s="64"/>
      <c r="H691" s="63"/>
      <c r="I691" s="115"/>
      <c r="J691" s="115"/>
      <c r="K691" s="115"/>
      <c r="L691" s="115"/>
    </row>
    <row r="692" spans="2:12">
      <c r="B692" s="56"/>
      <c r="C692" s="61"/>
      <c r="D692" s="63"/>
      <c r="E692" s="64"/>
      <c r="F692" s="63"/>
      <c r="G692" s="64"/>
      <c r="H692" s="63"/>
      <c r="I692" s="115"/>
      <c r="J692" s="115"/>
      <c r="K692" s="115"/>
      <c r="L692" s="115"/>
    </row>
    <row r="693" spans="2:12">
      <c r="B693" s="56"/>
      <c r="C693" s="61"/>
      <c r="D693" s="63"/>
      <c r="E693" s="64"/>
      <c r="F693" s="63"/>
      <c r="G693" s="64"/>
      <c r="H693" s="63"/>
      <c r="I693" s="115"/>
      <c r="J693" s="115"/>
      <c r="K693" s="115"/>
      <c r="L693" s="115"/>
    </row>
    <row r="694" spans="2:12">
      <c r="B694" s="56"/>
      <c r="C694" s="61"/>
      <c r="D694" s="63"/>
      <c r="E694" s="64"/>
      <c r="F694" s="63"/>
      <c r="G694" s="64"/>
      <c r="H694" s="63"/>
      <c r="I694" s="115"/>
      <c r="J694" s="115"/>
      <c r="K694" s="115"/>
      <c r="L694" s="115"/>
    </row>
    <row r="695" spans="2:12">
      <c r="B695" s="56"/>
      <c r="C695" s="61"/>
      <c r="D695" s="63"/>
      <c r="E695" s="64"/>
      <c r="F695" s="63"/>
      <c r="G695" s="64"/>
      <c r="H695" s="63"/>
      <c r="I695" s="115"/>
      <c r="J695" s="115"/>
      <c r="K695" s="115"/>
      <c r="L695" s="115"/>
    </row>
    <row r="696" spans="2:12">
      <c r="B696" s="56"/>
      <c r="C696" s="61"/>
      <c r="D696" s="63"/>
      <c r="E696" s="64"/>
      <c r="F696" s="63"/>
      <c r="G696" s="64"/>
      <c r="H696" s="63"/>
      <c r="I696" s="115"/>
      <c r="J696" s="115"/>
      <c r="K696" s="115"/>
      <c r="L696" s="115"/>
    </row>
    <row r="697" spans="2:12">
      <c r="B697" s="56"/>
      <c r="C697" s="61"/>
      <c r="D697" s="63"/>
      <c r="E697" s="64"/>
      <c r="F697" s="63"/>
      <c r="G697" s="64"/>
      <c r="H697" s="63"/>
      <c r="I697" s="115"/>
      <c r="J697" s="115"/>
      <c r="K697" s="115"/>
      <c r="L697" s="115"/>
    </row>
    <row r="698" spans="2:12">
      <c r="B698" s="56"/>
      <c r="C698" s="61"/>
      <c r="D698" s="63"/>
      <c r="E698" s="64"/>
      <c r="F698" s="63"/>
      <c r="G698" s="64"/>
      <c r="H698" s="63"/>
      <c r="I698" s="115"/>
      <c r="J698" s="115"/>
      <c r="K698" s="115"/>
      <c r="L698" s="115"/>
    </row>
    <row r="699" spans="2:12">
      <c r="B699" s="56"/>
      <c r="C699" s="61"/>
      <c r="D699" s="63"/>
      <c r="E699" s="64"/>
      <c r="F699" s="63"/>
      <c r="G699" s="64"/>
      <c r="H699" s="63"/>
      <c r="I699" s="115"/>
      <c r="J699" s="115"/>
      <c r="K699" s="115"/>
      <c r="L699" s="115"/>
    </row>
    <row r="700" spans="2:12">
      <c r="B700" s="56"/>
      <c r="C700" s="61"/>
      <c r="D700" s="63"/>
      <c r="E700" s="64"/>
      <c r="F700" s="63"/>
      <c r="G700" s="64"/>
      <c r="H700" s="63"/>
      <c r="I700" s="115"/>
      <c r="J700" s="115"/>
      <c r="K700" s="115"/>
      <c r="L700" s="115"/>
    </row>
    <row r="701" spans="2:12">
      <c r="B701" s="56"/>
      <c r="C701" s="61"/>
      <c r="D701" s="63"/>
      <c r="E701" s="64"/>
      <c r="F701" s="63"/>
      <c r="G701" s="64"/>
      <c r="H701" s="63"/>
      <c r="I701" s="115"/>
      <c r="J701" s="115"/>
      <c r="K701" s="115"/>
      <c r="L701" s="115"/>
    </row>
    <row r="702" spans="2:12">
      <c r="B702" s="56"/>
      <c r="C702" s="61"/>
      <c r="D702" s="63"/>
      <c r="E702" s="64"/>
      <c r="F702" s="63"/>
      <c r="G702" s="64"/>
      <c r="H702" s="63"/>
      <c r="I702" s="115"/>
      <c r="J702" s="115"/>
      <c r="K702" s="115"/>
      <c r="L702" s="115"/>
    </row>
    <row r="703" spans="2:12">
      <c r="B703" s="56"/>
      <c r="C703" s="61"/>
      <c r="D703" s="63"/>
      <c r="E703" s="64"/>
      <c r="F703" s="63"/>
      <c r="G703" s="64"/>
      <c r="H703" s="63"/>
      <c r="I703" s="115"/>
      <c r="J703" s="115"/>
      <c r="K703" s="115"/>
      <c r="L703" s="115"/>
    </row>
    <row r="704" spans="2:12">
      <c r="B704" s="56"/>
      <c r="C704" s="61"/>
      <c r="D704" s="63"/>
      <c r="E704" s="64"/>
      <c r="F704" s="63"/>
      <c r="G704" s="64"/>
      <c r="H704" s="63"/>
      <c r="I704" s="115"/>
      <c r="J704" s="115"/>
      <c r="K704" s="115"/>
      <c r="L704" s="115"/>
    </row>
    <row r="705" spans="2:12">
      <c r="B705" s="56"/>
      <c r="C705" s="61"/>
      <c r="D705" s="63"/>
      <c r="E705" s="64"/>
      <c r="F705" s="63"/>
      <c r="G705" s="64"/>
      <c r="H705" s="63"/>
      <c r="I705" s="115"/>
      <c r="J705" s="115"/>
      <c r="K705" s="115"/>
      <c r="L705" s="115"/>
    </row>
    <row r="706" spans="2:12">
      <c r="B706" s="56"/>
      <c r="C706" s="61"/>
      <c r="D706" s="63"/>
      <c r="E706" s="64"/>
      <c r="F706" s="63"/>
      <c r="G706" s="64"/>
      <c r="H706" s="63"/>
      <c r="I706" s="115"/>
      <c r="J706" s="115"/>
      <c r="K706" s="115"/>
      <c r="L706" s="115"/>
    </row>
    <row r="707" spans="2:12">
      <c r="B707" s="56"/>
      <c r="C707" s="61"/>
      <c r="D707" s="63"/>
      <c r="E707" s="64"/>
      <c r="F707" s="63"/>
      <c r="G707" s="64"/>
      <c r="H707" s="63"/>
      <c r="I707" s="115"/>
      <c r="J707" s="115"/>
      <c r="K707" s="115"/>
      <c r="L707" s="115"/>
    </row>
    <row r="708" spans="2:12">
      <c r="B708" s="56"/>
      <c r="C708" s="61"/>
      <c r="D708" s="63"/>
      <c r="E708" s="64"/>
      <c r="F708" s="63"/>
      <c r="G708" s="64"/>
      <c r="H708" s="63"/>
      <c r="I708" s="115"/>
      <c r="J708" s="115"/>
      <c r="K708" s="115"/>
      <c r="L708" s="115"/>
    </row>
    <row r="709" spans="2:12">
      <c r="B709" s="56"/>
      <c r="C709" s="61"/>
      <c r="D709" s="63"/>
      <c r="E709" s="64"/>
      <c r="F709" s="63"/>
      <c r="G709" s="64"/>
      <c r="H709" s="63"/>
      <c r="I709" s="115"/>
      <c r="J709" s="115"/>
      <c r="K709" s="115"/>
      <c r="L709" s="115"/>
    </row>
    <row r="710" spans="2:12">
      <c r="B710" s="56"/>
      <c r="C710" s="61"/>
      <c r="D710" s="63"/>
      <c r="E710" s="64"/>
      <c r="F710" s="63"/>
      <c r="G710" s="64"/>
      <c r="H710" s="63"/>
      <c r="I710" s="115"/>
      <c r="J710" s="115"/>
      <c r="K710" s="115"/>
      <c r="L710" s="115"/>
    </row>
    <row r="711" spans="2:12">
      <c r="B711" s="56"/>
      <c r="C711" s="61"/>
      <c r="D711" s="63"/>
      <c r="E711" s="64"/>
      <c r="F711" s="63"/>
      <c r="G711" s="64"/>
      <c r="H711" s="63"/>
      <c r="I711" s="115"/>
      <c r="J711" s="115"/>
      <c r="K711" s="115"/>
      <c r="L711" s="115"/>
    </row>
    <row r="712" spans="2:12">
      <c r="B712" s="56"/>
      <c r="C712" s="61"/>
      <c r="D712" s="63"/>
      <c r="E712" s="64"/>
      <c r="F712" s="63"/>
      <c r="G712" s="64"/>
      <c r="H712" s="63"/>
      <c r="I712" s="115"/>
      <c r="J712" s="115"/>
      <c r="K712" s="115"/>
      <c r="L712" s="115"/>
    </row>
    <row r="713" spans="2:12">
      <c r="B713" s="56"/>
      <c r="C713" s="61"/>
      <c r="D713" s="63"/>
      <c r="E713" s="64"/>
      <c r="F713" s="63"/>
      <c r="G713" s="64"/>
      <c r="H713" s="63"/>
      <c r="I713" s="115"/>
      <c r="J713" s="115"/>
      <c r="K713" s="115"/>
      <c r="L713" s="115"/>
    </row>
    <row r="714" spans="2:12">
      <c r="B714" s="56"/>
      <c r="C714" s="61"/>
      <c r="D714" s="63"/>
      <c r="E714" s="64"/>
      <c r="F714" s="63"/>
      <c r="G714" s="64"/>
      <c r="H714" s="63"/>
      <c r="I714" s="115"/>
      <c r="J714" s="115"/>
      <c r="K714" s="115"/>
      <c r="L714" s="115"/>
    </row>
    <row r="715" spans="2:12">
      <c r="B715" s="56"/>
      <c r="C715" s="61"/>
      <c r="D715" s="63"/>
      <c r="E715" s="64"/>
      <c r="F715" s="63"/>
      <c r="G715" s="64"/>
      <c r="H715" s="63"/>
      <c r="I715" s="115"/>
      <c r="J715" s="115"/>
      <c r="K715" s="115"/>
      <c r="L715" s="115"/>
    </row>
    <row r="716" spans="2:12">
      <c r="B716" s="56"/>
      <c r="C716" s="61"/>
      <c r="D716" s="63"/>
      <c r="E716" s="64"/>
      <c r="F716" s="63"/>
      <c r="G716" s="64"/>
      <c r="H716" s="63"/>
      <c r="I716" s="115"/>
      <c r="J716" s="115"/>
      <c r="K716" s="115"/>
      <c r="L716" s="115"/>
    </row>
    <row r="717" spans="2:12">
      <c r="B717" s="56"/>
      <c r="C717" s="61"/>
      <c r="D717" s="63"/>
      <c r="E717" s="64"/>
      <c r="F717" s="63"/>
      <c r="G717" s="64"/>
      <c r="H717" s="63"/>
      <c r="I717" s="115"/>
      <c r="J717" s="115"/>
      <c r="K717" s="115"/>
      <c r="L717" s="115"/>
    </row>
    <row r="718" spans="2:12">
      <c r="B718" s="56"/>
      <c r="C718" s="61"/>
      <c r="D718" s="63"/>
      <c r="E718" s="64"/>
      <c r="F718" s="63"/>
      <c r="G718" s="64"/>
      <c r="H718" s="63"/>
      <c r="I718" s="115"/>
      <c r="J718" s="115"/>
      <c r="K718" s="115"/>
      <c r="L718" s="115"/>
    </row>
    <row r="719" spans="2:12">
      <c r="B719" s="56"/>
      <c r="C719" s="61"/>
      <c r="D719" s="63"/>
      <c r="E719" s="64"/>
      <c r="F719" s="63"/>
      <c r="G719" s="64"/>
      <c r="H719" s="63"/>
      <c r="I719" s="115"/>
      <c r="J719" s="115"/>
      <c r="K719" s="115"/>
      <c r="L719" s="115"/>
    </row>
    <row r="720" spans="2:12">
      <c r="B720" s="56"/>
      <c r="C720" s="61"/>
      <c r="D720" s="63"/>
      <c r="E720" s="64"/>
      <c r="F720" s="63"/>
      <c r="G720" s="64"/>
      <c r="H720" s="63"/>
      <c r="I720" s="115"/>
      <c r="J720" s="115"/>
      <c r="K720" s="115"/>
      <c r="L720" s="115"/>
    </row>
    <row r="721" spans="2:12">
      <c r="B721" s="56"/>
      <c r="C721" s="61"/>
      <c r="D721" s="63"/>
      <c r="E721" s="64"/>
      <c r="F721" s="63"/>
      <c r="G721" s="64"/>
      <c r="H721" s="63"/>
      <c r="I721" s="115"/>
      <c r="J721" s="115"/>
      <c r="K721" s="115"/>
      <c r="L721" s="115"/>
    </row>
    <row r="722" spans="2:12">
      <c r="B722" s="56"/>
      <c r="C722" s="61"/>
      <c r="D722" s="63"/>
      <c r="E722" s="64"/>
      <c r="F722" s="63"/>
      <c r="G722" s="64"/>
      <c r="H722" s="63"/>
      <c r="I722" s="115"/>
      <c r="J722" s="115"/>
      <c r="K722" s="115"/>
      <c r="L722" s="115"/>
    </row>
    <row r="723" spans="2:12">
      <c r="B723" s="56"/>
      <c r="C723" s="61"/>
      <c r="D723" s="63"/>
      <c r="E723" s="64"/>
      <c r="F723" s="63"/>
      <c r="G723" s="64"/>
      <c r="H723" s="63"/>
      <c r="I723" s="115"/>
      <c r="J723" s="115"/>
      <c r="K723" s="115"/>
      <c r="L723" s="115"/>
    </row>
    <row r="724" spans="2:12">
      <c r="B724" s="56"/>
      <c r="C724" s="61"/>
      <c r="D724" s="63"/>
      <c r="E724" s="64"/>
      <c r="F724" s="63"/>
      <c r="G724" s="64"/>
      <c r="H724" s="63"/>
      <c r="I724" s="115"/>
      <c r="J724" s="115"/>
      <c r="K724" s="115"/>
      <c r="L724" s="115"/>
    </row>
    <row r="725" spans="2:12">
      <c r="B725" s="56"/>
      <c r="C725" s="61"/>
      <c r="D725" s="63"/>
      <c r="E725" s="64"/>
      <c r="F725" s="63"/>
      <c r="G725" s="64"/>
      <c r="H725" s="63"/>
      <c r="I725" s="115"/>
      <c r="J725" s="115"/>
      <c r="K725" s="115"/>
      <c r="L725" s="115"/>
    </row>
    <row r="726" spans="2:12">
      <c r="B726" s="56"/>
      <c r="C726" s="61"/>
      <c r="D726" s="63"/>
      <c r="E726" s="64"/>
      <c r="F726" s="63"/>
      <c r="G726" s="64"/>
      <c r="H726" s="63"/>
      <c r="I726" s="115"/>
      <c r="J726" s="115"/>
      <c r="K726" s="115"/>
      <c r="L726" s="115"/>
    </row>
    <row r="727" spans="2:12">
      <c r="B727" s="56"/>
      <c r="C727" s="61"/>
      <c r="D727" s="63"/>
      <c r="E727" s="64"/>
      <c r="F727" s="63"/>
      <c r="G727" s="64"/>
      <c r="H727" s="63"/>
      <c r="I727" s="115"/>
      <c r="J727" s="115"/>
      <c r="K727" s="115"/>
      <c r="L727" s="115"/>
    </row>
    <row r="728" spans="2:12">
      <c r="B728" s="56"/>
      <c r="C728" s="61"/>
      <c r="D728" s="63"/>
      <c r="E728" s="64"/>
      <c r="F728" s="63"/>
      <c r="G728" s="64"/>
      <c r="H728" s="63"/>
      <c r="I728" s="115"/>
      <c r="J728" s="115"/>
      <c r="K728" s="115"/>
      <c r="L728" s="115"/>
    </row>
    <row r="729" spans="2:12">
      <c r="B729" s="56"/>
      <c r="C729" s="61"/>
      <c r="D729" s="63"/>
      <c r="E729" s="64"/>
      <c r="F729" s="63"/>
      <c r="G729" s="64"/>
      <c r="H729" s="63"/>
      <c r="I729" s="115"/>
      <c r="J729" s="115"/>
      <c r="K729" s="115"/>
      <c r="L729" s="115"/>
    </row>
    <row r="730" spans="2:12">
      <c r="B730" s="56"/>
      <c r="C730" s="61"/>
      <c r="D730" s="63"/>
      <c r="E730" s="64"/>
      <c r="F730" s="63"/>
      <c r="G730" s="64"/>
      <c r="H730" s="63"/>
      <c r="I730" s="115"/>
      <c r="J730" s="115"/>
      <c r="K730" s="115"/>
      <c r="L730" s="115"/>
    </row>
    <row r="731" spans="2:12">
      <c r="B731" s="56"/>
      <c r="C731" s="61"/>
      <c r="D731" s="63"/>
      <c r="E731" s="64"/>
      <c r="F731" s="63"/>
      <c r="G731" s="64"/>
      <c r="H731" s="63"/>
      <c r="I731" s="115"/>
      <c r="J731" s="115"/>
      <c r="K731" s="115"/>
      <c r="L731" s="115"/>
    </row>
    <row r="732" spans="2:12">
      <c r="B732" s="56"/>
      <c r="C732" s="61"/>
      <c r="D732" s="63"/>
      <c r="E732" s="64"/>
      <c r="F732" s="63"/>
      <c r="G732" s="64"/>
      <c r="H732" s="63"/>
      <c r="I732" s="115"/>
      <c r="J732" s="115"/>
      <c r="K732" s="115"/>
      <c r="L732" s="115"/>
    </row>
    <row r="733" spans="2:12">
      <c r="B733" s="56"/>
      <c r="C733" s="61"/>
      <c r="D733" s="63"/>
      <c r="E733" s="64"/>
      <c r="F733" s="63"/>
      <c r="G733" s="64"/>
      <c r="H733" s="63"/>
      <c r="I733" s="115"/>
      <c r="J733" s="115"/>
      <c r="K733" s="115"/>
      <c r="L733" s="115"/>
    </row>
    <row r="734" spans="2:12">
      <c r="B734" s="56"/>
      <c r="C734" s="61"/>
      <c r="D734" s="63"/>
      <c r="E734" s="64"/>
      <c r="F734" s="63"/>
      <c r="G734" s="64"/>
      <c r="H734" s="63"/>
      <c r="I734" s="115"/>
      <c r="J734" s="115"/>
      <c r="K734" s="115"/>
      <c r="L734" s="115"/>
    </row>
    <row r="735" spans="2:12">
      <c r="B735" s="56"/>
      <c r="C735" s="61"/>
      <c r="D735" s="63"/>
      <c r="E735" s="64"/>
      <c r="F735" s="63"/>
      <c r="G735" s="64"/>
      <c r="H735" s="63"/>
      <c r="I735" s="115"/>
      <c r="J735" s="115"/>
      <c r="K735" s="115"/>
      <c r="L735" s="115"/>
    </row>
    <row r="736" spans="2:12">
      <c r="B736" s="56"/>
      <c r="C736" s="61"/>
      <c r="D736" s="63"/>
      <c r="E736" s="64"/>
      <c r="F736" s="63"/>
      <c r="G736" s="64"/>
      <c r="H736" s="63"/>
      <c r="I736" s="115"/>
      <c r="J736" s="115"/>
      <c r="K736" s="115"/>
      <c r="L736" s="115"/>
    </row>
    <row r="737" spans="2:12">
      <c r="B737" s="56"/>
      <c r="C737" s="61"/>
      <c r="D737" s="63"/>
      <c r="E737" s="64"/>
      <c r="F737" s="63"/>
      <c r="G737" s="64"/>
      <c r="H737" s="63"/>
      <c r="I737" s="115"/>
      <c r="J737" s="115"/>
      <c r="K737" s="115"/>
      <c r="L737" s="115"/>
    </row>
    <row r="738" spans="2:12">
      <c r="B738" s="56"/>
      <c r="C738" s="61"/>
      <c r="D738" s="63"/>
      <c r="E738" s="64"/>
      <c r="F738" s="63"/>
      <c r="G738" s="64"/>
      <c r="H738" s="63"/>
      <c r="I738" s="115"/>
      <c r="J738" s="115"/>
      <c r="K738" s="115"/>
      <c r="L738" s="115"/>
    </row>
    <row r="739" spans="2:12">
      <c r="B739" s="56"/>
      <c r="C739" s="61"/>
      <c r="D739" s="63"/>
      <c r="E739" s="64"/>
      <c r="F739" s="63"/>
      <c r="G739" s="64"/>
      <c r="H739" s="63"/>
      <c r="I739" s="115"/>
      <c r="J739" s="115"/>
      <c r="K739" s="115"/>
      <c r="L739" s="115"/>
    </row>
    <row r="740" spans="2:12">
      <c r="B740" s="56"/>
      <c r="C740" s="61"/>
      <c r="D740" s="63"/>
      <c r="E740" s="64"/>
      <c r="F740" s="63"/>
      <c r="G740" s="64"/>
      <c r="H740" s="63"/>
      <c r="I740" s="115"/>
      <c r="J740" s="115"/>
      <c r="K740" s="115"/>
      <c r="L740" s="115"/>
    </row>
    <row r="741" spans="2:12">
      <c r="B741" s="56"/>
      <c r="C741" s="61"/>
      <c r="D741" s="63"/>
      <c r="E741" s="64"/>
      <c r="F741" s="63"/>
      <c r="G741" s="64"/>
      <c r="H741" s="63"/>
      <c r="I741" s="115"/>
      <c r="J741" s="115"/>
      <c r="K741" s="115"/>
      <c r="L741" s="115"/>
    </row>
    <row r="742" spans="2:12">
      <c r="B742" s="56"/>
      <c r="C742" s="61"/>
      <c r="D742" s="63"/>
      <c r="E742" s="64"/>
      <c r="F742" s="63"/>
      <c r="G742" s="64"/>
      <c r="H742" s="63"/>
      <c r="I742" s="115"/>
      <c r="J742" s="115"/>
      <c r="K742" s="115"/>
      <c r="L742" s="115"/>
    </row>
    <row r="743" spans="2:12">
      <c r="B743" s="56"/>
      <c r="C743" s="61"/>
      <c r="D743" s="63"/>
      <c r="E743" s="64"/>
      <c r="F743" s="63"/>
      <c r="G743" s="64"/>
      <c r="H743" s="63"/>
      <c r="I743" s="115"/>
      <c r="J743" s="115"/>
      <c r="K743" s="115"/>
      <c r="L743" s="115"/>
    </row>
    <row r="744" spans="2:12">
      <c r="B744" s="56"/>
      <c r="C744" s="61"/>
      <c r="D744" s="63"/>
      <c r="E744" s="64"/>
      <c r="F744" s="63"/>
      <c r="G744" s="64"/>
      <c r="H744" s="63"/>
      <c r="I744" s="115"/>
      <c r="J744" s="115"/>
      <c r="K744" s="115"/>
      <c r="L744" s="115"/>
    </row>
    <row r="745" spans="2:12">
      <c r="B745" s="56"/>
      <c r="C745" s="61"/>
      <c r="D745" s="63"/>
      <c r="E745" s="64"/>
      <c r="F745" s="63"/>
      <c r="G745" s="64"/>
      <c r="H745" s="63"/>
      <c r="I745" s="115"/>
      <c r="J745" s="115"/>
      <c r="K745" s="115"/>
      <c r="L745" s="115"/>
    </row>
    <row r="746" spans="2:12">
      <c r="B746" s="56"/>
      <c r="C746" s="61"/>
      <c r="D746" s="63"/>
      <c r="E746" s="64"/>
      <c r="F746" s="63"/>
      <c r="G746" s="64"/>
      <c r="H746" s="63"/>
      <c r="I746" s="115"/>
      <c r="J746" s="115"/>
      <c r="K746" s="115"/>
      <c r="L746" s="115"/>
    </row>
    <row r="747" spans="2:12">
      <c r="B747" s="56"/>
      <c r="C747" s="61"/>
      <c r="D747" s="63"/>
      <c r="E747" s="64"/>
      <c r="F747" s="63"/>
      <c r="G747" s="64"/>
      <c r="H747" s="63"/>
      <c r="I747" s="115"/>
      <c r="J747" s="115"/>
      <c r="K747" s="115"/>
      <c r="L747" s="115"/>
    </row>
    <row r="748" spans="2:12">
      <c r="B748" s="56"/>
      <c r="C748" s="61"/>
      <c r="D748" s="63"/>
      <c r="E748" s="64"/>
      <c r="F748" s="63"/>
      <c r="G748" s="64"/>
      <c r="H748" s="63"/>
      <c r="I748" s="115"/>
      <c r="J748" s="115"/>
      <c r="K748" s="115"/>
      <c r="L748" s="115"/>
    </row>
    <row r="749" spans="2:12">
      <c r="B749" s="56"/>
      <c r="C749" s="61"/>
      <c r="D749" s="63"/>
      <c r="E749" s="64"/>
      <c r="F749" s="63"/>
      <c r="G749" s="64"/>
      <c r="H749" s="63"/>
      <c r="I749" s="115"/>
      <c r="J749" s="115"/>
      <c r="K749" s="115"/>
      <c r="L749" s="115"/>
    </row>
    <row r="750" spans="2:12">
      <c r="B750" s="56"/>
      <c r="C750" s="61"/>
      <c r="D750" s="63"/>
      <c r="E750" s="64"/>
      <c r="F750" s="63"/>
      <c r="G750" s="64"/>
      <c r="H750" s="63"/>
      <c r="I750" s="115"/>
      <c r="J750" s="115"/>
      <c r="K750" s="115"/>
      <c r="L750" s="115"/>
    </row>
    <row r="751" spans="2:12">
      <c r="B751" s="56"/>
      <c r="C751" s="61"/>
      <c r="D751" s="63"/>
      <c r="E751" s="64"/>
      <c r="F751" s="63"/>
      <c r="G751" s="64"/>
      <c r="H751" s="63"/>
      <c r="I751" s="115"/>
      <c r="J751" s="115"/>
      <c r="K751" s="115"/>
      <c r="L751" s="115"/>
    </row>
    <row r="752" spans="2:12">
      <c r="B752" s="56"/>
      <c r="C752" s="61"/>
      <c r="D752" s="63"/>
      <c r="E752" s="64"/>
      <c r="F752" s="63"/>
      <c r="G752" s="64"/>
      <c r="H752" s="63"/>
      <c r="I752" s="115"/>
      <c r="J752" s="115"/>
      <c r="K752" s="115"/>
      <c r="L752" s="115"/>
    </row>
    <row r="753" spans="2:12">
      <c r="B753" s="56"/>
      <c r="C753" s="61"/>
      <c r="D753" s="63"/>
      <c r="E753" s="64"/>
      <c r="F753" s="63"/>
      <c r="G753" s="64"/>
      <c r="H753" s="63"/>
      <c r="I753" s="115"/>
      <c r="J753" s="115"/>
      <c r="K753" s="115"/>
      <c r="L753" s="115"/>
    </row>
    <row r="754" spans="2:12">
      <c r="B754" s="56"/>
      <c r="C754" s="61"/>
      <c r="D754" s="63"/>
      <c r="E754" s="64"/>
      <c r="F754" s="63"/>
      <c r="G754" s="64"/>
      <c r="H754" s="63"/>
      <c r="I754" s="115"/>
      <c r="J754" s="115"/>
      <c r="K754" s="115"/>
      <c r="L754" s="115"/>
    </row>
    <row r="755" spans="2:12">
      <c r="B755" s="56"/>
      <c r="C755" s="61"/>
      <c r="D755" s="63"/>
      <c r="E755" s="64"/>
      <c r="F755" s="63"/>
      <c r="G755" s="64"/>
      <c r="H755" s="63"/>
      <c r="I755" s="115"/>
      <c r="J755" s="115"/>
      <c r="K755" s="115"/>
      <c r="L755" s="115"/>
    </row>
    <row r="756" spans="2:12">
      <c r="B756" s="56"/>
      <c r="C756" s="61"/>
      <c r="D756" s="63"/>
      <c r="E756" s="64"/>
      <c r="F756" s="63"/>
      <c r="G756" s="64"/>
      <c r="H756" s="63"/>
      <c r="I756" s="115"/>
      <c r="J756" s="115"/>
      <c r="K756" s="115"/>
      <c r="L756" s="115"/>
    </row>
    <row r="757" spans="2:12">
      <c r="B757" s="56"/>
      <c r="C757" s="61"/>
      <c r="D757" s="63"/>
      <c r="E757" s="64"/>
      <c r="F757" s="63"/>
      <c r="G757" s="64"/>
      <c r="H757" s="63"/>
      <c r="I757" s="115"/>
      <c r="J757" s="115"/>
      <c r="K757" s="115"/>
      <c r="L757" s="115"/>
    </row>
    <row r="758" spans="2:12">
      <c r="B758" s="56"/>
      <c r="C758" s="61"/>
      <c r="D758" s="63"/>
      <c r="E758" s="64"/>
      <c r="F758" s="63"/>
      <c r="G758" s="64"/>
      <c r="H758" s="63"/>
      <c r="I758" s="115"/>
      <c r="J758" s="115"/>
      <c r="K758" s="115"/>
      <c r="L758" s="115"/>
    </row>
    <row r="759" spans="2:12">
      <c r="B759" s="56"/>
      <c r="C759" s="61"/>
      <c r="D759" s="63"/>
      <c r="E759" s="64"/>
      <c r="F759" s="63"/>
      <c r="G759" s="64"/>
      <c r="H759" s="63"/>
      <c r="I759" s="115"/>
      <c r="J759" s="115"/>
      <c r="K759" s="115"/>
      <c r="L759" s="115"/>
    </row>
    <row r="760" spans="2:12">
      <c r="B760" s="56"/>
      <c r="C760" s="61"/>
      <c r="D760" s="63"/>
      <c r="E760" s="64"/>
      <c r="F760" s="63"/>
      <c r="G760" s="64"/>
      <c r="H760" s="63"/>
      <c r="I760" s="115"/>
      <c r="J760" s="115"/>
      <c r="K760" s="115"/>
      <c r="L760" s="115"/>
    </row>
    <row r="761" spans="2:12">
      <c r="B761" s="56"/>
      <c r="C761" s="61"/>
      <c r="D761" s="63"/>
      <c r="E761" s="64"/>
      <c r="F761" s="63"/>
      <c r="G761" s="64"/>
      <c r="H761" s="63"/>
      <c r="I761" s="115"/>
      <c r="J761" s="115"/>
      <c r="K761" s="115"/>
      <c r="L761" s="115"/>
    </row>
    <row r="762" spans="2:12">
      <c r="B762" s="56"/>
      <c r="C762" s="61"/>
      <c r="D762" s="63"/>
      <c r="E762" s="64"/>
      <c r="F762" s="63"/>
      <c r="G762" s="64"/>
      <c r="H762" s="63"/>
      <c r="I762" s="115"/>
      <c r="J762" s="115"/>
      <c r="K762" s="115"/>
      <c r="L762" s="115"/>
    </row>
    <row r="763" spans="2:12">
      <c r="B763" s="56"/>
      <c r="C763" s="61"/>
      <c r="D763" s="63"/>
      <c r="E763" s="64"/>
      <c r="F763" s="63"/>
      <c r="G763" s="64"/>
      <c r="H763" s="63"/>
      <c r="I763" s="115"/>
      <c r="J763" s="115"/>
      <c r="K763" s="115"/>
      <c r="L763" s="115"/>
    </row>
    <row r="764" spans="2:12">
      <c r="B764" s="56"/>
      <c r="C764" s="61"/>
      <c r="D764" s="63"/>
      <c r="E764" s="64"/>
      <c r="F764" s="63"/>
      <c r="G764" s="64"/>
      <c r="H764" s="63"/>
      <c r="I764" s="115"/>
      <c r="J764" s="115"/>
      <c r="K764" s="115"/>
      <c r="L764" s="115"/>
    </row>
    <row r="765" spans="2:12">
      <c r="B765" s="56"/>
      <c r="C765" s="61"/>
      <c r="D765" s="63"/>
      <c r="E765" s="64"/>
      <c r="F765" s="63"/>
      <c r="G765" s="64"/>
      <c r="H765" s="63"/>
      <c r="I765" s="115"/>
      <c r="J765" s="115"/>
      <c r="K765" s="115"/>
      <c r="L765" s="115"/>
    </row>
    <row r="766" spans="2:12">
      <c r="B766" s="56"/>
      <c r="C766" s="61"/>
      <c r="D766" s="63"/>
      <c r="E766" s="64"/>
      <c r="F766" s="63"/>
      <c r="G766" s="64"/>
      <c r="H766" s="63"/>
      <c r="I766" s="115"/>
      <c r="J766" s="115"/>
      <c r="K766" s="115"/>
      <c r="L766" s="115"/>
    </row>
    <row r="767" spans="2:12">
      <c r="B767" s="56"/>
      <c r="C767" s="61"/>
      <c r="D767" s="63"/>
      <c r="E767" s="64"/>
      <c r="F767" s="63"/>
      <c r="G767" s="64"/>
      <c r="H767" s="63"/>
      <c r="I767" s="115"/>
      <c r="J767" s="115"/>
      <c r="K767" s="115"/>
      <c r="L767" s="115"/>
    </row>
    <row r="768" spans="2:12">
      <c r="B768" s="56"/>
      <c r="C768" s="61"/>
      <c r="D768" s="63"/>
      <c r="E768" s="64"/>
      <c r="F768" s="63"/>
      <c r="G768" s="64"/>
      <c r="H768" s="63"/>
      <c r="I768" s="115"/>
      <c r="J768" s="115"/>
      <c r="K768" s="115"/>
      <c r="L768" s="115"/>
    </row>
    <row r="769" spans="2:12">
      <c r="B769" s="56"/>
      <c r="C769" s="61"/>
      <c r="D769" s="63"/>
      <c r="E769" s="64"/>
      <c r="F769" s="63"/>
      <c r="G769" s="64"/>
      <c r="H769" s="63"/>
      <c r="I769" s="115"/>
      <c r="J769" s="115"/>
      <c r="K769" s="115"/>
      <c r="L769" s="115"/>
    </row>
    <row r="770" spans="2:12">
      <c r="B770" s="56"/>
      <c r="C770" s="61"/>
      <c r="D770" s="63"/>
      <c r="E770" s="64"/>
      <c r="F770" s="63"/>
      <c r="G770" s="64"/>
      <c r="H770" s="63"/>
      <c r="I770" s="115"/>
      <c r="J770" s="115"/>
      <c r="K770" s="115"/>
      <c r="L770" s="115"/>
    </row>
    <row r="771" spans="2:12">
      <c r="B771" s="56"/>
      <c r="C771" s="61"/>
      <c r="D771" s="63"/>
      <c r="E771" s="64"/>
      <c r="F771" s="63"/>
      <c r="G771" s="64"/>
      <c r="H771" s="63"/>
      <c r="I771" s="115"/>
      <c r="J771" s="115"/>
      <c r="K771" s="115"/>
      <c r="L771" s="115"/>
    </row>
    <row r="772" spans="2:12">
      <c r="B772" s="56"/>
      <c r="C772" s="61"/>
      <c r="D772" s="63"/>
      <c r="E772" s="64"/>
      <c r="F772" s="63"/>
      <c r="G772" s="64"/>
      <c r="H772" s="63"/>
      <c r="I772" s="115"/>
      <c r="J772" s="115"/>
      <c r="K772" s="115"/>
      <c r="L772" s="115"/>
    </row>
    <row r="773" spans="2:12">
      <c r="B773" s="56"/>
      <c r="C773" s="61"/>
      <c r="D773" s="63"/>
      <c r="E773" s="64"/>
      <c r="F773" s="63"/>
      <c r="G773" s="64"/>
      <c r="H773" s="63"/>
      <c r="I773" s="115"/>
      <c r="J773" s="115"/>
      <c r="K773" s="115"/>
      <c r="L773" s="115"/>
    </row>
    <row r="774" spans="2:12">
      <c r="B774" s="56"/>
      <c r="C774" s="61"/>
      <c r="D774" s="63"/>
      <c r="E774" s="64"/>
      <c r="F774" s="63"/>
      <c r="G774" s="64"/>
      <c r="H774" s="63"/>
      <c r="I774" s="115"/>
      <c r="J774" s="115"/>
      <c r="K774" s="115"/>
      <c r="L774" s="115"/>
    </row>
    <row r="775" spans="2:12">
      <c r="B775" s="56"/>
      <c r="C775" s="61"/>
      <c r="D775" s="63"/>
      <c r="E775" s="64"/>
      <c r="F775" s="63"/>
      <c r="G775" s="64"/>
      <c r="H775" s="63"/>
      <c r="I775" s="115"/>
      <c r="J775" s="115"/>
      <c r="K775" s="115"/>
      <c r="L775" s="115"/>
    </row>
    <row r="776" spans="2:12">
      <c r="B776" s="56"/>
      <c r="C776" s="61"/>
      <c r="D776" s="63"/>
      <c r="E776" s="64"/>
      <c r="F776" s="63"/>
      <c r="G776" s="64"/>
      <c r="H776" s="63"/>
      <c r="I776" s="115"/>
      <c r="J776" s="115"/>
      <c r="K776" s="115"/>
      <c r="L776" s="115"/>
    </row>
    <row r="777" spans="2:12">
      <c r="B777" s="56"/>
      <c r="C777" s="61"/>
      <c r="D777" s="63"/>
      <c r="E777" s="64"/>
      <c r="F777" s="63"/>
      <c r="G777" s="64"/>
      <c r="H777" s="63"/>
      <c r="I777" s="115"/>
      <c r="J777" s="115"/>
      <c r="K777" s="115"/>
      <c r="L777" s="115"/>
    </row>
    <row r="778" spans="2:12">
      <c r="B778" s="56"/>
      <c r="C778" s="61"/>
      <c r="D778" s="63"/>
      <c r="E778" s="64"/>
      <c r="F778" s="63"/>
      <c r="G778" s="64"/>
      <c r="H778" s="63"/>
      <c r="I778" s="115"/>
      <c r="J778" s="115"/>
      <c r="K778" s="115"/>
      <c r="L778" s="115"/>
    </row>
    <row r="779" spans="2:12">
      <c r="B779" s="56"/>
      <c r="C779" s="61"/>
      <c r="D779" s="63"/>
      <c r="E779" s="64"/>
      <c r="F779" s="63"/>
      <c r="G779" s="64"/>
      <c r="H779" s="63"/>
      <c r="I779" s="115"/>
      <c r="J779" s="115"/>
      <c r="K779" s="115"/>
      <c r="L779" s="115"/>
    </row>
    <row r="780" spans="2:12">
      <c r="B780" s="56"/>
      <c r="C780" s="61"/>
      <c r="D780" s="63"/>
      <c r="E780" s="64"/>
      <c r="F780" s="63"/>
      <c r="G780" s="64"/>
      <c r="H780" s="63"/>
      <c r="I780" s="115"/>
      <c r="J780" s="115"/>
      <c r="K780" s="115"/>
      <c r="L780" s="115"/>
    </row>
    <row r="781" spans="2:12">
      <c r="B781" s="56"/>
      <c r="C781" s="61"/>
      <c r="D781" s="63"/>
      <c r="E781" s="64"/>
      <c r="F781" s="63"/>
      <c r="G781" s="64"/>
      <c r="H781" s="63"/>
      <c r="I781" s="115"/>
      <c r="J781" s="115"/>
      <c r="K781" s="115"/>
      <c r="L781" s="115"/>
    </row>
    <row r="782" spans="2:12">
      <c r="B782" s="56"/>
      <c r="C782" s="61"/>
      <c r="D782" s="63"/>
      <c r="E782" s="64"/>
      <c r="F782" s="63"/>
      <c r="G782" s="64"/>
      <c r="H782" s="63"/>
      <c r="I782" s="115"/>
      <c r="J782" s="115"/>
      <c r="K782" s="115"/>
      <c r="L782" s="115"/>
    </row>
    <row r="783" spans="2:12">
      <c r="B783" s="56"/>
      <c r="C783" s="61"/>
      <c r="D783" s="63"/>
      <c r="E783" s="64"/>
      <c r="F783" s="63"/>
      <c r="G783" s="64"/>
      <c r="H783" s="63"/>
      <c r="I783" s="115"/>
      <c r="J783" s="115"/>
      <c r="K783" s="115"/>
      <c r="L783" s="115"/>
    </row>
    <row r="784" spans="2:12">
      <c r="B784" s="56"/>
      <c r="C784" s="61"/>
      <c r="D784" s="63"/>
      <c r="E784" s="64"/>
      <c r="F784" s="63"/>
      <c r="G784" s="64"/>
      <c r="H784" s="63"/>
      <c r="I784" s="115"/>
      <c r="J784" s="115"/>
      <c r="K784" s="115"/>
      <c r="L784" s="115"/>
    </row>
    <row r="785" spans="2:12">
      <c r="B785" s="56"/>
      <c r="C785" s="61"/>
      <c r="D785" s="63"/>
      <c r="E785" s="64"/>
      <c r="F785" s="63"/>
      <c r="G785" s="64"/>
      <c r="H785" s="63"/>
      <c r="I785" s="115"/>
      <c r="J785" s="115"/>
      <c r="K785" s="115"/>
      <c r="L785" s="115"/>
    </row>
    <row r="786" spans="2:12">
      <c r="B786" s="56"/>
      <c r="C786" s="61"/>
      <c r="D786" s="63"/>
      <c r="E786" s="64"/>
      <c r="F786" s="63"/>
      <c r="G786" s="64"/>
      <c r="H786" s="63"/>
      <c r="I786" s="115"/>
      <c r="J786" s="115"/>
      <c r="K786" s="115"/>
      <c r="L786" s="115"/>
    </row>
    <row r="787" spans="2:12">
      <c r="B787" s="56"/>
      <c r="C787" s="61"/>
      <c r="D787" s="63"/>
      <c r="E787" s="64"/>
      <c r="F787" s="63"/>
      <c r="G787" s="64"/>
      <c r="H787" s="63"/>
      <c r="I787" s="115"/>
      <c r="J787" s="115"/>
      <c r="K787" s="115"/>
      <c r="L787" s="115"/>
    </row>
    <row r="788" spans="2:12">
      <c r="B788" s="56"/>
      <c r="C788" s="61"/>
      <c r="D788" s="63"/>
      <c r="E788" s="64"/>
      <c r="F788" s="63"/>
      <c r="G788" s="64"/>
      <c r="H788" s="63"/>
      <c r="I788" s="115"/>
      <c r="J788" s="115"/>
      <c r="K788" s="115"/>
      <c r="L788" s="115"/>
    </row>
    <row r="789" spans="2:12">
      <c r="B789" s="56"/>
      <c r="C789" s="61"/>
      <c r="D789" s="63"/>
      <c r="E789" s="64"/>
      <c r="F789" s="63"/>
      <c r="G789" s="64"/>
      <c r="H789" s="63"/>
      <c r="I789" s="115"/>
      <c r="J789" s="115"/>
      <c r="K789" s="115"/>
      <c r="L789" s="115"/>
    </row>
    <row r="790" spans="2:12">
      <c r="B790" s="56"/>
      <c r="C790" s="61"/>
      <c r="D790" s="63"/>
      <c r="E790" s="64"/>
      <c r="F790" s="63"/>
      <c r="G790" s="64"/>
      <c r="H790" s="63"/>
      <c r="I790" s="115"/>
      <c r="J790" s="115"/>
      <c r="K790" s="115"/>
      <c r="L790" s="115"/>
    </row>
    <row r="791" spans="2:12">
      <c r="B791" s="56"/>
      <c r="C791" s="61"/>
      <c r="D791" s="63"/>
      <c r="E791" s="64"/>
      <c r="F791" s="63"/>
      <c r="G791" s="64"/>
      <c r="H791" s="63"/>
      <c r="I791" s="115"/>
      <c r="J791" s="115"/>
      <c r="K791" s="115"/>
      <c r="L791" s="115"/>
    </row>
    <row r="792" spans="2:12">
      <c r="B792" s="56"/>
      <c r="C792" s="61"/>
      <c r="D792" s="63"/>
      <c r="E792" s="64"/>
      <c r="F792" s="63"/>
      <c r="G792" s="64"/>
      <c r="H792" s="63"/>
      <c r="I792" s="115"/>
      <c r="J792" s="115"/>
      <c r="K792" s="115"/>
      <c r="L792" s="115"/>
    </row>
    <row r="793" spans="2:12">
      <c r="B793" s="56"/>
      <c r="C793" s="61"/>
      <c r="D793" s="63"/>
      <c r="E793" s="64"/>
      <c r="F793" s="63"/>
      <c r="G793" s="64"/>
      <c r="H793" s="63"/>
      <c r="I793" s="115"/>
      <c r="J793" s="115"/>
      <c r="K793" s="115"/>
      <c r="L793" s="115"/>
    </row>
    <row r="794" spans="2:12">
      <c r="B794" s="56"/>
      <c r="C794" s="61"/>
      <c r="D794" s="63"/>
      <c r="E794" s="64"/>
      <c r="F794" s="63"/>
      <c r="G794" s="64"/>
      <c r="H794" s="63"/>
      <c r="I794" s="115"/>
      <c r="J794" s="115"/>
      <c r="K794" s="115"/>
      <c r="L794" s="115"/>
    </row>
    <row r="795" spans="2:12">
      <c r="B795" s="56"/>
      <c r="C795" s="61"/>
      <c r="D795" s="63"/>
      <c r="E795" s="64"/>
      <c r="F795" s="63"/>
      <c r="G795" s="64"/>
      <c r="H795" s="63"/>
      <c r="I795" s="115"/>
      <c r="J795" s="115"/>
      <c r="K795" s="115"/>
      <c r="L795" s="115"/>
    </row>
    <row r="796" spans="2:12">
      <c r="B796" s="56"/>
      <c r="C796" s="61"/>
      <c r="D796" s="63"/>
      <c r="E796" s="64"/>
      <c r="F796" s="63"/>
      <c r="G796" s="64"/>
      <c r="H796" s="63"/>
      <c r="I796" s="115"/>
      <c r="J796" s="115"/>
      <c r="K796" s="115"/>
      <c r="L796" s="115"/>
    </row>
    <row r="797" spans="2:12">
      <c r="B797" s="56"/>
      <c r="C797" s="61"/>
      <c r="D797" s="63"/>
      <c r="E797" s="64"/>
      <c r="F797" s="63"/>
      <c r="G797" s="64"/>
      <c r="H797" s="63"/>
      <c r="I797" s="115"/>
      <c r="J797" s="115"/>
      <c r="K797" s="115"/>
      <c r="L797" s="115"/>
    </row>
    <row r="798" spans="2:12">
      <c r="B798" s="56"/>
      <c r="C798" s="61"/>
      <c r="D798" s="63"/>
      <c r="E798" s="64"/>
      <c r="F798" s="63"/>
      <c r="G798" s="64"/>
      <c r="H798" s="63"/>
      <c r="I798" s="115"/>
      <c r="J798" s="115"/>
      <c r="K798" s="115"/>
      <c r="L798" s="115"/>
    </row>
    <row r="799" spans="2:12">
      <c r="B799" s="56"/>
      <c r="C799" s="61"/>
      <c r="D799" s="63"/>
      <c r="E799" s="64"/>
      <c r="F799" s="63"/>
      <c r="G799" s="64"/>
      <c r="H799" s="63"/>
      <c r="I799" s="115"/>
      <c r="J799" s="115"/>
      <c r="K799" s="115"/>
      <c r="L799" s="115"/>
    </row>
    <row r="800" spans="2:12">
      <c r="B800" s="56"/>
      <c r="C800" s="61"/>
      <c r="D800" s="63"/>
      <c r="E800" s="64"/>
      <c r="F800" s="63"/>
      <c r="G800" s="64"/>
      <c r="H800" s="63"/>
      <c r="I800" s="115"/>
      <c r="J800" s="115"/>
      <c r="K800" s="115"/>
      <c r="L800" s="115"/>
    </row>
    <row r="801" spans="2:12">
      <c r="B801" s="56"/>
      <c r="C801" s="61"/>
      <c r="D801" s="63"/>
      <c r="E801" s="64"/>
      <c r="F801" s="63"/>
      <c r="G801" s="64"/>
      <c r="H801" s="63"/>
      <c r="I801" s="115"/>
      <c r="J801" s="115"/>
      <c r="K801" s="115"/>
      <c r="L801" s="115"/>
    </row>
    <row r="802" spans="2:12">
      <c r="B802" s="56"/>
      <c r="C802" s="61"/>
      <c r="D802" s="63"/>
      <c r="E802" s="64"/>
      <c r="F802" s="63"/>
      <c r="G802" s="64"/>
      <c r="H802" s="63"/>
      <c r="I802" s="115"/>
      <c r="J802" s="115"/>
      <c r="K802" s="115"/>
      <c r="L802" s="115"/>
    </row>
    <row r="803" spans="2:12">
      <c r="B803" s="56"/>
      <c r="C803" s="61"/>
      <c r="D803" s="63"/>
      <c r="E803" s="64"/>
      <c r="F803" s="63"/>
      <c r="G803" s="64"/>
      <c r="H803" s="63"/>
      <c r="I803" s="115"/>
      <c r="J803" s="115"/>
      <c r="K803" s="115"/>
      <c r="L803" s="115"/>
    </row>
    <row r="804" spans="2:12">
      <c r="B804" s="56"/>
      <c r="C804" s="61"/>
      <c r="D804" s="63"/>
      <c r="E804" s="64"/>
      <c r="F804" s="63"/>
      <c r="G804" s="64"/>
      <c r="H804" s="63"/>
      <c r="I804" s="115"/>
      <c r="J804" s="115"/>
      <c r="K804" s="115"/>
      <c r="L804" s="115"/>
    </row>
    <row r="805" spans="2:12">
      <c r="B805" s="56"/>
      <c r="C805" s="61"/>
      <c r="D805" s="63"/>
      <c r="E805" s="64"/>
      <c r="F805" s="63"/>
      <c r="G805" s="64"/>
      <c r="H805" s="63"/>
      <c r="I805" s="115"/>
      <c r="J805" s="115"/>
      <c r="K805" s="115"/>
      <c r="L805" s="115"/>
    </row>
    <row r="806" spans="2:12">
      <c r="B806" s="56"/>
      <c r="C806" s="61"/>
      <c r="D806" s="63"/>
      <c r="E806" s="64"/>
      <c r="F806" s="63"/>
      <c r="G806" s="64"/>
      <c r="H806" s="63"/>
      <c r="I806" s="115"/>
      <c r="J806" s="115"/>
      <c r="K806" s="115"/>
      <c r="L806" s="115"/>
    </row>
    <row r="807" spans="2:12">
      <c r="B807" s="56"/>
      <c r="C807" s="61"/>
      <c r="D807" s="63"/>
      <c r="E807" s="64"/>
      <c r="F807" s="63"/>
      <c r="G807" s="64"/>
      <c r="H807" s="63"/>
      <c r="I807" s="115"/>
      <c r="J807" s="115"/>
      <c r="K807" s="115"/>
      <c r="L807" s="115"/>
    </row>
    <row r="808" spans="2:12">
      <c r="B808" s="56"/>
      <c r="C808" s="61"/>
      <c r="D808" s="63"/>
      <c r="E808" s="64"/>
      <c r="F808" s="63"/>
      <c r="G808" s="64"/>
      <c r="H808" s="63"/>
      <c r="I808" s="115"/>
      <c r="J808" s="115"/>
      <c r="K808" s="115"/>
      <c r="L808" s="115"/>
    </row>
    <row r="809" spans="2:12">
      <c r="B809" s="56"/>
      <c r="C809" s="61"/>
      <c r="D809" s="63"/>
      <c r="E809" s="64"/>
      <c r="F809" s="63"/>
      <c r="G809" s="64"/>
      <c r="H809" s="63"/>
      <c r="I809" s="115"/>
      <c r="J809" s="115"/>
      <c r="K809" s="115"/>
      <c r="L809" s="115"/>
    </row>
    <row r="810" spans="2:12">
      <c r="B810" s="56"/>
      <c r="C810" s="61"/>
      <c r="D810" s="63"/>
      <c r="E810" s="64"/>
      <c r="F810" s="63"/>
      <c r="G810" s="64"/>
      <c r="H810" s="63"/>
      <c r="I810" s="115"/>
      <c r="J810" s="115"/>
      <c r="K810" s="115"/>
      <c r="L810" s="115"/>
    </row>
    <row r="811" spans="2:12">
      <c r="B811" s="56"/>
      <c r="C811" s="61"/>
      <c r="D811" s="63"/>
      <c r="E811" s="64"/>
      <c r="F811" s="63"/>
      <c r="G811" s="64"/>
      <c r="H811" s="63"/>
      <c r="I811" s="115"/>
      <c r="J811" s="115"/>
      <c r="K811" s="115"/>
      <c r="L811" s="115"/>
    </row>
    <row r="812" spans="2:12">
      <c r="B812" s="56"/>
      <c r="C812" s="61"/>
      <c r="D812" s="63"/>
      <c r="E812" s="64"/>
      <c r="F812" s="63"/>
      <c r="G812" s="64"/>
      <c r="H812" s="63"/>
      <c r="I812" s="115"/>
      <c r="J812" s="115"/>
      <c r="K812" s="115"/>
      <c r="L812" s="115"/>
    </row>
    <row r="813" spans="2:12">
      <c r="B813" s="56"/>
      <c r="C813" s="61"/>
      <c r="D813" s="63"/>
      <c r="E813" s="64"/>
      <c r="F813" s="63"/>
      <c r="G813" s="64"/>
      <c r="H813" s="63"/>
      <c r="I813" s="115"/>
      <c r="J813" s="115"/>
      <c r="K813" s="115"/>
      <c r="L813" s="115"/>
    </row>
    <row r="814" spans="2:12">
      <c r="B814" s="56"/>
      <c r="C814" s="61"/>
      <c r="D814" s="63"/>
      <c r="E814" s="64"/>
      <c r="F814" s="63"/>
      <c r="G814" s="64"/>
      <c r="H814" s="63"/>
      <c r="I814" s="115"/>
      <c r="J814" s="115"/>
      <c r="K814" s="115"/>
      <c r="L814" s="115"/>
    </row>
    <row r="815" spans="2:12">
      <c r="B815" s="56"/>
      <c r="C815" s="61"/>
      <c r="D815" s="63"/>
      <c r="E815" s="64"/>
      <c r="F815" s="63"/>
      <c r="G815" s="64"/>
      <c r="H815" s="63"/>
      <c r="I815" s="115"/>
      <c r="J815" s="115"/>
      <c r="K815" s="115"/>
      <c r="L815" s="115"/>
    </row>
    <row r="816" spans="2:12">
      <c r="B816" s="56"/>
      <c r="C816" s="61"/>
      <c r="D816" s="63"/>
      <c r="E816" s="64"/>
      <c r="F816" s="63"/>
      <c r="G816" s="64"/>
      <c r="H816" s="63"/>
      <c r="I816" s="115"/>
      <c r="J816" s="115"/>
      <c r="K816" s="115"/>
      <c r="L816" s="115"/>
    </row>
    <row r="817" spans="2:12">
      <c r="B817" s="56"/>
      <c r="C817" s="61"/>
      <c r="D817" s="63"/>
      <c r="E817" s="64"/>
      <c r="F817" s="63"/>
      <c r="G817" s="64"/>
      <c r="H817" s="63"/>
      <c r="I817" s="115"/>
      <c r="J817" s="115"/>
      <c r="K817" s="115"/>
      <c r="L817" s="115"/>
    </row>
    <row r="818" spans="2:12">
      <c r="B818" s="56"/>
      <c r="C818" s="61"/>
      <c r="D818" s="63"/>
      <c r="E818" s="64"/>
      <c r="F818" s="63"/>
      <c r="G818" s="64"/>
      <c r="H818" s="63"/>
      <c r="I818" s="115"/>
      <c r="J818" s="115"/>
      <c r="K818" s="115"/>
      <c r="L818" s="115"/>
    </row>
    <row r="819" spans="2:12">
      <c r="B819" s="56"/>
      <c r="C819" s="61"/>
      <c r="D819" s="63"/>
      <c r="E819" s="64"/>
      <c r="F819" s="63"/>
      <c r="G819" s="64"/>
      <c r="H819" s="63"/>
      <c r="I819" s="115"/>
      <c r="J819" s="115"/>
      <c r="K819" s="115"/>
      <c r="L819" s="115"/>
    </row>
    <row r="820" spans="2:12">
      <c r="B820" s="56"/>
      <c r="C820" s="61"/>
      <c r="D820" s="63"/>
      <c r="E820" s="64"/>
      <c r="F820" s="63"/>
      <c r="G820" s="64"/>
      <c r="H820" s="63"/>
      <c r="I820" s="115"/>
      <c r="J820" s="115"/>
      <c r="K820" s="115"/>
      <c r="L820" s="115"/>
    </row>
    <row r="821" spans="2:12">
      <c r="B821" s="56"/>
      <c r="C821" s="61"/>
      <c r="D821" s="63"/>
      <c r="E821" s="64"/>
      <c r="F821" s="63"/>
      <c r="G821" s="64"/>
      <c r="H821" s="63"/>
      <c r="I821" s="115"/>
      <c r="J821" s="115"/>
      <c r="K821" s="115"/>
      <c r="L821" s="115"/>
    </row>
    <row r="822" spans="2:12">
      <c r="B822" s="56"/>
      <c r="C822" s="61"/>
      <c r="D822" s="63"/>
      <c r="E822" s="64"/>
      <c r="F822" s="63"/>
      <c r="G822" s="64"/>
      <c r="H822" s="63"/>
      <c r="I822" s="115"/>
      <c r="J822" s="115"/>
      <c r="K822" s="115"/>
      <c r="L822" s="115"/>
    </row>
    <row r="823" spans="2:12">
      <c r="B823" s="56"/>
      <c r="C823" s="61"/>
      <c r="D823" s="63"/>
      <c r="E823" s="64"/>
      <c r="F823" s="63"/>
      <c r="G823" s="64"/>
      <c r="H823" s="63"/>
      <c r="I823" s="115"/>
      <c r="J823" s="115"/>
      <c r="K823" s="115"/>
      <c r="L823" s="115"/>
    </row>
    <row r="824" spans="2:12">
      <c r="B824" s="56"/>
      <c r="C824" s="61"/>
      <c r="D824" s="63"/>
      <c r="E824" s="64"/>
      <c r="F824" s="63"/>
      <c r="G824" s="64"/>
      <c r="H824" s="63"/>
      <c r="I824" s="115"/>
      <c r="J824" s="115"/>
      <c r="K824" s="115"/>
      <c r="L824" s="115"/>
    </row>
    <row r="825" spans="2:12">
      <c r="B825" s="56"/>
      <c r="C825" s="61"/>
      <c r="D825" s="63"/>
      <c r="E825" s="64"/>
      <c r="F825" s="63"/>
      <c r="G825" s="64"/>
      <c r="H825" s="63"/>
      <c r="I825" s="115"/>
      <c r="J825" s="115"/>
      <c r="K825" s="115"/>
      <c r="L825" s="115"/>
    </row>
    <row r="826" spans="2:12">
      <c r="B826" s="56"/>
      <c r="C826" s="61"/>
      <c r="D826" s="63"/>
      <c r="E826" s="64"/>
      <c r="F826" s="63"/>
      <c r="G826" s="64"/>
      <c r="H826" s="63"/>
      <c r="I826" s="115"/>
      <c r="J826" s="115"/>
      <c r="K826" s="115"/>
      <c r="L826" s="115"/>
    </row>
    <row r="827" spans="2:12">
      <c r="B827" s="56"/>
      <c r="C827" s="61"/>
      <c r="D827" s="63"/>
      <c r="E827" s="64"/>
      <c r="F827" s="63"/>
      <c r="G827" s="64"/>
      <c r="H827" s="63"/>
      <c r="I827" s="115"/>
      <c r="J827" s="115"/>
      <c r="K827" s="115"/>
      <c r="L827" s="115"/>
    </row>
    <row r="828" spans="2:12">
      <c r="B828" s="56"/>
      <c r="C828" s="61"/>
      <c r="D828" s="63"/>
      <c r="E828" s="64"/>
      <c r="F828" s="63"/>
      <c r="G828" s="64"/>
      <c r="H828" s="63"/>
      <c r="I828" s="115"/>
      <c r="J828" s="115"/>
      <c r="K828" s="115"/>
      <c r="L828" s="115"/>
    </row>
    <row r="829" spans="2:12">
      <c r="B829" s="56"/>
      <c r="C829" s="61"/>
      <c r="D829" s="63"/>
      <c r="E829" s="64"/>
      <c r="F829" s="63"/>
      <c r="G829" s="64"/>
      <c r="H829" s="63"/>
      <c r="I829" s="115"/>
      <c r="J829" s="115"/>
      <c r="K829" s="115"/>
      <c r="L829" s="115"/>
    </row>
    <row r="830" spans="2:12">
      <c r="B830" s="56"/>
      <c r="C830" s="61"/>
      <c r="D830" s="63"/>
      <c r="E830" s="64"/>
      <c r="F830" s="63"/>
      <c r="G830" s="64"/>
      <c r="H830" s="63"/>
      <c r="I830" s="115"/>
      <c r="J830" s="115"/>
      <c r="K830" s="115"/>
      <c r="L830" s="115"/>
    </row>
    <row r="831" spans="2:12">
      <c r="B831" s="56"/>
      <c r="C831" s="61"/>
      <c r="D831" s="63"/>
      <c r="E831" s="64"/>
      <c r="F831" s="63"/>
      <c r="G831" s="64"/>
      <c r="H831" s="63"/>
      <c r="I831" s="115"/>
      <c r="J831" s="115"/>
      <c r="K831" s="115"/>
      <c r="L831" s="115"/>
    </row>
    <row r="832" spans="2:12">
      <c r="B832" s="56"/>
      <c r="C832" s="61"/>
      <c r="D832" s="63"/>
      <c r="E832" s="64"/>
      <c r="F832" s="63"/>
      <c r="G832" s="64"/>
      <c r="H832" s="63"/>
      <c r="I832" s="115"/>
      <c r="J832" s="115"/>
      <c r="K832" s="115"/>
      <c r="L832" s="115"/>
    </row>
    <row r="833" spans="2:12">
      <c r="B833" s="56"/>
      <c r="C833" s="61"/>
      <c r="D833" s="63"/>
      <c r="E833" s="64"/>
      <c r="F833" s="63"/>
      <c r="G833" s="64"/>
      <c r="H833" s="63"/>
      <c r="I833" s="115"/>
      <c r="J833" s="115"/>
      <c r="K833" s="115"/>
      <c r="L833" s="115"/>
    </row>
    <row r="834" spans="2:12">
      <c r="B834" s="56"/>
      <c r="C834" s="61"/>
      <c r="D834" s="63"/>
      <c r="E834" s="64"/>
      <c r="F834" s="63"/>
      <c r="G834" s="64"/>
      <c r="H834" s="63"/>
      <c r="I834" s="115"/>
      <c r="J834" s="115"/>
      <c r="K834" s="115"/>
      <c r="L834" s="115"/>
    </row>
    <row r="835" spans="2:12">
      <c r="B835" s="56"/>
      <c r="C835" s="61"/>
      <c r="D835" s="63"/>
      <c r="E835" s="64"/>
      <c r="F835" s="63"/>
      <c r="G835" s="64"/>
      <c r="H835" s="63"/>
      <c r="I835" s="115"/>
      <c r="J835" s="115"/>
      <c r="K835" s="115"/>
      <c r="L835" s="115"/>
    </row>
    <row r="836" spans="2:12">
      <c r="B836" s="56"/>
      <c r="C836" s="61"/>
      <c r="D836" s="63"/>
      <c r="E836" s="64"/>
      <c r="F836" s="63"/>
      <c r="G836" s="64"/>
      <c r="H836" s="63"/>
      <c r="I836" s="115"/>
      <c r="J836" s="115"/>
      <c r="K836" s="115"/>
      <c r="L836" s="115"/>
    </row>
    <row r="837" spans="2:12">
      <c r="B837" s="56"/>
      <c r="C837" s="61"/>
      <c r="D837" s="63"/>
      <c r="E837" s="64"/>
      <c r="F837" s="63"/>
      <c r="G837" s="64"/>
      <c r="H837" s="63"/>
      <c r="I837" s="115"/>
      <c r="J837" s="115"/>
      <c r="K837" s="115"/>
      <c r="L837" s="115"/>
    </row>
    <row r="838" spans="2:12">
      <c r="B838" s="56"/>
      <c r="C838" s="61"/>
      <c r="D838" s="63"/>
      <c r="E838" s="64"/>
      <c r="F838" s="63"/>
      <c r="G838" s="64"/>
      <c r="H838" s="63"/>
      <c r="I838" s="115"/>
      <c r="J838" s="115"/>
      <c r="K838" s="115"/>
      <c r="L838" s="115"/>
    </row>
    <row r="839" spans="2:12">
      <c r="B839" s="56"/>
      <c r="C839" s="61"/>
      <c r="D839" s="63"/>
      <c r="E839" s="64"/>
      <c r="F839" s="63"/>
      <c r="G839" s="64"/>
      <c r="H839" s="63"/>
      <c r="I839" s="115"/>
      <c r="J839" s="115"/>
      <c r="K839" s="115"/>
      <c r="L839" s="115"/>
    </row>
    <row r="840" spans="2:12">
      <c r="B840" s="56"/>
      <c r="C840" s="61"/>
      <c r="D840" s="63"/>
      <c r="E840" s="64"/>
      <c r="F840" s="63"/>
      <c r="G840" s="64"/>
      <c r="H840" s="63"/>
      <c r="I840" s="115"/>
      <c r="J840" s="115"/>
      <c r="K840" s="115"/>
      <c r="L840" s="115"/>
    </row>
    <row r="841" spans="2:12">
      <c r="B841" s="56"/>
      <c r="C841" s="61"/>
      <c r="D841" s="63"/>
      <c r="E841" s="64"/>
      <c r="F841" s="63"/>
      <c r="G841" s="64"/>
      <c r="H841" s="63"/>
      <c r="I841" s="115"/>
      <c r="J841" s="115"/>
      <c r="K841" s="115"/>
      <c r="L841" s="115"/>
    </row>
    <row r="842" spans="2:12">
      <c r="B842" s="56"/>
      <c r="C842" s="61"/>
      <c r="D842" s="63"/>
      <c r="E842" s="64"/>
      <c r="F842" s="63"/>
      <c r="G842" s="64"/>
      <c r="H842" s="63"/>
      <c r="I842" s="115"/>
      <c r="J842" s="115"/>
      <c r="K842" s="115"/>
      <c r="L842" s="115"/>
    </row>
    <row r="843" spans="2:12">
      <c r="B843" s="56"/>
      <c r="C843" s="61"/>
      <c r="D843" s="63"/>
      <c r="E843" s="64"/>
      <c r="F843" s="63"/>
      <c r="G843" s="64"/>
      <c r="H843" s="63"/>
      <c r="I843" s="115"/>
      <c r="J843" s="115"/>
      <c r="K843" s="115"/>
      <c r="L843" s="115"/>
    </row>
    <row r="844" spans="2:12">
      <c r="B844" s="56"/>
      <c r="C844" s="61"/>
      <c r="D844" s="63"/>
      <c r="E844" s="64"/>
      <c r="F844" s="63"/>
      <c r="G844" s="64"/>
      <c r="H844" s="63"/>
      <c r="I844" s="115"/>
      <c r="J844" s="115"/>
      <c r="K844" s="115"/>
      <c r="L844" s="115"/>
    </row>
    <row r="845" spans="2:12">
      <c r="B845" s="56"/>
      <c r="C845" s="61"/>
      <c r="D845" s="63"/>
      <c r="E845" s="64"/>
      <c r="F845" s="63"/>
      <c r="G845" s="64"/>
      <c r="H845" s="63"/>
      <c r="I845" s="115"/>
      <c r="J845" s="115"/>
      <c r="K845" s="115"/>
      <c r="L845" s="115"/>
    </row>
    <row r="846" spans="2:12">
      <c r="B846" s="56"/>
      <c r="C846" s="61"/>
      <c r="D846" s="63"/>
      <c r="E846" s="64"/>
      <c r="F846" s="63"/>
      <c r="G846" s="64"/>
      <c r="H846" s="63"/>
      <c r="I846" s="115"/>
      <c r="J846" s="115"/>
      <c r="K846" s="115"/>
      <c r="L846" s="115"/>
    </row>
    <row r="847" spans="2:12">
      <c r="B847" s="56"/>
      <c r="C847" s="61"/>
      <c r="D847" s="63"/>
      <c r="E847" s="64"/>
      <c r="F847" s="63"/>
      <c r="G847" s="64"/>
      <c r="H847" s="63"/>
      <c r="I847" s="115"/>
      <c r="J847" s="115"/>
      <c r="K847" s="115"/>
      <c r="L847" s="115"/>
    </row>
    <row r="848" spans="2:12">
      <c r="B848" s="56"/>
      <c r="C848" s="61"/>
      <c r="D848" s="63"/>
      <c r="E848" s="64"/>
      <c r="F848" s="63"/>
      <c r="G848" s="64"/>
      <c r="H848" s="63"/>
      <c r="I848" s="115"/>
      <c r="J848" s="115"/>
      <c r="K848" s="115"/>
      <c r="L848" s="115"/>
    </row>
    <row r="849" spans="2:12">
      <c r="B849" s="56"/>
      <c r="C849" s="61"/>
      <c r="D849" s="63"/>
      <c r="E849" s="64"/>
      <c r="F849" s="63"/>
      <c r="G849" s="64"/>
      <c r="H849" s="63"/>
      <c r="I849" s="115"/>
      <c r="J849" s="115"/>
      <c r="K849" s="115"/>
      <c r="L849" s="115"/>
    </row>
    <row r="850" spans="2:12">
      <c r="B850" s="56"/>
      <c r="C850" s="61"/>
      <c r="D850" s="63"/>
      <c r="E850" s="64"/>
      <c r="F850" s="63"/>
      <c r="G850" s="64"/>
      <c r="H850" s="63"/>
      <c r="I850" s="115"/>
      <c r="J850" s="115"/>
      <c r="K850" s="115"/>
      <c r="L850" s="115"/>
    </row>
    <row r="851" spans="2:12">
      <c r="B851" s="56"/>
      <c r="C851" s="61"/>
      <c r="D851" s="63"/>
      <c r="E851" s="64"/>
      <c r="F851" s="63"/>
      <c r="G851" s="64"/>
      <c r="H851" s="63"/>
      <c r="I851" s="115"/>
      <c r="J851" s="115"/>
      <c r="K851" s="115"/>
      <c r="L851" s="115"/>
    </row>
    <row r="852" spans="2:12">
      <c r="B852" s="56"/>
      <c r="C852" s="61"/>
      <c r="D852" s="63"/>
      <c r="E852" s="64"/>
      <c r="F852" s="63"/>
      <c r="G852" s="64"/>
      <c r="H852" s="63"/>
      <c r="I852" s="115"/>
      <c r="J852" s="115"/>
      <c r="K852" s="115"/>
      <c r="L852" s="115"/>
    </row>
    <row r="853" spans="2:12">
      <c r="B853" s="56"/>
      <c r="C853" s="61"/>
      <c r="D853" s="63"/>
      <c r="E853" s="64"/>
      <c r="F853" s="63"/>
      <c r="G853" s="64"/>
      <c r="H853" s="63"/>
      <c r="I853" s="115"/>
      <c r="J853" s="115"/>
      <c r="K853" s="115"/>
      <c r="L853" s="115"/>
    </row>
    <row r="854" spans="2:12">
      <c r="B854" s="56"/>
      <c r="C854" s="61"/>
      <c r="D854" s="63"/>
      <c r="E854" s="64"/>
      <c r="F854" s="63"/>
      <c r="G854" s="64"/>
      <c r="H854" s="63"/>
      <c r="I854" s="115"/>
      <c r="J854" s="115"/>
      <c r="K854" s="115"/>
      <c r="L854" s="115"/>
    </row>
    <row r="855" spans="2:12">
      <c r="B855" s="56"/>
      <c r="C855" s="61"/>
      <c r="D855" s="63"/>
      <c r="E855" s="64"/>
      <c r="F855" s="63"/>
      <c r="G855" s="64"/>
      <c r="H855" s="63"/>
      <c r="I855" s="115"/>
      <c r="J855" s="115"/>
      <c r="K855" s="115"/>
      <c r="L855" s="115"/>
    </row>
    <row r="856" spans="2:12">
      <c r="B856" s="56"/>
      <c r="C856" s="61"/>
      <c r="D856" s="63"/>
      <c r="E856" s="64"/>
      <c r="F856" s="63"/>
      <c r="G856" s="64"/>
      <c r="H856" s="63"/>
      <c r="I856" s="115"/>
      <c r="J856" s="115"/>
      <c r="K856" s="115"/>
      <c r="L856" s="115"/>
    </row>
    <row r="857" spans="2:12">
      <c r="B857" s="56"/>
      <c r="C857" s="61"/>
      <c r="D857" s="63"/>
      <c r="E857" s="64"/>
      <c r="F857" s="63"/>
      <c r="G857" s="64"/>
      <c r="H857" s="63"/>
      <c r="I857" s="115"/>
      <c r="J857" s="115"/>
      <c r="K857" s="115"/>
      <c r="L857" s="115"/>
    </row>
    <row r="858" spans="2:12">
      <c r="B858" s="56"/>
      <c r="C858" s="61"/>
      <c r="D858" s="63"/>
      <c r="E858" s="64"/>
      <c r="F858" s="63"/>
      <c r="G858" s="64"/>
      <c r="H858" s="63"/>
      <c r="I858" s="115"/>
      <c r="J858" s="115"/>
      <c r="K858" s="115"/>
      <c r="L858" s="115"/>
    </row>
    <row r="859" spans="2:12">
      <c r="B859" s="56"/>
      <c r="C859" s="61"/>
      <c r="D859" s="63"/>
      <c r="E859" s="64"/>
      <c r="F859" s="63"/>
      <c r="G859" s="64"/>
      <c r="H859" s="63"/>
      <c r="I859" s="115"/>
      <c r="J859" s="115"/>
      <c r="K859" s="115"/>
      <c r="L859" s="115"/>
    </row>
    <row r="860" spans="2:12">
      <c r="B860" s="56"/>
      <c r="C860" s="61"/>
      <c r="D860" s="63"/>
      <c r="E860" s="64"/>
      <c r="F860" s="63"/>
      <c r="G860" s="64"/>
      <c r="H860" s="63"/>
      <c r="I860" s="115"/>
      <c r="J860" s="115"/>
      <c r="K860" s="115"/>
      <c r="L860" s="115"/>
    </row>
    <row r="861" spans="2:12">
      <c r="B861" s="56"/>
      <c r="C861" s="61"/>
      <c r="D861" s="63"/>
      <c r="E861" s="64"/>
      <c r="F861" s="63"/>
      <c r="G861" s="64"/>
      <c r="H861" s="63"/>
      <c r="I861" s="115"/>
      <c r="J861" s="115"/>
      <c r="K861" s="115"/>
      <c r="L861" s="115"/>
    </row>
    <row r="862" spans="2:12">
      <c r="B862" s="56"/>
      <c r="C862" s="61"/>
      <c r="D862" s="63"/>
      <c r="E862" s="64"/>
      <c r="F862" s="63"/>
      <c r="G862" s="64"/>
      <c r="H862" s="63"/>
      <c r="I862" s="115"/>
      <c r="J862" s="115"/>
      <c r="K862" s="115"/>
      <c r="L862" s="115"/>
    </row>
    <row r="863" spans="2:12">
      <c r="B863" s="56"/>
      <c r="C863" s="61"/>
      <c r="D863" s="63"/>
      <c r="E863" s="64"/>
      <c r="F863" s="63"/>
      <c r="G863" s="64"/>
      <c r="H863" s="63"/>
      <c r="I863" s="115"/>
      <c r="J863" s="115"/>
      <c r="K863" s="115"/>
      <c r="L863" s="115"/>
    </row>
    <row r="864" spans="2:12">
      <c r="B864" s="56"/>
      <c r="C864" s="61"/>
      <c r="D864" s="63"/>
      <c r="E864" s="64"/>
      <c r="F864" s="63"/>
      <c r="G864" s="64"/>
      <c r="H864" s="63"/>
      <c r="I864" s="115"/>
      <c r="J864" s="115"/>
      <c r="K864" s="115"/>
      <c r="L864" s="115"/>
    </row>
    <row r="865" spans="2:12">
      <c r="B865" s="56"/>
      <c r="C865" s="61"/>
      <c r="D865" s="63"/>
      <c r="E865" s="64"/>
      <c r="F865" s="63"/>
      <c r="G865" s="64"/>
      <c r="H865" s="63"/>
      <c r="I865" s="115"/>
      <c r="J865" s="115"/>
      <c r="K865" s="115"/>
      <c r="L865" s="115"/>
    </row>
    <row r="866" spans="2:12">
      <c r="B866" s="56"/>
      <c r="C866" s="61"/>
      <c r="D866" s="63"/>
      <c r="E866" s="64"/>
      <c r="F866" s="63"/>
      <c r="G866" s="64"/>
      <c r="H866" s="63"/>
      <c r="I866" s="115"/>
      <c r="J866" s="115"/>
      <c r="K866" s="115"/>
      <c r="L866" s="115"/>
    </row>
    <row r="867" spans="2:12">
      <c r="B867" s="56"/>
      <c r="C867" s="61"/>
      <c r="D867" s="63"/>
      <c r="E867" s="64"/>
      <c r="F867" s="63"/>
      <c r="G867" s="64"/>
      <c r="H867" s="63"/>
      <c r="I867" s="115"/>
      <c r="J867" s="115"/>
      <c r="K867" s="115"/>
      <c r="L867" s="115"/>
    </row>
    <row r="868" spans="2:12">
      <c r="B868" s="56"/>
      <c r="C868" s="61"/>
      <c r="D868" s="63"/>
      <c r="E868" s="64"/>
      <c r="F868" s="63"/>
      <c r="G868" s="64"/>
      <c r="H868" s="63"/>
      <c r="I868" s="115"/>
      <c r="J868" s="115"/>
      <c r="K868" s="115"/>
      <c r="L868" s="115"/>
    </row>
    <row r="869" spans="2:12">
      <c r="B869" s="56"/>
      <c r="C869" s="61"/>
      <c r="D869" s="63"/>
      <c r="E869" s="64"/>
      <c r="F869" s="63"/>
      <c r="G869" s="64"/>
      <c r="H869" s="63"/>
      <c r="I869" s="115"/>
      <c r="J869" s="115"/>
      <c r="K869" s="115"/>
      <c r="L869" s="115"/>
    </row>
    <row r="870" spans="2:12">
      <c r="B870" s="56"/>
      <c r="C870" s="61"/>
      <c r="D870" s="63"/>
      <c r="E870" s="64"/>
      <c r="F870" s="63"/>
      <c r="G870" s="64"/>
      <c r="H870" s="63"/>
      <c r="I870" s="115"/>
      <c r="J870" s="115"/>
      <c r="K870" s="115"/>
      <c r="L870" s="115"/>
    </row>
    <row r="871" spans="2:12">
      <c r="B871" s="56"/>
      <c r="C871" s="61"/>
      <c r="D871" s="63"/>
      <c r="E871" s="64"/>
      <c r="F871" s="63"/>
      <c r="G871" s="64"/>
      <c r="H871" s="63"/>
      <c r="I871" s="115"/>
      <c r="J871" s="115"/>
      <c r="K871" s="115"/>
      <c r="L871" s="115"/>
    </row>
    <row r="872" spans="2:12">
      <c r="B872" s="56"/>
      <c r="C872" s="61"/>
      <c r="D872" s="63"/>
      <c r="E872" s="64"/>
      <c r="F872" s="63"/>
      <c r="G872" s="64"/>
      <c r="H872" s="63"/>
      <c r="I872" s="115"/>
      <c r="J872" s="115"/>
      <c r="K872" s="115"/>
      <c r="L872" s="115"/>
    </row>
    <row r="873" spans="2:12">
      <c r="B873" s="56"/>
      <c r="C873" s="61"/>
      <c r="D873" s="63"/>
      <c r="E873" s="64"/>
      <c r="F873" s="63"/>
      <c r="G873" s="64"/>
      <c r="H873" s="63"/>
      <c r="I873" s="115"/>
      <c r="J873" s="115"/>
      <c r="K873" s="115"/>
      <c r="L873" s="115"/>
    </row>
    <row r="874" spans="2:12">
      <c r="B874" s="56"/>
      <c r="C874" s="61"/>
      <c r="D874" s="63"/>
      <c r="E874" s="64"/>
      <c r="F874" s="63"/>
      <c r="G874" s="64"/>
      <c r="H874" s="63"/>
      <c r="I874" s="115"/>
      <c r="J874" s="115"/>
      <c r="K874" s="115"/>
      <c r="L874" s="115"/>
    </row>
    <row r="875" spans="2:12">
      <c r="B875" s="56"/>
      <c r="C875" s="61"/>
      <c r="D875" s="63"/>
      <c r="E875" s="64"/>
      <c r="F875" s="63"/>
      <c r="G875" s="64"/>
      <c r="H875" s="63"/>
      <c r="I875" s="115"/>
      <c r="J875" s="115"/>
      <c r="K875" s="115"/>
      <c r="L875" s="115"/>
    </row>
    <row r="876" spans="2:12">
      <c r="B876" s="56"/>
      <c r="C876" s="61"/>
      <c r="D876" s="63"/>
      <c r="E876" s="64"/>
      <c r="F876" s="63"/>
      <c r="G876" s="64"/>
      <c r="H876" s="63"/>
      <c r="I876" s="115"/>
      <c r="J876" s="115"/>
      <c r="K876" s="115"/>
      <c r="L876" s="115"/>
    </row>
    <row r="877" spans="2:12">
      <c r="B877" s="56"/>
      <c r="C877" s="61"/>
      <c r="D877" s="63"/>
      <c r="E877" s="64"/>
      <c r="F877" s="63"/>
      <c r="G877" s="64"/>
      <c r="H877" s="63"/>
      <c r="I877" s="115"/>
      <c r="J877" s="115"/>
      <c r="K877" s="115"/>
      <c r="L877" s="115"/>
    </row>
    <row r="878" spans="2:12">
      <c r="B878" s="56"/>
      <c r="C878" s="61"/>
      <c r="D878" s="63"/>
      <c r="E878" s="64"/>
      <c r="F878" s="63"/>
      <c r="G878" s="64"/>
      <c r="H878" s="63"/>
      <c r="I878" s="115"/>
      <c r="J878" s="115"/>
      <c r="K878" s="115"/>
      <c r="L878" s="115"/>
    </row>
    <row r="879" spans="2:12">
      <c r="B879" s="56"/>
      <c r="C879" s="61"/>
      <c r="D879" s="63"/>
      <c r="E879" s="64"/>
      <c r="F879" s="63"/>
      <c r="G879" s="64"/>
      <c r="H879" s="63"/>
      <c r="I879" s="115"/>
      <c r="J879" s="115"/>
      <c r="K879" s="115"/>
      <c r="L879" s="115"/>
    </row>
    <row r="880" spans="2:12">
      <c r="B880" s="56"/>
      <c r="C880" s="61"/>
      <c r="D880" s="63"/>
      <c r="E880" s="64"/>
      <c r="F880" s="63"/>
      <c r="G880" s="64"/>
      <c r="H880" s="63"/>
      <c r="I880" s="115"/>
      <c r="J880" s="115"/>
      <c r="K880" s="115"/>
      <c r="L880" s="115"/>
    </row>
    <row r="881" spans="2:12">
      <c r="B881" s="56"/>
      <c r="C881" s="61"/>
      <c r="D881" s="63"/>
      <c r="E881" s="64"/>
      <c r="F881" s="63"/>
      <c r="G881" s="64"/>
      <c r="H881" s="63"/>
      <c r="I881" s="115"/>
      <c r="J881" s="115"/>
      <c r="K881" s="115"/>
      <c r="L881" s="115"/>
    </row>
    <row r="882" spans="2:12">
      <c r="B882" s="56"/>
      <c r="C882" s="61"/>
      <c r="D882" s="63"/>
      <c r="E882" s="64"/>
      <c r="F882" s="63"/>
      <c r="G882" s="64"/>
      <c r="H882" s="63"/>
      <c r="I882" s="115"/>
      <c r="J882" s="115"/>
      <c r="K882" s="115"/>
      <c r="L882" s="115"/>
    </row>
    <row r="883" spans="2:12">
      <c r="B883" s="56"/>
      <c r="C883" s="61"/>
      <c r="D883" s="63"/>
      <c r="E883" s="64"/>
      <c r="F883" s="63"/>
      <c r="G883" s="64"/>
      <c r="H883" s="63"/>
      <c r="I883" s="115"/>
      <c r="J883" s="115"/>
      <c r="K883" s="115"/>
      <c r="L883" s="115"/>
    </row>
    <row r="884" spans="2:12">
      <c r="B884" s="56"/>
      <c r="C884" s="61"/>
      <c r="D884" s="63"/>
      <c r="E884" s="64"/>
      <c r="F884" s="63"/>
      <c r="G884" s="64"/>
      <c r="H884" s="63"/>
      <c r="I884" s="115"/>
      <c r="J884" s="115"/>
      <c r="K884" s="115"/>
      <c r="L884" s="115"/>
    </row>
    <row r="885" spans="2:12">
      <c r="B885" s="56"/>
      <c r="C885" s="61"/>
      <c r="D885" s="63"/>
      <c r="E885" s="64"/>
      <c r="F885" s="63"/>
      <c r="G885" s="64"/>
      <c r="H885" s="63"/>
      <c r="I885" s="115"/>
      <c r="J885" s="115"/>
      <c r="K885" s="115"/>
      <c r="L885" s="115"/>
    </row>
    <row r="886" spans="2:12">
      <c r="B886" s="56"/>
      <c r="C886" s="61"/>
      <c r="D886" s="63"/>
      <c r="E886" s="64"/>
      <c r="F886" s="63"/>
      <c r="G886" s="64"/>
      <c r="H886" s="63"/>
      <c r="I886" s="115"/>
      <c r="J886" s="115"/>
      <c r="K886" s="115"/>
      <c r="L886" s="115"/>
    </row>
    <row r="887" spans="2:12">
      <c r="B887" s="56"/>
      <c r="C887" s="61"/>
      <c r="D887" s="63"/>
      <c r="E887" s="64"/>
      <c r="F887" s="63"/>
      <c r="G887" s="64"/>
      <c r="H887" s="63"/>
      <c r="I887" s="115"/>
      <c r="J887" s="115"/>
      <c r="K887" s="115"/>
      <c r="L887" s="115"/>
    </row>
    <row r="888" spans="2:12">
      <c r="B888" s="56"/>
      <c r="C888" s="61"/>
      <c r="D888" s="63"/>
      <c r="E888" s="64"/>
      <c r="F888" s="63"/>
      <c r="G888" s="64"/>
      <c r="H888" s="63"/>
      <c r="I888" s="115"/>
      <c r="J888" s="115"/>
      <c r="K888" s="115"/>
      <c r="L888" s="115"/>
    </row>
    <row r="889" spans="2:12">
      <c r="B889" s="56"/>
      <c r="C889" s="61"/>
      <c r="D889" s="63"/>
      <c r="E889" s="64"/>
      <c r="F889" s="63"/>
      <c r="G889" s="64"/>
      <c r="H889" s="63"/>
      <c r="I889" s="115"/>
      <c r="J889" s="115"/>
      <c r="K889" s="115"/>
      <c r="L889" s="115"/>
    </row>
    <row r="890" spans="2:12">
      <c r="B890" s="56"/>
      <c r="C890" s="61"/>
      <c r="D890" s="63"/>
      <c r="E890" s="64"/>
      <c r="F890" s="63"/>
      <c r="G890" s="64"/>
      <c r="H890" s="63"/>
      <c r="I890" s="115"/>
      <c r="J890" s="115"/>
      <c r="K890" s="115"/>
      <c r="L890" s="115"/>
    </row>
    <row r="891" spans="2:12">
      <c r="B891" s="56"/>
      <c r="C891" s="61"/>
      <c r="D891" s="63"/>
      <c r="E891" s="64"/>
      <c r="F891" s="63"/>
      <c r="G891" s="64"/>
      <c r="H891" s="63"/>
      <c r="I891" s="115"/>
      <c r="J891" s="115"/>
      <c r="K891" s="115"/>
      <c r="L891" s="115"/>
    </row>
    <row r="892" spans="2:12">
      <c r="B892" s="56"/>
      <c r="C892" s="61"/>
      <c r="D892" s="63"/>
      <c r="E892" s="64"/>
      <c r="F892" s="63"/>
      <c r="G892" s="64"/>
      <c r="H892" s="63"/>
      <c r="I892" s="115"/>
      <c r="J892" s="115"/>
      <c r="K892" s="115"/>
      <c r="L892" s="115"/>
    </row>
    <row r="893" spans="2:12">
      <c r="B893" s="56"/>
      <c r="C893" s="61"/>
      <c r="D893" s="63"/>
      <c r="E893" s="64"/>
      <c r="F893" s="63"/>
      <c r="G893" s="64"/>
      <c r="H893" s="63"/>
      <c r="I893" s="115"/>
      <c r="J893" s="115"/>
      <c r="K893" s="115"/>
      <c r="L893" s="115"/>
    </row>
    <row r="894" spans="2:12">
      <c r="B894" s="56"/>
      <c r="C894" s="61"/>
      <c r="D894" s="63"/>
      <c r="E894" s="64"/>
      <c r="F894" s="63"/>
      <c r="G894" s="64"/>
      <c r="H894" s="63"/>
      <c r="I894" s="115"/>
      <c r="J894" s="115"/>
      <c r="K894" s="115"/>
      <c r="L894" s="115"/>
    </row>
    <row r="895" spans="2:12">
      <c r="B895" s="56"/>
      <c r="C895" s="61"/>
      <c r="D895" s="63"/>
      <c r="E895" s="64"/>
      <c r="F895" s="63"/>
      <c r="G895" s="64"/>
      <c r="H895" s="63"/>
      <c r="I895" s="115"/>
      <c r="J895" s="115"/>
      <c r="K895" s="115"/>
      <c r="L895" s="115"/>
    </row>
    <row r="896" spans="2:12">
      <c r="B896" s="56"/>
      <c r="C896" s="61"/>
      <c r="D896" s="63"/>
      <c r="E896" s="64"/>
      <c r="F896" s="63"/>
      <c r="G896" s="64"/>
      <c r="H896" s="63"/>
      <c r="I896" s="115"/>
      <c r="J896" s="115"/>
      <c r="K896" s="115"/>
      <c r="L896" s="115"/>
    </row>
    <row r="897" spans="2:12">
      <c r="B897" s="56"/>
      <c r="C897" s="61"/>
      <c r="D897" s="63"/>
      <c r="E897" s="64"/>
      <c r="F897" s="63"/>
      <c r="G897" s="64"/>
      <c r="H897" s="63"/>
      <c r="I897" s="115"/>
      <c r="J897" s="115"/>
      <c r="K897" s="115"/>
      <c r="L897" s="115"/>
    </row>
    <row r="898" spans="2:12">
      <c r="B898" s="56"/>
      <c r="C898" s="61"/>
      <c r="D898" s="63"/>
      <c r="E898" s="64"/>
      <c r="F898" s="63"/>
      <c r="G898" s="64"/>
      <c r="H898" s="63"/>
      <c r="I898" s="115"/>
      <c r="J898" s="115"/>
      <c r="K898" s="115"/>
      <c r="L898" s="115"/>
    </row>
    <row r="899" spans="2:12">
      <c r="B899" s="56"/>
      <c r="C899" s="61"/>
      <c r="D899" s="63"/>
      <c r="E899" s="64"/>
      <c r="F899" s="63"/>
      <c r="G899" s="64"/>
      <c r="H899" s="63"/>
      <c r="I899" s="115"/>
      <c r="J899" s="115"/>
      <c r="K899" s="115"/>
      <c r="L899" s="115"/>
    </row>
    <row r="900" spans="2:12">
      <c r="B900" s="56"/>
      <c r="C900" s="61"/>
      <c r="D900" s="63"/>
      <c r="E900" s="64"/>
      <c r="F900" s="63"/>
      <c r="G900" s="64"/>
      <c r="H900" s="63"/>
      <c r="I900" s="115"/>
      <c r="J900" s="115"/>
      <c r="K900" s="115"/>
      <c r="L900" s="115"/>
    </row>
    <row r="901" spans="2:12">
      <c r="B901" s="56"/>
      <c r="C901" s="61"/>
      <c r="D901" s="63"/>
      <c r="E901" s="64"/>
      <c r="F901" s="63"/>
      <c r="G901" s="64"/>
      <c r="H901" s="63"/>
      <c r="I901" s="115"/>
      <c r="J901" s="115"/>
      <c r="K901" s="115"/>
      <c r="L901" s="115"/>
    </row>
    <row r="902" spans="2:12">
      <c r="B902" s="56"/>
      <c r="C902" s="61"/>
      <c r="D902" s="63"/>
      <c r="E902" s="64"/>
      <c r="F902" s="63"/>
      <c r="G902" s="64"/>
      <c r="H902" s="63"/>
      <c r="I902" s="115"/>
      <c r="J902" s="115"/>
      <c r="K902" s="115"/>
      <c r="L902" s="115"/>
    </row>
    <row r="903" spans="2:12">
      <c r="B903" s="56"/>
      <c r="C903" s="61"/>
      <c r="D903" s="63"/>
      <c r="E903" s="64"/>
      <c r="F903" s="63"/>
      <c r="G903" s="64"/>
      <c r="H903" s="63"/>
      <c r="I903" s="115"/>
      <c r="J903" s="115"/>
      <c r="K903" s="115"/>
      <c r="L903" s="115"/>
    </row>
    <row r="904" spans="2:12">
      <c r="B904" s="56"/>
      <c r="C904" s="61"/>
      <c r="D904" s="63"/>
      <c r="E904" s="64"/>
      <c r="F904" s="63"/>
      <c r="G904" s="64"/>
      <c r="H904" s="63"/>
      <c r="I904" s="115"/>
      <c r="J904" s="115"/>
      <c r="K904" s="115"/>
      <c r="L904" s="115"/>
    </row>
    <row r="905" spans="2:12">
      <c r="B905" s="56"/>
      <c r="C905" s="61"/>
      <c r="D905" s="63"/>
      <c r="E905" s="64"/>
      <c r="F905" s="63"/>
      <c r="G905" s="64"/>
      <c r="H905" s="63"/>
      <c r="I905" s="115"/>
      <c r="J905" s="115"/>
      <c r="K905" s="115"/>
      <c r="L905" s="115"/>
    </row>
    <row r="906" spans="2:12">
      <c r="B906" s="56"/>
      <c r="C906" s="61"/>
      <c r="D906" s="63"/>
      <c r="E906" s="64"/>
      <c r="F906" s="63"/>
      <c r="G906" s="64"/>
      <c r="H906" s="63"/>
      <c r="I906" s="115"/>
      <c r="J906" s="115"/>
      <c r="K906" s="115"/>
      <c r="L906" s="115"/>
    </row>
    <row r="907" spans="2:12">
      <c r="B907" s="56"/>
      <c r="C907" s="61"/>
      <c r="D907" s="63"/>
      <c r="E907" s="64"/>
      <c r="F907" s="63"/>
      <c r="G907" s="64"/>
      <c r="H907" s="63"/>
      <c r="I907" s="115"/>
      <c r="J907" s="115"/>
      <c r="K907" s="115"/>
      <c r="L907" s="115"/>
    </row>
    <row r="908" spans="2:12">
      <c r="B908" s="56"/>
      <c r="C908" s="61"/>
      <c r="D908" s="63"/>
      <c r="E908" s="64"/>
      <c r="F908" s="63"/>
      <c r="G908" s="64"/>
      <c r="H908" s="63"/>
      <c r="I908" s="115"/>
      <c r="J908" s="115"/>
      <c r="K908" s="115"/>
      <c r="L908" s="115"/>
    </row>
    <row r="909" spans="2:12">
      <c r="B909" s="56"/>
      <c r="C909" s="61"/>
      <c r="D909" s="63"/>
      <c r="E909" s="64"/>
      <c r="F909" s="63"/>
      <c r="G909" s="64"/>
      <c r="H909" s="63"/>
      <c r="I909" s="115"/>
      <c r="J909" s="115"/>
      <c r="K909" s="115"/>
      <c r="L909" s="115"/>
    </row>
    <row r="910" spans="2:12">
      <c r="B910" s="56"/>
      <c r="C910" s="61"/>
      <c r="D910" s="63"/>
      <c r="E910" s="64"/>
      <c r="F910" s="63"/>
      <c r="G910" s="64"/>
      <c r="H910" s="63"/>
      <c r="I910" s="115"/>
      <c r="J910" s="115"/>
      <c r="K910" s="115"/>
      <c r="L910" s="115"/>
    </row>
    <row r="911" spans="2:12">
      <c r="B911" s="56"/>
      <c r="C911" s="61"/>
      <c r="D911" s="63"/>
      <c r="E911" s="64"/>
      <c r="F911" s="63"/>
      <c r="G911" s="64"/>
      <c r="H911" s="63"/>
      <c r="I911" s="115"/>
      <c r="J911" s="115"/>
      <c r="K911" s="115"/>
      <c r="L911" s="115"/>
    </row>
    <row r="912" spans="2:12">
      <c r="B912" s="56"/>
      <c r="C912" s="61"/>
      <c r="D912" s="63"/>
      <c r="E912" s="64"/>
      <c r="F912" s="63"/>
      <c r="G912" s="64"/>
      <c r="H912" s="63"/>
      <c r="I912" s="115"/>
      <c r="J912" s="115"/>
      <c r="K912" s="115"/>
      <c r="L912" s="115"/>
    </row>
    <row r="913" spans="2:12">
      <c r="B913" s="56"/>
      <c r="C913" s="61"/>
      <c r="D913" s="63"/>
      <c r="E913" s="64"/>
      <c r="F913" s="63"/>
      <c r="G913" s="64"/>
      <c r="H913" s="63"/>
      <c r="I913" s="115"/>
      <c r="J913" s="115"/>
      <c r="K913" s="115"/>
      <c r="L913" s="115"/>
    </row>
    <row r="914" spans="2:12">
      <c r="B914" s="56"/>
      <c r="C914" s="61"/>
      <c r="D914" s="63"/>
      <c r="E914" s="64"/>
      <c r="F914" s="63"/>
      <c r="G914" s="64"/>
      <c r="H914" s="63"/>
      <c r="I914" s="115"/>
      <c r="J914" s="115"/>
      <c r="K914" s="115"/>
      <c r="L914" s="115"/>
    </row>
    <row r="915" spans="2:12">
      <c r="B915" s="56"/>
      <c r="C915" s="61"/>
      <c r="D915" s="63"/>
      <c r="E915" s="64"/>
      <c r="F915" s="63"/>
      <c r="G915" s="64"/>
      <c r="H915" s="63"/>
      <c r="I915" s="115"/>
      <c r="J915" s="115"/>
      <c r="K915" s="115"/>
      <c r="L915" s="115"/>
    </row>
    <row r="916" spans="2:12">
      <c r="B916" s="56"/>
      <c r="C916" s="61"/>
      <c r="D916" s="63"/>
      <c r="E916" s="64"/>
      <c r="F916" s="63"/>
      <c r="G916" s="64"/>
      <c r="H916" s="63"/>
      <c r="I916" s="115"/>
      <c r="J916" s="115"/>
      <c r="K916" s="115"/>
      <c r="L916" s="115"/>
    </row>
    <row r="917" spans="2:12">
      <c r="B917" s="56"/>
      <c r="C917" s="61"/>
      <c r="D917" s="63"/>
      <c r="E917" s="64"/>
      <c r="F917" s="63"/>
      <c r="G917" s="64"/>
      <c r="H917" s="63"/>
      <c r="I917" s="115"/>
      <c r="J917" s="115"/>
      <c r="K917" s="115"/>
      <c r="L917" s="115"/>
    </row>
    <row r="918" spans="2:12">
      <c r="B918" s="56"/>
      <c r="C918" s="61"/>
      <c r="D918" s="63"/>
      <c r="E918" s="64"/>
      <c r="F918" s="63"/>
      <c r="G918" s="64"/>
      <c r="H918" s="63"/>
      <c r="I918" s="115"/>
      <c r="J918" s="115"/>
      <c r="K918" s="115"/>
      <c r="L918" s="115"/>
    </row>
    <row r="919" spans="2:12">
      <c r="B919" s="56"/>
      <c r="C919" s="61"/>
      <c r="D919" s="63"/>
      <c r="E919" s="64"/>
      <c r="F919" s="63"/>
      <c r="G919" s="64"/>
      <c r="H919" s="63"/>
      <c r="I919" s="115"/>
      <c r="J919" s="115"/>
      <c r="K919" s="115"/>
      <c r="L919" s="115"/>
    </row>
    <row r="920" spans="2:12">
      <c r="B920" s="56"/>
      <c r="C920" s="61"/>
      <c r="D920" s="63"/>
      <c r="E920" s="64"/>
      <c r="F920" s="63"/>
      <c r="G920" s="64"/>
      <c r="H920" s="63"/>
      <c r="I920" s="115"/>
      <c r="J920" s="115"/>
      <c r="K920" s="115"/>
      <c r="L920" s="115"/>
    </row>
    <row r="921" spans="2:12">
      <c r="B921" s="56"/>
      <c r="C921" s="61"/>
      <c r="D921" s="63"/>
      <c r="E921" s="64"/>
      <c r="F921" s="63"/>
      <c r="G921" s="64"/>
      <c r="H921" s="63"/>
      <c r="I921" s="115"/>
      <c r="J921" s="115"/>
      <c r="K921" s="115"/>
      <c r="L921" s="115"/>
    </row>
    <row r="922" spans="2:12">
      <c r="B922" s="56"/>
      <c r="C922" s="61"/>
      <c r="D922" s="63"/>
      <c r="E922" s="64"/>
      <c r="F922" s="63"/>
      <c r="G922" s="64"/>
      <c r="H922" s="63"/>
      <c r="I922" s="115"/>
      <c r="J922" s="115"/>
      <c r="K922" s="115"/>
      <c r="L922" s="115"/>
    </row>
    <row r="923" spans="2:12">
      <c r="B923" s="56"/>
      <c r="C923" s="61"/>
      <c r="D923" s="63"/>
      <c r="E923" s="64"/>
      <c r="F923" s="63"/>
      <c r="G923" s="64"/>
      <c r="H923" s="63"/>
      <c r="I923" s="115"/>
      <c r="J923" s="115"/>
      <c r="K923" s="115"/>
      <c r="L923" s="115"/>
    </row>
    <row r="924" spans="2:12">
      <c r="B924" s="56"/>
      <c r="C924" s="61"/>
      <c r="D924" s="63"/>
      <c r="E924" s="64"/>
      <c r="F924" s="63"/>
      <c r="G924" s="64"/>
      <c r="H924" s="63"/>
      <c r="I924" s="115"/>
      <c r="J924" s="115"/>
      <c r="K924" s="115"/>
      <c r="L924" s="115"/>
    </row>
    <row r="925" spans="2:12">
      <c r="B925" s="56"/>
      <c r="C925" s="61"/>
      <c r="D925" s="63"/>
      <c r="E925" s="64"/>
      <c r="F925" s="63"/>
      <c r="G925" s="64"/>
      <c r="H925" s="63"/>
      <c r="I925" s="115"/>
      <c r="J925" s="115"/>
      <c r="K925" s="115"/>
      <c r="L925" s="115"/>
    </row>
    <row r="926" spans="2:12">
      <c r="B926" s="56"/>
      <c r="C926" s="61"/>
      <c r="D926" s="63"/>
      <c r="E926" s="64"/>
      <c r="F926" s="63"/>
      <c r="G926" s="64"/>
      <c r="H926" s="63"/>
      <c r="I926" s="115"/>
      <c r="J926" s="115"/>
      <c r="K926" s="115"/>
      <c r="L926" s="115"/>
    </row>
    <row r="927" spans="2:12">
      <c r="B927" s="56"/>
      <c r="C927" s="61"/>
      <c r="D927" s="63"/>
      <c r="E927" s="64"/>
      <c r="F927" s="63"/>
      <c r="G927" s="64"/>
      <c r="H927" s="63"/>
      <c r="I927" s="115"/>
      <c r="J927" s="115"/>
      <c r="K927" s="115"/>
      <c r="L927" s="115"/>
    </row>
    <row r="928" spans="2:12">
      <c r="B928" s="56"/>
      <c r="C928" s="61"/>
      <c r="D928" s="63"/>
      <c r="E928" s="64"/>
      <c r="F928" s="63"/>
      <c r="G928" s="64"/>
      <c r="H928" s="63"/>
      <c r="I928" s="115"/>
      <c r="J928" s="115"/>
      <c r="K928" s="115"/>
      <c r="L928" s="115"/>
    </row>
    <row r="929" spans="2:12">
      <c r="B929" s="56"/>
      <c r="C929" s="61"/>
      <c r="D929" s="63"/>
      <c r="E929" s="64"/>
      <c r="F929" s="63"/>
      <c r="G929" s="64"/>
      <c r="H929" s="63"/>
      <c r="I929" s="115"/>
      <c r="J929" s="115"/>
      <c r="K929" s="115"/>
      <c r="L929" s="115"/>
    </row>
    <row r="930" spans="2:12">
      <c r="B930" s="56"/>
      <c r="C930" s="61"/>
      <c r="D930" s="63"/>
      <c r="E930" s="64"/>
      <c r="F930" s="63"/>
      <c r="G930" s="64"/>
      <c r="H930" s="63"/>
      <c r="I930" s="115"/>
      <c r="J930" s="115"/>
      <c r="K930" s="115"/>
      <c r="L930" s="115"/>
    </row>
    <row r="931" spans="2:12">
      <c r="B931" s="56"/>
      <c r="C931" s="61"/>
      <c r="D931" s="63"/>
      <c r="E931" s="64"/>
      <c r="F931" s="63"/>
      <c r="G931" s="64"/>
      <c r="H931" s="63"/>
      <c r="I931" s="115"/>
      <c r="J931" s="115"/>
      <c r="K931" s="115"/>
      <c r="L931" s="115"/>
    </row>
    <row r="932" spans="2:12">
      <c r="B932" s="56"/>
      <c r="C932" s="61"/>
      <c r="D932" s="63"/>
      <c r="E932" s="64"/>
      <c r="F932" s="63"/>
      <c r="G932" s="64"/>
      <c r="H932" s="63"/>
      <c r="I932" s="115"/>
      <c r="J932" s="115"/>
      <c r="K932" s="115"/>
      <c r="L932" s="115"/>
    </row>
    <row r="933" spans="2:12">
      <c r="B933" s="56"/>
      <c r="C933" s="61"/>
      <c r="D933" s="63"/>
      <c r="E933" s="64"/>
      <c r="F933" s="63"/>
      <c r="G933" s="64"/>
      <c r="H933" s="63"/>
      <c r="I933" s="115"/>
      <c r="J933" s="115"/>
      <c r="K933" s="115"/>
      <c r="L933" s="115"/>
    </row>
    <row r="934" spans="2:12">
      <c r="B934" s="56"/>
      <c r="C934" s="61"/>
      <c r="D934" s="63"/>
      <c r="E934" s="64"/>
      <c r="F934" s="63"/>
      <c r="G934" s="64"/>
      <c r="H934" s="63"/>
      <c r="I934" s="115"/>
      <c r="J934" s="115"/>
      <c r="K934" s="115"/>
      <c r="L934" s="115"/>
    </row>
    <row r="935" spans="2:12">
      <c r="B935" s="56"/>
      <c r="C935" s="61"/>
      <c r="D935" s="63"/>
      <c r="E935" s="64"/>
      <c r="F935" s="63"/>
      <c r="G935" s="64"/>
      <c r="H935" s="63"/>
      <c r="I935" s="115"/>
      <c r="J935" s="115"/>
      <c r="K935" s="115"/>
      <c r="L935" s="115"/>
    </row>
    <row r="936" spans="2:12">
      <c r="B936" s="56"/>
      <c r="C936" s="61"/>
      <c r="D936" s="63"/>
      <c r="E936" s="64"/>
      <c r="F936" s="63"/>
      <c r="G936" s="64"/>
      <c r="H936" s="63"/>
      <c r="I936" s="115"/>
      <c r="J936" s="115"/>
      <c r="K936" s="115"/>
      <c r="L936" s="115"/>
    </row>
    <row r="937" spans="2:12">
      <c r="B937" s="56"/>
      <c r="C937" s="61"/>
      <c r="D937" s="63"/>
      <c r="E937" s="64"/>
      <c r="F937" s="63"/>
      <c r="G937" s="64"/>
      <c r="H937" s="63"/>
      <c r="I937" s="115"/>
      <c r="J937" s="115"/>
      <c r="K937" s="115"/>
      <c r="L937" s="115"/>
    </row>
    <row r="938" spans="2:12">
      <c r="B938" s="56"/>
      <c r="C938" s="61"/>
      <c r="D938" s="63"/>
      <c r="E938" s="64"/>
      <c r="F938" s="63"/>
      <c r="G938" s="64"/>
      <c r="H938" s="63"/>
      <c r="I938" s="115"/>
      <c r="J938" s="115"/>
      <c r="K938" s="115"/>
      <c r="L938" s="115"/>
    </row>
    <row r="939" spans="2:12">
      <c r="B939" s="56"/>
      <c r="C939" s="61"/>
      <c r="D939" s="63"/>
      <c r="E939" s="64"/>
      <c r="F939" s="63"/>
      <c r="G939" s="64"/>
      <c r="H939" s="63"/>
      <c r="I939" s="115"/>
      <c r="J939" s="115"/>
      <c r="K939" s="115"/>
      <c r="L939" s="115"/>
    </row>
    <row r="940" spans="2:12">
      <c r="B940" s="56"/>
      <c r="C940" s="61"/>
      <c r="D940" s="63"/>
      <c r="E940" s="64"/>
      <c r="F940" s="63"/>
      <c r="G940" s="64"/>
      <c r="H940" s="63"/>
      <c r="I940" s="115"/>
      <c r="J940" s="115"/>
      <c r="K940" s="115"/>
      <c r="L940" s="115"/>
    </row>
    <row r="941" spans="2:12">
      <c r="B941" s="56"/>
      <c r="C941" s="61"/>
      <c r="D941" s="63"/>
      <c r="E941" s="64"/>
      <c r="F941" s="63"/>
      <c r="G941" s="64"/>
      <c r="H941" s="63"/>
      <c r="I941" s="115"/>
      <c r="J941" s="115"/>
      <c r="K941" s="115"/>
      <c r="L941" s="115"/>
    </row>
    <row r="942" spans="2:12">
      <c r="B942" s="56"/>
      <c r="C942" s="61"/>
      <c r="D942" s="63"/>
      <c r="E942" s="64"/>
      <c r="F942" s="63"/>
      <c r="G942" s="64"/>
      <c r="H942" s="63"/>
      <c r="I942" s="115"/>
      <c r="J942" s="115"/>
      <c r="K942" s="115"/>
      <c r="L942" s="115"/>
    </row>
    <row r="943" spans="2:12">
      <c r="B943" s="56"/>
      <c r="C943" s="61"/>
      <c r="D943" s="63"/>
      <c r="E943" s="64"/>
      <c r="F943" s="63"/>
      <c r="G943" s="64"/>
      <c r="H943" s="63"/>
      <c r="I943" s="115"/>
      <c r="J943" s="115"/>
      <c r="K943" s="115"/>
      <c r="L943" s="115"/>
    </row>
    <row r="944" spans="2:12">
      <c r="B944" s="56"/>
      <c r="C944" s="61"/>
      <c r="D944" s="63"/>
      <c r="E944" s="64"/>
      <c r="F944" s="63"/>
      <c r="G944" s="64"/>
      <c r="H944" s="63"/>
      <c r="I944" s="115"/>
      <c r="J944" s="115"/>
      <c r="K944" s="115"/>
      <c r="L944" s="115"/>
    </row>
    <row r="945" spans="2:12">
      <c r="B945" s="56"/>
      <c r="C945" s="61"/>
      <c r="D945" s="63"/>
      <c r="E945" s="64"/>
      <c r="F945" s="63"/>
      <c r="G945" s="64"/>
      <c r="H945" s="63"/>
      <c r="I945" s="115"/>
      <c r="J945" s="115"/>
      <c r="K945" s="115"/>
      <c r="L945" s="115"/>
    </row>
    <row r="946" spans="2:12">
      <c r="B946" s="56"/>
      <c r="C946" s="61"/>
      <c r="D946" s="63"/>
      <c r="E946" s="64"/>
      <c r="F946" s="63"/>
      <c r="G946" s="64"/>
      <c r="H946" s="63"/>
      <c r="I946" s="115"/>
      <c r="J946" s="115"/>
      <c r="K946" s="115"/>
      <c r="L946" s="115"/>
    </row>
    <row r="947" spans="2:12">
      <c r="B947" s="56"/>
      <c r="C947" s="61"/>
      <c r="D947" s="63"/>
      <c r="E947" s="64"/>
      <c r="F947" s="63"/>
      <c r="G947" s="64"/>
      <c r="H947" s="63"/>
      <c r="I947" s="115"/>
      <c r="J947" s="115"/>
      <c r="K947" s="115"/>
      <c r="L947" s="115"/>
    </row>
    <row r="948" spans="2:12">
      <c r="B948" s="56"/>
      <c r="C948" s="61"/>
      <c r="D948" s="63"/>
      <c r="E948" s="64"/>
      <c r="F948" s="63"/>
      <c r="G948" s="64"/>
      <c r="H948" s="63"/>
      <c r="I948" s="115"/>
      <c r="J948" s="115"/>
      <c r="K948" s="115"/>
      <c r="L948" s="115"/>
    </row>
    <row r="949" spans="2:12">
      <c r="B949" s="56"/>
      <c r="C949" s="61"/>
      <c r="D949" s="63"/>
      <c r="E949" s="64"/>
      <c r="F949" s="63"/>
      <c r="G949" s="64"/>
      <c r="H949" s="63"/>
      <c r="I949" s="115"/>
      <c r="J949" s="115"/>
      <c r="K949" s="115"/>
      <c r="L949" s="115"/>
    </row>
    <row r="950" spans="2:12">
      <c r="B950" s="56"/>
      <c r="C950" s="61"/>
      <c r="D950" s="63"/>
      <c r="E950" s="64"/>
      <c r="F950" s="63"/>
      <c r="G950" s="64"/>
      <c r="H950" s="63"/>
      <c r="I950" s="115"/>
      <c r="J950" s="115"/>
      <c r="K950" s="115"/>
      <c r="L950" s="115"/>
    </row>
    <row r="951" spans="2:12">
      <c r="B951" s="56"/>
      <c r="C951" s="61"/>
      <c r="D951" s="63"/>
      <c r="E951" s="64"/>
      <c r="F951" s="63"/>
      <c r="G951" s="64"/>
      <c r="H951" s="63"/>
      <c r="I951" s="115"/>
      <c r="J951" s="115"/>
      <c r="K951" s="115"/>
      <c r="L951" s="115"/>
    </row>
    <row r="952" spans="2:12">
      <c r="B952" s="56"/>
      <c r="C952" s="61"/>
      <c r="D952" s="63"/>
      <c r="E952" s="64"/>
      <c r="F952" s="63"/>
      <c r="G952" s="64"/>
      <c r="H952" s="63"/>
      <c r="I952" s="115"/>
      <c r="J952" s="115"/>
      <c r="K952" s="115"/>
      <c r="L952" s="115"/>
    </row>
    <row r="953" spans="2:12">
      <c r="B953" s="56"/>
      <c r="C953" s="61"/>
      <c r="D953" s="63"/>
      <c r="E953" s="64"/>
      <c r="F953" s="63"/>
      <c r="G953" s="64"/>
      <c r="H953" s="63"/>
      <c r="I953" s="115"/>
      <c r="J953" s="115"/>
      <c r="K953" s="115"/>
      <c r="L953" s="115"/>
    </row>
    <row r="954" spans="2:12">
      <c r="B954" s="56"/>
      <c r="C954" s="61"/>
      <c r="D954" s="63"/>
      <c r="E954" s="64"/>
      <c r="F954" s="63"/>
      <c r="G954" s="64"/>
      <c r="H954" s="63"/>
      <c r="I954" s="115"/>
      <c r="J954" s="115"/>
      <c r="K954" s="115"/>
      <c r="L954" s="115"/>
    </row>
    <row r="955" spans="2:12">
      <c r="B955" s="56"/>
      <c r="C955" s="61"/>
      <c r="D955" s="63"/>
      <c r="E955" s="64"/>
      <c r="F955" s="63"/>
      <c r="G955" s="64"/>
      <c r="H955" s="63"/>
      <c r="I955" s="115"/>
      <c r="J955" s="115"/>
      <c r="K955" s="115"/>
      <c r="L955" s="115"/>
    </row>
    <row r="956" spans="2:12">
      <c r="B956" s="56"/>
      <c r="C956" s="61"/>
      <c r="D956" s="63"/>
      <c r="E956" s="64"/>
      <c r="F956" s="63"/>
      <c r="G956" s="64"/>
      <c r="H956" s="63"/>
      <c r="I956" s="115"/>
      <c r="J956" s="115"/>
      <c r="K956" s="115"/>
      <c r="L956" s="115"/>
    </row>
    <row r="957" spans="2:12">
      <c r="B957" s="56"/>
      <c r="C957" s="61"/>
      <c r="D957" s="63"/>
      <c r="E957" s="64"/>
      <c r="F957" s="63"/>
      <c r="G957" s="64"/>
      <c r="H957" s="63"/>
      <c r="I957" s="115"/>
      <c r="J957" s="115"/>
      <c r="K957" s="115"/>
      <c r="L957" s="115"/>
    </row>
    <row r="958" spans="2:12">
      <c r="B958" s="56"/>
      <c r="C958" s="61"/>
      <c r="D958" s="63"/>
      <c r="E958" s="64"/>
      <c r="F958" s="63"/>
      <c r="G958" s="64"/>
      <c r="H958" s="63"/>
      <c r="I958" s="115"/>
      <c r="J958" s="115"/>
      <c r="K958" s="115"/>
      <c r="L958" s="115"/>
    </row>
    <row r="959" spans="2:12">
      <c r="B959" s="56"/>
      <c r="C959" s="61"/>
      <c r="D959" s="63"/>
      <c r="E959" s="64"/>
      <c r="F959" s="63"/>
      <c r="G959" s="64"/>
      <c r="H959" s="63"/>
      <c r="I959" s="115"/>
      <c r="J959" s="115"/>
      <c r="K959" s="115"/>
      <c r="L959" s="115"/>
    </row>
    <row r="960" spans="2:12">
      <c r="B960" s="56"/>
      <c r="C960" s="61"/>
      <c r="D960" s="63"/>
      <c r="E960" s="64"/>
      <c r="F960" s="63"/>
      <c r="G960" s="64"/>
      <c r="H960" s="63"/>
      <c r="I960" s="115"/>
      <c r="J960" s="115"/>
      <c r="K960" s="115"/>
      <c r="L960" s="115"/>
    </row>
    <row r="961" spans="2:12">
      <c r="B961" s="56"/>
      <c r="C961" s="61"/>
      <c r="D961" s="63"/>
      <c r="E961" s="64"/>
      <c r="F961" s="63"/>
      <c r="G961" s="64"/>
      <c r="H961" s="63"/>
      <c r="I961" s="115"/>
      <c r="J961" s="115"/>
      <c r="K961" s="115"/>
      <c r="L961" s="115"/>
    </row>
    <row r="962" spans="2:12">
      <c r="B962" s="56"/>
      <c r="C962" s="61"/>
      <c r="D962" s="63"/>
      <c r="E962" s="64"/>
      <c r="F962" s="63"/>
      <c r="G962" s="64"/>
      <c r="H962" s="63"/>
      <c r="I962" s="115"/>
      <c r="J962" s="115"/>
      <c r="K962" s="115"/>
      <c r="L962" s="115"/>
    </row>
    <row r="963" spans="2:12">
      <c r="B963" s="56"/>
      <c r="C963" s="61"/>
      <c r="D963" s="63"/>
      <c r="E963" s="64"/>
      <c r="F963" s="63"/>
      <c r="G963" s="64"/>
      <c r="H963" s="63"/>
      <c r="I963" s="115"/>
      <c r="J963" s="115"/>
      <c r="K963" s="115"/>
      <c r="L963" s="115"/>
    </row>
    <row r="964" spans="2:12">
      <c r="B964" s="56"/>
      <c r="C964" s="61"/>
      <c r="D964" s="63"/>
      <c r="E964" s="64"/>
      <c r="F964" s="63"/>
      <c r="G964" s="64"/>
      <c r="H964" s="63"/>
      <c r="I964" s="115"/>
      <c r="J964" s="115"/>
      <c r="K964" s="115"/>
      <c r="L964" s="115"/>
    </row>
    <row r="965" spans="2:12">
      <c r="B965" s="56"/>
      <c r="C965" s="61"/>
      <c r="D965" s="63"/>
      <c r="E965" s="64"/>
      <c r="F965" s="63"/>
      <c r="G965" s="64"/>
      <c r="H965" s="63"/>
      <c r="I965" s="115"/>
      <c r="J965" s="115"/>
      <c r="K965" s="115"/>
      <c r="L965" s="115"/>
    </row>
    <row r="966" spans="2:12">
      <c r="B966" s="56"/>
      <c r="C966" s="61"/>
      <c r="D966" s="63"/>
      <c r="E966" s="64"/>
      <c r="F966" s="63"/>
      <c r="G966" s="64"/>
      <c r="H966" s="63"/>
      <c r="I966" s="115"/>
      <c r="J966" s="115"/>
      <c r="K966" s="115"/>
      <c r="L966" s="115"/>
    </row>
    <row r="967" spans="2:12">
      <c r="B967" s="56"/>
      <c r="C967" s="61"/>
      <c r="D967" s="63"/>
      <c r="E967" s="64"/>
      <c r="F967" s="63"/>
      <c r="G967" s="64"/>
      <c r="H967" s="63"/>
      <c r="I967" s="115"/>
      <c r="J967" s="115"/>
      <c r="K967" s="115"/>
      <c r="L967" s="115"/>
    </row>
    <row r="968" spans="2:12">
      <c r="B968" s="56"/>
      <c r="C968" s="61"/>
      <c r="D968" s="63"/>
      <c r="E968" s="64"/>
      <c r="F968" s="63"/>
      <c r="G968" s="64"/>
      <c r="H968" s="63"/>
      <c r="I968" s="115"/>
      <c r="J968" s="115"/>
      <c r="K968" s="115"/>
      <c r="L968" s="115"/>
    </row>
    <row r="969" spans="2:12">
      <c r="B969" s="56"/>
      <c r="C969" s="61"/>
      <c r="D969" s="63"/>
      <c r="E969" s="64"/>
      <c r="F969" s="63"/>
      <c r="G969" s="64"/>
      <c r="H969" s="63"/>
      <c r="I969" s="115"/>
      <c r="J969" s="115"/>
      <c r="K969" s="115"/>
      <c r="L969" s="115"/>
    </row>
    <row r="970" spans="2:12">
      <c r="B970" s="56"/>
      <c r="C970" s="61"/>
      <c r="D970" s="63"/>
      <c r="E970" s="64"/>
      <c r="F970" s="63"/>
      <c r="G970" s="64"/>
      <c r="H970" s="63"/>
      <c r="I970" s="115"/>
      <c r="J970" s="115"/>
      <c r="K970" s="115"/>
      <c r="L970" s="115"/>
    </row>
    <row r="971" spans="2:12">
      <c r="B971" s="56"/>
      <c r="C971" s="61"/>
      <c r="D971" s="63"/>
      <c r="E971" s="64"/>
      <c r="F971" s="63"/>
      <c r="G971" s="64"/>
      <c r="H971" s="63"/>
      <c r="I971" s="115"/>
      <c r="J971" s="115"/>
      <c r="K971" s="115"/>
      <c r="L971" s="115"/>
    </row>
    <row r="972" spans="2:12">
      <c r="B972" s="56"/>
      <c r="C972" s="61"/>
      <c r="D972" s="63"/>
      <c r="E972" s="64"/>
      <c r="F972" s="63"/>
      <c r="G972" s="64"/>
      <c r="H972" s="63"/>
      <c r="I972" s="115"/>
      <c r="J972" s="115"/>
      <c r="K972" s="115"/>
      <c r="L972" s="115"/>
    </row>
    <row r="973" spans="2:12">
      <c r="B973" s="56"/>
      <c r="C973" s="61"/>
      <c r="D973" s="63"/>
      <c r="E973" s="64"/>
      <c r="F973" s="63"/>
      <c r="G973" s="64"/>
      <c r="H973" s="63"/>
      <c r="I973" s="115"/>
      <c r="J973" s="115"/>
      <c r="K973" s="115"/>
      <c r="L973" s="115"/>
    </row>
    <row r="974" spans="2:12">
      <c r="B974" s="56"/>
      <c r="C974" s="61"/>
      <c r="D974" s="63"/>
      <c r="E974" s="64"/>
      <c r="F974" s="63"/>
      <c r="G974" s="64"/>
      <c r="H974" s="63"/>
      <c r="I974" s="115"/>
      <c r="J974" s="115"/>
      <c r="K974" s="115"/>
      <c r="L974" s="115"/>
    </row>
    <row r="975" spans="2:12">
      <c r="B975" s="56"/>
      <c r="C975" s="61"/>
      <c r="D975" s="63"/>
      <c r="E975" s="64"/>
      <c r="F975" s="63"/>
      <c r="G975" s="64"/>
      <c r="H975" s="63"/>
      <c r="I975" s="115"/>
      <c r="J975" s="115"/>
      <c r="K975" s="115"/>
      <c r="L975" s="115"/>
    </row>
    <row r="976" spans="2:12">
      <c r="B976" s="56"/>
      <c r="C976" s="61"/>
      <c r="D976" s="63"/>
      <c r="E976" s="64"/>
      <c r="F976" s="63"/>
      <c r="G976" s="64"/>
      <c r="H976" s="63"/>
      <c r="I976" s="115"/>
      <c r="J976" s="115"/>
      <c r="K976" s="115"/>
      <c r="L976" s="115"/>
    </row>
    <row r="977" spans="2:12">
      <c r="B977" s="56"/>
      <c r="C977" s="61"/>
      <c r="D977" s="63"/>
      <c r="E977" s="64"/>
      <c r="F977" s="63"/>
      <c r="G977" s="64"/>
      <c r="H977" s="63"/>
      <c r="I977" s="115"/>
      <c r="J977" s="115"/>
      <c r="K977" s="115"/>
      <c r="L977" s="115"/>
    </row>
    <row r="978" spans="2:12">
      <c r="D978" s="63"/>
      <c r="E978" s="64"/>
      <c r="F978" s="63"/>
      <c r="G978" s="64"/>
      <c r="H978" s="63"/>
      <c r="I978" s="115"/>
      <c r="J978" s="115"/>
      <c r="K978" s="115"/>
      <c r="L978" s="115"/>
    </row>
    <row r="979" spans="2:12">
      <c r="D979" s="63"/>
      <c r="E979" s="64"/>
      <c r="F979" s="63"/>
      <c r="G979" s="64"/>
      <c r="H979" s="63"/>
      <c r="I979" s="115"/>
      <c r="J979" s="115"/>
      <c r="K979" s="115"/>
      <c r="L979" s="115"/>
    </row>
    <row r="980" spans="2:12">
      <c r="D980" s="63"/>
      <c r="E980" s="64"/>
      <c r="F980" s="63"/>
      <c r="G980" s="64"/>
      <c r="H980" s="63"/>
      <c r="I980" s="115"/>
      <c r="J980" s="115"/>
      <c r="K980" s="115"/>
      <c r="L980" s="115"/>
    </row>
    <row r="981" spans="2:12">
      <c r="D981" s="63"/>
      <c r="E981" s="64"/>
      <c r="F981" s="63"/>
      <c r="G981" s="64"/>
      <c r="H981" s="63"/>
      <c r="I981" s="115"/>
      <c r="J981" s="115"/>
      <c r="K981" s="115"/>
      <c r="L981" s="115"/>
    </row>
    <row r="982" spans="2:12">
      <c r="D982" s="63"/>
      <c r="E982" s="64"/>
      <c r="F982" s="63"/>
      <c r="G982" s="64"/>
      <c r="H982" s="63"/>
      <c r="I982" s="115"/>
      <c r="J982" s="115"/>
      <c r="K982" s="115"/>
      <c r="L982" s="115"/>
    </row>
    <row r="983" spans="2:12">
      <c r="D983" s="63"/>
      <c r="E983" s="64"/>
      <c r="F983" s="63"/>
      <c r="G983" s="64"/>
      <c r="H983" s="63"/>
      <c r="I983" s="115"/>
      <c r="J983" s="115"/>
      <c r="K983" s="115"/>
      <c r="L983" s="115"/>
    </row>
    <row r="984" spans="2:12">
      <c r="D984" s="63"/>
      <c r="E984" s="64"/>
      <c r="F984" s="63"/>
      <c r="G984" s="64"/>
      <c r="H984" s="63"/>
      <c r="I984" s="115"/>
      <c r="J984" s="115"/>
      <c r="K984" s="115"/>
      <c r="L984" s="115"/>
    </row>
    <row r="985" spans="2:12">
      <c r="D985" s="63"/>
      <c r="E985" s="64"/>
      <c r="F985" s="63"/>
      <c r="G985" s="64"/>
      <c r="H985" s="63"/>
      <c r="I985" s="115"/>
      <c r="J985" s="115"/>
      <c r="K985" s="115"/>
      <c r="L985" s="115"/>
    </row>
    <row r="986" spans="2:12">
      <c r="D986" s="63"/>
      <c r="E986" s="64"/>
      <c r="F986" s="63"/>
      <c r="G986" s="64"/>
      <c r="H986" s="63"/>
      <c r="I986" s="115"/>
      <c r="J986" s="115"/>
      <c r="K986" s="115"/>
      <c r="L986" s="115"/>
    </row>
    <row r="987" spans="2:12">
      <c r="D987" s="63"/>
      <c r="E987" s="64"/>
      <c r="F987" s="63"/>
      <c r="G987" s="64"/>
      <c r="H987" s="63"/>
      <c r="I987" s="115"/>
      <c r="J987" s="115"/>
      <c r="K987" s="115"/>
      <c r="L987" s="115"/>
    </row>
    <row r="988" spans="2:12">
      <c r="D988" s="63"/>
      <c r="E988" s="64"/>
      <c r="F988" s="63"/>
      <c r="G988" s="64"/>
      <c r="H988" s="63"/>
      <c r="I988" s="115"/>
      <c r="J988" s="115"/>
      <c r="K988" s="115"/>
      <c r="L988" s="115"/>
    </row>
    <row r="989" spans="2:12">
      <c r="D989" s="63"/>
      <c r="E989" s="64"/>
      <c r="F989" s="63"/>
      <c r="G989" s="64"/>
      <c r="H989" s="63"/>
      <c r="I989" s="115"/>
      <c r="J989" s="115"/>
      <c r="K989" s="115"/>
      <c r="L989" s="115"/>
    </row>
    <row r="990" spans="2:12">
      <c r="D990" s="63"/>
      <c r="E990" s="64"/>
      <c r="F990" s="63"/>
      <c r="G990" s="64"/>
      <c r="H990" s="63"/>
      <c r="I990" s="115"/>
      <c r="J990" s="115"/>
      <c r="K990" s="115"/>
      <c r="L990" s="115"/>
    </row>
    <row r="991" spans="2:12">
      <c r="D991" s="63"/>
      <c r="E991" s="64"/>
      <c r="F991" s="63"/>
      <c r="G991" s="64"/>
      <c r="H991" s="63"/>
      <c r="I991" s="115"/>
      <c r="J991" s="115"/>
      <c r="K991" s="115"/>
      <c r="L991" s="115"/>
    </row>
    <row r="992" spans="2:12">
      <c r="D992" s="63"/>
      <c r="E992" s="64"/>
      <c r="F992" s="63"/>
      <c r="G992" s="64"/>
      <c r="H992" s="63"/>
      <c r="I992" s="115"/>
      <c r="J992" s="115"/>
      <c r="K992" s="115"/>
      <c r="L992" s="115"/>
    </row>
    <row r="993" spans="4:12">
      <c r="D993" s="63"/>
      <c r="E993" s="64"/>
      <c r="F993" s="63"/>
      <c r="G993" s="64"/>
      <c r="H993" s="63"/>
      <c r="I993" s="115"/>
      <c r="J993" s="115"/>
      <c r="K993" s="115"/>
      <c r="L993" s="115"/>
    </row>
    <row r="994" spans="4:12">
      <c r="D994" s="63"/>
      <c r="E994" s="64"/>
      <c r="F994" s="63"/>
      <c r="G994" s="64"/>
      <c r="H994" s="63"/>
      <c r="I994" s="115"/>
      <c r="J994" s="115"/>
      <c r="K994" s="115"/>
      <c r="L994" s="115"/>
    </row>
    <row r="995" spans="4:12">
      <c r="D995" s="63"/>
      <c r="E995" s="64"/>
      <c r="F995" s="63"/>
      <c r="G995" s="64"/>
      <c r="H995" s="63"/>
      <c r="I995" s="115"/>
      <c r="J995" s="115"/>
      <c r="K995" s="115"/>
      <c r="L995" s="115"/>
    </row>
    <row r="996" spans="4:12">
      <c r="D996" s="63"/>
      <c r="E996" s="64"/>
      <c r="F996" s="63"/>
      <c r="G996" s="64"/>
      <c r="H996" s="63"/>
      <c r="I996" s="115"/>
      <c r="J996" s="115"/>
      <c r="K996" s="115"/>
      <c r="L996" s="115"/>
    </row>
    <row r="997" spans="4:12">
      <c r="D997" s="63"/>
      <c r="E997" s="64"/>
      <c r="F997" s="63"/>
      <c r="G997" s="64"/>
      <c r="H997" s="63"/>
      <c r="I997" s="115"/>
      <c r="J997" s="115"/>
      <c r="K997" s="115"/>
      <c r="L997" s="115"/>
    </row>
    <row r="998" spans="4:12">
      <c r="D998" s="63"/>
      <c r="E998" s="64"/>
      <c r="F998" s="63"/>
      <c r="G998" s="64"/>
      <c r="H998" s="63"/>
      <c r="I998" s="115"/>
      <c r="J998" s="115"/>
      <c r="K998" s="115"/>
      <c r="L998" s="115"/>
    </row>
    <row r="999" spans="4:12">
      <c r="D999" s="63"/>
      <c r="E999" s="64"/>
      <c r="F999" s="63"/>
      <c r="G999" s="64"/>
      <c r="H999" s="63"/>
      <c r="I999" s="115"/>
      <c r="J999" s="115"/>
      <c r="K999" s="115"/>
      <c r="L999" s="115"/>
    </row>
    <row r="1000" spans="4:12">
      <c r="D1000" s="63"/>
      <c r="E1000" s="64"/>
      <c r="F1000" s="63"/>
      <c r="G1000" s="64"/>
      <c r="H1000" s="63"/>
      <c r="I1000" s="115"/>
      <c r="J1000" s="115"/>
      <c r="K1000" s="115"/>
      <c r="L1000" s="115"/>
    </row>
    <row r="1001" spans="4:12">
      <c r="D1001" s="63"/>
      <c r="E1001" s="64"/>
      <c r="F1001" s="63"/>
      <c r="G1001" s="64"/>
      <c r="H1001" s="63"/>
      <c r="I1001" s="115"/>
      <c r="J1001" s="115"/>
      <c r="K1001" s="115"/>
      <c r="L1001" s="115"/>
    </row>
    <row r="1002" spans="4:12">
      <c r="D1002" s="63"/>
      <c r="E1002" s="64"/>
      <c r="F1002" s="63"/>
      <c r="G1002" s="64"/>
      <c r="H1002" s="63"/>
      <c r="I1002" s="115"/>
      <c r="J1002" s="115"/>
      <c r="K1002" s="115"/>
      <c r="L1002" s="115"/>
    </row>
    <row r="1003" spans="4:12">
      <c r="D1003" s="63"/>
      <c r="E1003" s="64"/>
      <c r="F1003" s="63"/>
      <c r="G1003" s="64"/>
      <c r="H1003" s="63"/>
      <c r="I1003" s="115"/>
      <c r="J1003" s="115"/>
      <c r="K1003" s="115"/>
      <c r="L1003" s="115"/>
    </row>
    <row r="1004" spans="4:12">
      <c r="D1004" s="63"/>
      <c r="E1004" s="64"/>
      <c r="F1004" s="63"/>
      <c r="G1004" s="64"/>
      <c r="H1004" s="63"/>
      <c r="I1004" s="115"/>
      <c r="J1004" s="115"/>
      <c r="K1004" s="115"/>
      <c r="L1004" s="115"/>
    </row>
    <row r="1005" spans="4:12">
      <c r="D1005" s="63"/>
      <c r="E1005" s="64"/>
      <c r="F1005" s="63"/>
      <c r="G1005" s="64"/>
      <c r="H1005" s="63"/>
      <c r="I1005" s="115"/>
      <c r="J1005" s="115"/>
      <c r="K1005" s="115"/>
      <c r="L1005" s="115"/>
    </row>
    <row r="1006" spans="4:12">
      <c r="D1006" s="63"/>
      <c r="E1006" s="64"/>
      <c r="F1006" s="63"/>
      <c r="G1006" s="64"/>
      <c r="H1006" s="63"/>
      <c r="I1006" s="115"/>
      <c r="J1006" s="115"/>
      <c r="K1006" s="115"/>
      <c r="L1006" s="115"/>
    </row>
    <row r="1007" spans="4:12">
      <c r="D1007" s="63"/>
      <c r="E1007" s="64"/>
      <c r="F1007" s="63"/>
      <c r="G1007" s="64"/>
      <c r="H1007" s="63"/>
      <c r="I1007" s="115"/>
      <c r="J1007" s="115"/>
      <c r="K1007" s="115"/>
      <c r="L1007" s="115"/>
    </row>
    <row r="1008" spans="4:12">
      <c r="D1008" s="63"/>
      <c r="E1008" s="64"/>
      <c r="F1008" s="63"/>
      <c r="G1008" s="64"/>
      <c r="H1008" s="63"/>
      <c r="I1008" s="115"/>
      <c r="J1008" s="115"/>
      <c r="K1008" s="115"/>
      <c r="L1008" s="115"/>
    </row>
    <row r="1009" spans="4:12">
      <c r="D1009" s="63"/>
      <c r="E1009" s="64"/>
      <c r="F1009" s="63"/>
      <c r="G1009" s="64"/>
      <c r="H1009" s="63"/>
      <c r="I1009" s="115"/>
      <c r="J1009" s="115"/>
      <c r="K1009" s="115"/>
      <c r="L1009" s="115"/>
    </row>
    <row r="1010" spans="4:12">
      <c r="D1010" s="63"/>
      <c r="E1010" s="64"/>
      <c r="F1010" s="63"/>
      <c r="G1010" s="64"/>
      <c r="H1010" s="63"/>
      <c r="I1010" s="115"/>
      <c r="J1010" s="115"/>
      <c r="K1010" s="115"/>
      <c r="L1010" s="115"/>
    </row>
    <row r="1011" spans="4:12">
      <c r="D1011" s="63"/>
      <c r="E1011" s="64"/>
      <c r="F1011" s="63"/>
      <c r="G1011" s="64"/>
      <c r="H1011" s="63"/>
      <c r="I1011" s="115"/>
      <c r="J1011" s="115"/>
      <c r="K1011" s="115"/>
      <c r="L1011" s="115"/>
    </row>
    <row r="1012" spans="4:12">
      <c r="D1012" s="63"/>
      <c r="E1012" s="64"/>
      <c r="F1012" s="63"/>
      <c r="G1012" s="64"/>
      <c r="H1012" s="63"/>
      <c r="I1012" s="115"/>
      <c r="J1012" s="115"/>
      <c r="K1012" s="115"/>
      <c r="L1012" s="115"/>
    </row>
    <row r="1013" spans="4:12">
      <c r="D1013" s="63"/>
      <c r="E1013" s="64"/>
      <c r="F1013" s="63"/>
      <c r="G1013" s="64"/>
      <c r="H1013" s="63"/>
      <c r="I1013" s="115"/>
      <c r="J1013" s="115"/>
      <c r="K1013" s="115"/>
      <c r="L1013" s="115"/>
    </row>
    <row r="1014" spans="4:12">
      <c r="D1014" s="63"/>
      <c r="E1014" s="64"/>
      <c r="F1014" s="63"/>
      <c r="G1014" s="64"/>
      <c r="H1014" s="63"/>
      <c r="I1014" s="115"/>
      <c r="J1014" s="115"/>
      <c r="K1014" s="115"/>
      <c r="L1014" s="115"/>
    </row>
    <row r="1015" spans="4:12">
      <c r="D1015" s="63"/>
      <c r="E1015" s="64"/>
      <c r="F1015" s="63"/>
      <c r="G1015" s="64"/>
      <c r="H1015" s="63"/>
      <c r="I1015" s="115"/>
      <c r="J1015" s="115"/>
      <c r="K1015" s="115"/>
      <c r="L1015" s="115"/>
    </row>
    <row r="1016" spans="4:12">
      <c r="D1016" s="63"/>
      <c r="E1016" s="64"/>
      <c r="F1016" s="63"/>
      <c r="G1016" s="64"/>
      <c r="H1016" s="63"/>
      <c r="I1016" s="115"/>
      <c r="J1016" s="115"/>
      <c r="K1016" s="115"/>
      <c r="L1016" s="115"/>
    </row>
    <row r="1017" spans="4:12">
      <c r="D1017" s="63"/>
      <c r="E1017" s="64"/>
      <c r="F1017" s="63"/>
      <c r="G1017" s="64"/>
      <c r="H1017" s="63"/>
      <c r="I1017" s="115"/>
      <c r="J1017" s="115"/>
      <c r="K1017" s="115"/>
      <c r="L1017" s="115"/>
    </row>
    <row r="1018" spans="4:12">
      <c r="D1018" s="63"/>
      <c r="E1018" s="64"/>
      <c r="F1018" s="63"/>
      <c r="G1018" s="64"/>
      <c r="H1018" s="63"/>
      <c r="I1018" s="115"/>
      <c r="J1018" s="115"/>
      <c r="K1018" s="115"/>
      <c r="L1018" s="115"/>
    </row>
    <row r="1019" spans="4:12">
      <c r="D1019" s="63"/>
      <c r="E1019" s="64"/>
      <c r="F1019" s="63"/>
      <c r="G1019" s="64"/>
      <c r="H1019" s="63"/>
      <c r="I1019" s="115"/>
      <c r="J1019" s="115"/>
      <c r="K1019" s="115"/>
      <c r="L1019" s="115"/>
    </row>
  </sheetData>
  <sheetProtection algorithmName="SHA-512" hashValue="H8oPI8eY7ODHTGVxxUKgrP4OfojTAH5l1xu2SsPJGSlJdaaLPCECGBrtzznDJZICoMKfPy0iJ6/zg0cLXixokg==" saltValue="P5w6FKunaH7mkv5UPrrooA==" spinCount="100000" sheet="1" objects="1" scenarios="1" formatColumns="0"/>
  <dataValidations count="2">
    <dataValidation type="decimal" allowBlank="1" showInputMessage="1" showErrorMessage="1" errorTitle="Value must be between 0 and 5" sqref="G175 K175 G173 K173 G171 K171 G169 K169 G167 K167 G165 K165 G158:G160 K158:K160 G156 K156 G154 K154 G152 K152 G150 K150 G145 K145 G143 K143 G141 K141 G139 K139 G137 K137 G135 K135 G133 K133 G131 K131 G129 K129 G127 K127 G125 K125 G123 K123 G121 K121 G119 K119 G114 K114 G112 K112 G110 K110 G108 K108 G106 K106 G104 K104 G102 K102 G100 K100 G98 K98 G96 K96 G94 K94 G92 K92 G88:G90 K88:K90 G83:G86 K83:K86 G81 K81 G79 K79 G77 K77 G73 K73 G65:G67 K65:K67 G59:G63 K59:K63 G54:G57 K54:K57 G46:G52 K46:K52 G42:G44 K42:K44 G36:G40 K36:K40 G31 K31 G29 K29 G27 K27 G25 K25 G20:G23 K20:K23" xr:uid="{3D8C6637-DBCD-AD42-A79B-0E8EAE7E519B}">
      <formula1>0</formula1>
      <formula2>5</formula2>
    </dataValidation>
    <dataValidation type="list" allowBlank="1" showInputMessage="1" showErrorMessage="1" errorTitle="Value must be 0, 1, 2, 3, 4 or 5" sqref="D175 I175 D173 I173 D171 I171 D169 I169 D167 I167 D165 I165 D158:D160 I158:I160 D156 I156 D154 I154 D152 I152 D150 I150 D145 I145 D143 I143 D141 I141 D139 I139 D137 I137 D135 I135 D133 I133 D131 I131 D129 I129 D127 I127 D125 I125 D123 I123 D121 I121 D119 I119 D114 I114 D112 I112 D110 I110 D108 I108 D106 I106 D104 I104 D102 I102 D100 I100 D98 I98 D96 I96 D94 I94 D92 I92 D88:D90 I88:I90 D83:D86 I83:I86 D81 I81 D79 I79 D77 I77 D73 I73 D65:D67 I65:I67 D59:D63 I59:I63 D54:D57 I54:I57 D46:D52 I46:I52 D42:D44 I42:I44 D36:D40 I36:I40 D31 I31 D29 I29 D27 I27 D25 I25 D20:D23 I20:I23" xr:uid="{07EB1F0B-1CC9-084F-8AD4-DD4F49B307E8}">
      <formula1>"0,1,2,3,4,5"</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0AFB3-B9B9-0F48-95A0-04A174BD7BE4}">
  <dimension ref="A3:T370"/>
  <sheetViews>
    <sheetView topLeftCell="B1" zoomScale="84" zoomScaleNormal="84" workbookViewId="0">
      <pane xSplit="1" topLeftCell="C1" activePane="topRight" state="frozen"/>
      <selection activeCell="B1" sqref="B1"/>
      <selection pane="topRight" activeCell="C9" sqref="C9"/>
    </sheetView>
  </sheetViews>
  <sheetFormatPr baseColWidth="10" defaultColWidth="10.83203125" defaultRowHeight="16"/>
  <cols>
    <col min="1" max="1" width="5.83203125" style="32" hidden="1" customWidth="1"/>
    <col min="2" max="2" width="35.1640625" style="9" customWidth="1"/>
    <col min="3" max="3" width="54.6640625" style="9" customWidth="1"/>
    <col min="4" max="4" width="11.5" style="32" customWidth="1"/>
    <col min="5" max="5" width="68.33203125" style="9" customWidth="1"/>
    <col min="6" max="6" width="8.1640625" style="32" customWidth="1"/>
    <col min="7" max="7" width="6.83203125" style="21" customWidth="1"/>
    <col min="8" max="8" width="19.83203125" style="21" customWidth="1"/>
    <col min="9" max="9" width="10.83203125" style="21"/>
    <col min="10" max="10" width="40.83203125" style="3" customWidth="1"/>
    <col min="11" max="11" width="10.83203125" style="21"/>
    <col min="12" max="12" width="6.83203125" style="21" customWidth="1"/>
    <col min="13" max="13" width="25.83203125" style="21" customWidth="1"/>
    <col min="14" max="14" width="5" style="21" customWidth="1"/>
    <col min="15" max="15" width="6.83203125" style="21" customWidth="1"/>
    <col min="16" max="17" width="10.83203125" style="21"/>
    <col min="18" max="16384" width="10.83203125" style="6"/>
  </cols>
  <sheetData>
    <row r="3" spans="1:20" ht="20">
      <c r="C3" s="19" t="s">
        <v>1193</v>
      </c>
      <c r="E3" s="3"/>
      <c r="F3" s="116"/>
    </row>
    <row r="4" spans="1:20" ht="120">
      <c r="B4" s="65" t="s">
        <v>1027</v>
      </c>
      <c r="C4" s="23" t="s">
        <v>1649</v>
      </c>
      <c r="D4" s="24" t="s">
        <v>1650</v>
      </c>
      <c r="E4" s="25" t="s">
        <v>1651</v>
      </c>
      <c r="F4" s="24" t="s">
        <v>1652</v>
      </c>
      <c r="Q4" s="6"/>
      <c r="S4" s="20"/>
      <c r="T4" s="21"/>
    </row>
    <row r="5" spans="1:20" ht="17">
      <c r="B5" s="95" t="s">
        <v>870</v>
      </c>
      <c r="C5" s="27">
        <v>3.0281250000000002</v>
      </c>
      <c r="D5" s="27" t="s">
        <v>864</v>
      </c>
      <c r="E5" s="27">
        <f>AVERAGE(N21:N30)</f>
        <v>4.0999999999999996</v>
      </c>
      <c r="F5" s="27">
        <f>AVERAGE(O21:O30)</f>
        <v>3.5</v>
      </c>
      <c r="Q5" s="6"/>
      <c r="S5" s="20"/>
      <c r="T5" s="21"/>
    </row>
    <row r="6" spans="1:20" ht="17">
      <c r="A6" s="17"/>
      <c r="B6" s="95" t="s">
        <v>891</v>
      </c>
      <c r="C6" s="27">
        <v>2.8007812499999996</v>
      </c>
      <c r="D6" s="27" t="s">
        <v>864</v>
      </c>
      <c r="E6" s="27">
        <f>AVERAGE(N35:N62)</f>
        <v>4.5</v>
      </c>
      <c r="F6" s="27">
        <f>AVERAGE(O35:O62)</f>
        <v>3.7708333333333335</v>
      </c>
      <c r="Q6" s="6"/>
      <c r="S6" s="20"/>
      <c r="T6" s="21"/>
    </row>
    <row r="7" spans="1:20" ht="17">
      <c r="A7" s="17"/>
      <c r="B7" s="95" t="s">
        <v>33</v>
      </c>
      <c r="C7" s="27">
        <v>2.5615808823529416</v>
      </c>
      <c r="D7" s="27" t="s">
        <v>864</v>
      </c>
      <c r="E7" s="27">
        <f>AVERAGE(N72:N111)</f>
        <v>3.3235294117647061</v>
      </c>
      <c r="F7" s="27">
        <f>AVERAGE(O72:O111)</f>
        <v>2.7058823529411766</v>
      </c>
      <c r="Q7" s="6"/>
      <c r="S7" s="20"/>
      <c r="T7" s="21"/>
    </row>
    <row r="8" spans="1:20" ht="17">
      <c r="A8" s="17"/>
      <c r="B8" s="95" t="s">
        <v>996</v>
      </c>
      <c r="C8" s="27">
        <v>2.5625</v>
      </c>
      <c r="D8" s="27" t="s">
        <v>864</v>
      </c>
      <c r="E8" s="27">
        <f>AVERAGE(N116:N129)</f>
        <v>4.25</v>
      </c>
      <c r="F8" s="27">
        <f>AVERAGE(O116:O129)</f>
        <v>3.3125</v>
      </c>
      <c r="Q8" s="6"/>
      <c r="S8" s="20"/>
      <c r="T8" s="21"/>
    </row>
    <row r="9" spans="1:20" ht="17">
      <c r="A9" s="17"/>
      <c r="B9" s="95" t="s">
        <v>42</v>
      </c>
      <c r="C9" s="27">
        <v>2.2920673076923075</v>
      </c>
      <c r="D9" s="27" t="s">
        <v>864</v>
      </c>
      <c r="E9" s="27">
        <f>AVERAGE(N134:N158)</f>
        <v>3.8461538461538463</v>
      </c>
      <c r="F9" s="27">
        <f>AVERAGE(O134:O158)</f>
        <v>2.8461538461538463</v>
      </c>
      <c r="Q9" s="6"/>
      <c r="S9" s="20"/>
      <c r="T9" s="21"/>
    </row>
    <row r="10" spans="1:20" ht="17">
      <c r="A10" s="17"/>
      <c r="B10" s="95" t="s">
        <v>41</v>
      </c>
      <c r="C10" s="27">
        <v>2.93359375</v>
      </c>
      <c r="D10" s="27" t="s">
        <v>864</v>
      </c>
      <c r="E10" s="27">
        <f>AVERAGE(N163:N175)</f>
        <v>4.375</v>
      </c>
      <c r="F10" s="27">
        <f>AVERAGE(O163:O175)</f>
        <v>3.25</v>
      </c>
      <c r="Q10" s="6"/>
      <c r="S10" s="20"/>
      <c r="T10" s="21"/>
    </row>
    <row r="11" spans="1:20" ht="17">
      <c r="A11" s="17"/>
      <c r="B11" s="95" t="s">
        <v>262</v>
      </c>
      <c r="C11" s="27">
        <v>2.3671875</v>
      </c>
      <c r="D11" s="27" t="s">
        <v>864</v>
      </c>
      <c r="E11" s="27">
        <f>AVERAGE(N180:N186)</f>
        <v>3.75</v>
      </c>
      <c r="F11" s="27">
        <f>AVERAGE(O180:O186)</f>
        <v>3.25</v>
      </c>
      <c r="Q11" s="6"/>
      <c r="S11" s="20"/>
      <c r="T11" s="21"/>
    </row>
    <row r="12" spans="1:20" ht="17">
      <c r="A12" s="17"/>
      <c r="B12" s="96" t="s">
        <v>863</v>
      </c>
      <c r="C12" s="29">
        <v>2.6519678217821778</v>
      </c>
      <c r="D12" s="29" t="s">
        <v>864</v>
      </c>
      <c r="E12" s="29">
        <f>AVERAGE(N21:N186)</f>
        <v>3.9207920792079207</v>
      </c>
      <c r="F12" s="29">
        <f>AVERAGE(O21:O186)</f>
        <v>3.1683168316831685</v>
      </c>
      <c r="Q12" s="6"/>
      <c r="S12" s="20"/>
      <c r="T12" s="21"/>
    </row>
    <row r="13" spans="1:20">
      <c r="A13" s="17"/>
      <c r="B13" s="6"/>
      <c r="C13" s="6"/>
      <c r="D13" s="17"/>
      <c r="E13" s="6"/>
      <c r="F13" s="17"/>
    </row>
    <row r="14" spans="1:20">
      <c r="A14" s="17"/>
      <c r="B14" s="6"/>
      <c r="C14" s="6"/>
      <c r="D14" s="17"/>
      <c r="E14" s="6"/>
      <c r="F14" s="17"/>
    </row>
    <row r="15" spans="1:20">
      <c r="A15" s="17"/>
      <c r="B15" s="6"/>
      <c r="C15" s="6"/>
      <c r="E15" s="6"/>
      <c r="F15" s="17"/>
    </row>
    <row r="16" spans="1:20" ht="40">
      <c r="A16" s="17"/>
      <c r="B16" s="5" t="s">
        <v>854</v>
      </c>
      <c r="C16" s="30" t="s">
        <v>1194</v>
      </c>
      <c r="E16" s="19" t="s">
        <v>1199</v>
      </c>
      <c r="F16" s="17"/>
      <c r="J16" s="19" t="s">
        <v>1463</v>
      </c>
    </row>
    <row r="17" spans="1:17" ht="17">
      <c r="A17" s="17"/>
      <c r="B17" s="7" t="s">
        <v>28</v>
      </c>
      <c r="C17" s="149" t="s">
        <v>864</v>
      </c>
      <c r="E17" s="6"/>
      <c r="F17" s="17"/>
    </row>
    <row r="18" spans="1:17">
      <c r="A18" s="17"/>
      <c r="D18" s="21"/>
      <c r="E18" s="21"/>
      <c r="F18" s="21"/>
      <c r="O18" s="6"/>
      <c r="P18" s="6"/>
      <c r="Q18" s="6"/>
    </row>
    <row r="19" spans="1:17" ht="17">
      <c r="B19" s="3"/>
      <c r="C19" s="6"/>
      <c r="D19" s="31" t="s">
        <v>1653</v>
      </c>
      <c r="E19" s="21"/>
      <c r="F19" s="21"/>
      <c r="O19" s="31" t="s">
        <v>1653</v>
      </c>
      <c r="P19" s="6"/>
      <c r="Q19" s="6"/>
    </row>
    <row r="20" spans="1:17" ht="181" thickBot="1">
      <c r="A20" s="32" t="s">
        <v>861</v>
      </c>
      <c r="B20" s="117" t="s">
        <v>870</v>
      </c>
      <c r="C20" s="34" t="s">
        <v>126</v>
      </c>
      <c r="D20" s="35" t="s">
        <v>127</v>
      </c>
      <c r="E20" s="35" t="s">
        <v>1654</v>
      </c>
      <c r="F20" s="35" t="s">
        <v>231</v>
      </c>
      <c r="G20" s="36" t="s">
        <v>265</v>
      </c>
      <c r="H20" s="36" t="s">
        <v>856</v>
      </c>
      <c r="I20" s="35" t="s">
        <v>717</v>
      </c>
      <c r="J20" s="35" t="s">
        <v>1198</v>
      </c>
      <c r="K20" s="35" t="s">
        <v>231</v>
      </c>
      <c r="L20" s="36" t="s">
        <v>1188</v>
      </c>
      <c r="M20" s="36" t="s">
        <v>1469</v>
      </c>
      <c r="N20" s="37" t="s">
        <v>1655</v>
      </c>
      <c r="O20" s="74" t="s">
        <v>1187</v>
      </c>
      <c r="P20" s="6"/>
      <c r="Q20" s="6">
        <v>1</v>
      </c>
    </row>
    <row r="21" spans="1:17" ht="324" thickBot="1">
      <c r="A21" s="32">
        <v>494</v>
      </c>
      <c r="B21" s="118" t="s">
        <v>871</v>
      </c>
      <c r="C21" s="118" t="s">
        <v>872</v>
      </c>
      <c r="D21" s="154">
        <v>5</v>
      </c>
      <c r="E21" s="155" t="s">
        <v>1717</v>
      </c>
      <c r="F21" s="151"/>
      <c r="G21" s="86">
        <v>4</v>
      </c>
      <c r="H21" s="88" t="s">
        <v>1659</v>
      </c>
      <c r="I21" s="41"/>
      <c r="J21" s="42"/>
      <c r="K21" s="42"/>
      <c r="L21" s="82"/>
      <c r="M21" s="83"/>
      <c r="N21" s="44">
        <f t="shared" ref="N21:N30" si="0">IF(I21&lt;&gt;"",I21,IF(D21&lt;&gt;"",D21,""))</f>
        <v>5</v>
      </c>
      <c r="O21" s="84">
        <f t="shared" ref="O21:O30" si="1">IF(L21&lt;&gt;"",L21,IF(G21&lt;&gt;"",G21,""))</f>
        <v>4</v>
      </c>
      <c r="P21" s="6"/>
      <c r="Q21" s="6"/>
    </row>
    <row r="22" spans="1:17" ht="389" thickBot="1">
      <c r="A22" s="32">
        <v>495</v>
      </c>
      <c r="B22" s="119" t="s">
        <v>873</v>
      </c>
      <c r="C22" s="119" t="s">
        <v>874</v>
      </c>
      <c r="D22" s="154">
        <v>5</v>
      </c>
      <c r="E22" s="155" t="s">
        <v>1718</v>
      </c>
      <c r="F22" s="151"/>
      <c r="G22" s="86">
        <v>3</v>
      </c>
      <c r="H22" s="88" t="s">
        <v>1660</v>
      </c>
      <c r="I22" s="41">
        <v>4</v>
      </c>
      <c r="J22" s="163" t="s">
        <v>1871</v>
      </c>
      <c r="K22" s="42"/>
      <c r="L22" s="82"/>
      <c r="M22" s="83"/>
      <c r="N22" s="44">
        <f t="shared" si="0"/>
        <v>4</v>
      </c>
      <c r="O22" s="45">
        <f t="shared" si="1"/>
        <v>3</v>
      </c>
      <c r="P22" s="6"/>
      <c r="Q22" s="6"/>
    </row>
    <row r="23" spans="1:17" ht="239" thickBot="1">
      <c r="A23" s="32">
        <v>496</v>
      </c>
      <c r="B23" s="119" t="s">
        <v>875</v>
      </c>
      <c r="C23" s="119" t="s">
        <v>876</v>
      </c>
      <c r="D23" s="154">
        <v>5</v>
      </c>
      <c r="E23" s="155" t="s">
        <v>1719</v>
      </c>
      <c r="F23" s="151"/>
      <c r="G23" s="86">
        <v>3</v>
      </c>
      <c r="H23" s="88" t="s">
        <v>1661</v>
      </c>
      <c r="I23" s="41">
        <v>4</v>
      </c>
      <c r="J23" s="42" t="s">
        <v>1872</v>
      </c>
      <c r="K23" s="42"/>
      <c r="L23" s="82"/>
      <c r="M23" s="83"/>
      <c r="N23" s="44">
        <f t="shared" si="0"/>
        <v>4</v>
      </c>
      <c r="O23" s="45">
        <f t="shared" si="1"/>
        <v>3</v>
      </c>
      <c r="P23" s="6"/>
      <c r="Q23" s="6"/>
    </row>
    <row r="24" spans="1:17" ht="324" thickBot="1">
      <c r="A24" s="32">
        <v>497</v>
      </c>
      <c r="B24" s="119" t="s">
        <v>877</v>
      </c>
      <c r="C24" s="119" t="s">
        <v>878</v>
      </c>
      <c r="D24" s="154">
        <v>5</v>
      </c>
      <c r="E24" s="155" t="s">
        <v>1720</v>
      </c>
      <c r="F24" s="151"/>
      <c r="G24" s="86">
        <v>5</v>
      </c>
      <c r="H24" s="88"/>
      <c r="I24" s="41"/>
      <c r="J24" s="42"/>
      <c r="K24" s="42"/>
      <c r="L24" s="82"/>
      <c r="M24" s="83"/>
      <c r="N24" s="44">
        <f t="shared" si="0"/>
        <v>5</v>
      </c>
      <c r="O24" s="45">
        <f t="shared" si="1"/>
        <v>5</v>
      </c>
      <c r="P24" s="6"/>
      <c r="Q24" s="6"/>
    </row>
    <row r="25" spans="1:17" ht="154" thickBot="1">
      <c r="A25" s="32">
        <v>498</v>
      </c>
      <c r="B25" s="119" t="s">
        <v>879</v>
      </c>
      <c r="C25" s="119" t="s">
        <v>880</v>
      </c>
      <c r="D25" s="154">
        <v>4</v>
      </c>
      <c r="E25" s="155" t="s">
        <v>1721</v>
      </c>
      <c r="F25" s="151"/>
      <c r="G25" s="86">
        <v>3</v>
      </c>
      <c r="H25" s="88"/>
      <c r="I25" s="41"/>
      <c r="J25" s="42"/>
      <c r="K25" s="42"/>
      <c r="L25" s="82"/>
      <c r="M25" s="83"/>
      <c r="N25" s="44">
        <f t="shared" si="0"/>
        <v>4</v>
      </c>
      <c r="O25" s="45">
        <f t="shared" si="1"/>
        <v>3</v>
      </c>
      <c r="P25" s="6"/>
      <c r="Q25" s="6"/>
    </row>
    <row r="26" spans="1:17" ht="389" thickBot="1">
      <c r="A26" s="32">
        <v>499</v>
      </c>
      <c r="B26" s="119" t="s">
        <v>881</v>
      </c>
      <c r="C26" s="119" t="s">
        <v>882</v>
      </c>
      <c r="D26" s="154">
        <v>4</v>
      </c>
      <c r="E26" s="155" t="s">
        <v>1722</v>
      </c>
      <c r="F26" s="151"/>
      <c r="G26" s="86">
        <v>3</v>
      </c>
      <c r="H26" s="88" t="s">
        <v>1662</v>
      </c>
      <c r="I26" s="41"/>
      <c r="J26" s="42"/>
      <c r="K26" s="42"/>
      <c r="L26" s="82"/>
      <c r="M26" s="83"/>
      <c r="N26" s="44">
        <f t="shared" si="0"/>
        <v>4</v>
      </c>
      <c r="O26" s="45">
        <f t="shared" si="1"/>
        <v>3</v>
      </c>
      <c r="P26" s="6"/>
      <c r="Q26" s="6"/>
    </row>
    <row r="27" spans="1:17" ht="357" thickBot="1">
      <c r="A27" s="32">
        <v>500</v>
      </c>
      <c r="B27" s="119" t="s">
        <v>883</v>
      </c>
      <c r="C27" s="119" t="s">
        <v>884</v>
      </c>
      <c r="D27" s="154">
        <v>4</v>
      </c>
      <c r="E27" s="156" t="s">
        <v>1723</v>
      </c>
      <c r="F27" s="151"/>
      <c r="G27" s="86">
        <v>4</v>
      </c>
      <c r="H27" s="88"/>
      <c r="I27" s="41"/>
      <c r="J27" s="42"/>
      <c r="K27" s="42"/>
      <c r="L27" s="82"/>
      <c r="M27" s="83"/>
      <c r="N27" s="44">
        <f t="shared" si="0"/>
        <v>4</v>
      </c>
      <c r="O27" s="45">
        <f t="shared" si="1"/>
        <v>4</v>
      </c>
      <c r="P27" s="6"/>
      <c r="Q27" s="6"/>
    </row>
    <row r="28" spans="1:17" ht="188" thickBot="1">
      <c r="A28" s="32">
        <v>501</v>
      </c>
      <c r="B28" s="119" t="s">
        <v>885</v>
      </c>
      <c r="C28" s="119" t="s">
        <v>886</v>
      </c>
      <c r="D28" s="154">
        <v>4</v>
      </c>
      <c r="E28" s="155" t="s">
        <v>1724</v>
      </c>
      <c r="F28" s="151"/>
      <c r="G28" s="86">
        <v>3</v>
      </c>
      <c r="H28" s="88"/>
      <c r="I28" s="41">
        <v>4</v>
      </c>
      <c r="J28" s="165" t="s">
        <v>1873</v>
      </c>
      <c r="K28" s="42"/>
      <c r="L28" s="82">
        <v>4</v>
      </c>
      <c r="M28" s="83"/>
      <c r="N28" s="44">
        <f t="shared" si="0"/>
        <v>4</v>
      </c>
      <c r="O28" s="45">
        <f t="shared" si="1"/>
        <v>4</v>
      </c>
      <c r="P28" s="6"/>
      <c r="Q28" s="6"/>
    </row>
    <row r="29" spans="1:17" ht="222" thickBot="1">
      <c r="A29" s="32">
        <v>502</v>
      </c>
      <c r="B29" s="119" t="s">
        <v>887</v>
      </c>
      <c r="C29" s="119" t="s">
        <v>888</v>
      </c>
      <c r="D29" s="154">
        <v>4</v>
      </c>
      <c r="E29" s="155" t="s">
        <v>1725</v>
      </c>
      <c r="F29" s="151"/>
      <c r="G29" s="86">
        <v>3</v>
      </c>
      <c r="H29" s="88" t="s">
        <v>1663</v>
      </c>
      <c r="I29" s="41"/>
      <c r="J29" s="42"/>
      <c r="K29" s="42"/>
      <c r="L29" s="82"/>
      <c r="M29" s="83"/>
      <c r="N29" s="44">
        <f t="shared" si="0"/>
        <v>4</v>
      </c>
      <c r="O29" s="45">
        <f t="shared" si="1"/>
        <v>3</v>
      </c>
      <c r="P29" s="6"/>
      <c r="Q29" s="6"/>
    </row>
    <row r="30" spans="1:17" ht="409.6" thickBot="1">
      <c r="A30" s="32">
        <v>503</v>
      </c>
      <c r="B30" s="119" t="s">
        <v>889</v>
      </c>
      <c r="C30" s="119" t="s">
        <v>890</v>
      </c>
      <c r="D30" s="154">
        <v>3</v>
      </c>
      <c r="E30" s="155" t="s">
        <v>1726</v>
      </c>
      <c r="F30" s="151"/>
      <c r="G30" s="86">
        <v>3</v>
      </c>
      <c r="H30" s="88"/>
      <c r="I30" s="41"/>
      <c r="J30" s="42"/>
      <c r="K30" s="42"/>
      <c r="L30" s="82"/>
      <c r="M30" s="83"/>
      <c r="N30" s="44">
        <f t="shared" si="0"/>
        <v>3</v>
      </c>
      <c r="O30" s="45">
        <f t="shared" si="1"/>
        <v>3</v>
      </c>
      <c r="P30" s="6"/>
      <c r="Q30" s="6"/>
    </row>
    <row r="31" spans="1:17" s="3" customFormat="1">
      <c r="F31" s="21"/>
      <c r="G31" s="116"/>
      <c r="H31" s="157"/>
      <c r="I31" s="14"/>
      <c r="J31" s="164"/>
      <c r="K31" s="14"/>
      <c r="L31" s="21"/>
      <c r="M31" s="21"/>
      <c r="N31" s="21"/>
    </row>
    <row r="32" spans="1:17" s="3" customFormat="1">
      <c r="F32" s="21"/>
      <c r="G32" s="116"/>
      <c r="H32" s="157"/>
      <c r="I32" s="14"/>
      <c r="J32" s="164"/>
      <c r="K32" s="14"/>
      <c r="L32" s="21"/>
      <c r="M32" s="21"/>
      <c r="N32" s="21"/>
    </row>
    <row r="33" spans="1:17" s="3" customFormat="1">
      <c r="F33" s="21"/>
      <c r="G33" s="116"/>
      <c r="H33" s="157"/>
      <c r="I33" s="14"/>
      <c r="J33" s="164"/>
      <c r="K33" s="14"/>
      <c r="L33" s="21"/>
      <c r="M33" s="21"/>
      <c r="N33" s="21"/>
    </row>
    <row r="34" spans="1:17" ht="21" thickBot="1">
      <c r="B34" s="117" t="s">
        <v>891</v>
      </c>
      <c r="C34" s="3"/>
      <c r="D34" s="3"/>
      <c r="E34" s="3"/>
      <c r="F34" s="21"/>
      <c r="G34" s="116"/>
      <c r="H34" s="157"/>
      <c r="I34" s="14"/>
      <c r="J34" s="164"/>
      <c r="K34" s="14"/>
      <c r="O34" s="3"/>
      <c r="P34" s="6"/>
      <c r="Q34" s="6"/>
    </row>
    <row r="35" spans="1:17" ht="357" thickBot="1">
      <c r="A35" s="32">
        <v>504</v>
      </c>
      <c r="B35" s="119" t="s">
        <v>892</v>
      </c>
      <c r="C35" s="119" t="s">
        <v>893</v>
      </c>
      <c r="D35" s="154">
        <v>4</v>
      </c>
      <c r="E35" s="155" t="s">
        <v>1727</v>
      </c>
      <c r="F35" s="151"/>
      <c r="G35" s="86">
        <v>4</v>
      </c>
      <c r="H35" s="88"/>
      <c r="I35" s="41"/>
      <c r="J35" s="42"/>
      <c r="K35" s="42"/>
      <c r="L35" s="82"/>
      <c r="M35" s="83"/>
      <c r="N35" s="44">
        <f>IF(I35&lt;&gt;"",I35,IF(D35&lt;&gt;"",D35,""))</f>
        <v>4</v>
      </c>
      <c r="O35" s="45">
        <f>IF(L35&lt;&gt;"",L35,IF(G35&lt;&gt;"",G35,""))</f>
        <v>4</v>
      </c>
      <c r="P35" s="6"/>
      <c r="Q35" s="6"/>
    </row>
    <row r="36" spans="1:17" ht="307" thickBot="1">
      <c r="A36" s="32">
        <v>505</v>
      </c>
      <c r="B36" s="119" t="s">
        <v>293</v>
      </c>
      <c r="C36" s="119" t="s">
        <v>481</v>
      </c>
      <c r="D36" s="154">
        <v>5</v>
      </c>
      <c r="E36" s="155" t="s">
        <v>1728</v>
      </c>
      <c r="F36" s="151"/>
      <c r="G36" s="86">
        <v>5</v>
      </c>
      <c r="H36" s="88"/>
      <c r="I36" s="41"/>
      <c r="J36" s="42"/>
      <c r="K36" s="42"/>
      <c r="L36" s="82"/>
      <c r="M36" s="83"/>
      <c r="N36" s="44">
        <f>IF(I36&lt;&gt;"",I36,IF(D36&lt;&gt;"",D36,""))</f>
        <v>5</v>
      </c>
      <c r="O36" s="45">
        <f>IF(L36&lt;&gt;"",L36,IF(G36&lt;&gt;"",G36,""))</f>
        <v>5</v>
      </c>
      <c r="P36" s="6"/>
      <c r="Q36" s="6"/>
    </row>
    <row r="37" spans="1:17" ht="205" thickBot="1">
      <c r="A37" s="32">
        <v>506</v>
      </c>
      <c r="B37" s="119" t="s">
        <v>294</v>
      </c>
      <c r="C37" s="119" t="s">
        <v>483</v>
      </c>
      <c r="D37" s="154">
        <v>5</v>
      </c>
      <c r="E37" s="155" t="s">
        <v>1729</v>
      </c>
      <c r="F37" s="151"/>
      <c r="G37" s="86">
        <v>5</v>
      </c>
      <c r="H37" s="88"/>
      <c r="I37" s="41"/>
      <c r="J37" s="42"/>
      <c r="K37" s="42"/>
      <c r="L37" s="82"/>
      <c r="M37" s="83"/>
      <c r="N37" s="44">
        <f>IF(I37&lt;&gt;"",I37,IF(D37&lt;&gt;"",D37,""))</f>
        <v>5</v>
      </c>
      <c r="O37" s="45">
        <f>IF(L37&lt;&gt;"",L37,IF(G37&lt;&gt;"",G37,""))</f>
        <v>5</v>
      </c>
      <c r="P37" s="6"/>
      <c r="Q37" s="6"/>
    </row>
    <row r="38" spans="1:17" ht="357" thickBot="1">
      <c r="A38" s="32">
        <v>507</v>
      </c>
      <c r="B38" s="119" t="s">
        <v>894</v>
      </c>
      <c r="C38" s="119" t="s">
        <v>895</v>
      </c>
      <c r="D38" s="154">
        <v>5</v>
      </c>
      <c r="E38" s="155" t="s">
        <v>1730</v>
      </c>
      <c r="F38" s="151"/>
      <c r="G38" s="86">
        <v>3</v>
      </c>
      <c r="H38" s="88" t="s">
        <v>1664</v>
      </c>
      <c r="I38" s="41">
        <v>4</v>
      </c>
      <c r="J38" s="42" t="s">
        <v>1874</v>
      </c>
      <c r="K38" s="42"/>
      <c r="L38" s="82"/>
      <c r="M38" s="83"/>
      <c r="N38" s="44">
        <f>IF(I38&lt;&gt;"",I38,IF(D38&lt;&gt;"",D38,""))</f>
        <v>4</v>
      </c>
      <c r="O38" s="45">
        <f>IF(L38&lt;&gt;"",L38,IF(G38&lt;&gt;"",G38,""))</f>
        <v>3</v>
      </c>
      <c r="P38" s="6"/>
      <c r="Q38" s="6"/>
    </row>
    <row r="39" spans="1:17" s="3" customFormat="1" ht="17" thickBot="1">
      <c r="F39" s="21"/>
      <c r="G39" s="116"/>
      <c r="H39" s="157"/>
      <c r="I39" s="14"/>
      <c r="J39" s="164"/>
      <c r="K39" s="14"/>
      <c r="L39" s="21"/>
      <c r="M39" s="21"/>
      <c r="N39" s="21"/>
    </row>
    <row r="40" spans="1:17" ht="409.6" thickBot="1">
      <c r="A40" s="32">
        <v>508</v>
      </c>
      <c r="B40" s="119" t="s">
        <v>896</v>
      </c>
      <c r="C40" s="119" t="s">
        <v>897</v>
      </c>
      <c r="D40" s="154">
        <v>5</v>
      </c>
      <c r="E40" s="155" t="s">
        <v>1731</v>
      </c>
      <c r="F40" s="151"/>
      <c r="G40" s="86">
        <v>3</v>
      </c>
      <c r="H40" s="88" t="s">
        <v>1665</v>
      </c>
      <c r="I40" s="41">
        <v>5</v>
      </c>
      <c r="J40" s="42" t="s">
        <v>1875</v>
      </c>
      <c r="K40" s="42"/>
      <c r="L40" s="82">
        <v>5</v>
      </c>
      <c r="M40" s="83"/>
      <c r="N40" s="44">
        <f>IF(I40&lt;&gt;"",I40,IF(D40&lt;&gt;"",D40,""))</f>
        <v>5</v>
      </c>
      <c r="O40" s="45">
        <f>IF(L40&lt;&gt;"",L40,IF(G40&lt;&gt;"",G40,""))</f>
        <v>5</v>
      </c>
      <c r="P40" s="6"/>
      <c r="Q40" s="6"/>
    </row>
    <row r="41" spans="1:17" ht="290" thickBot="1">
      <c r="A41" s="32">
        <v>509</v>
      </c>
      <c r="B41" s="119" t="s">
        <v>898</v>
      </c>
      <c r="C41" s="119" t="s">
        <v>899</v>
      </c>
      <c r="D41" s="154">
        <v>5</v>
      </c>
      <c r="E41" s="155" t="s">
        <v>1732</v>
      </c>
      <c r="F41" s="151"/>
      <c r="G41" s="86">
        <v>3</v>
      </c>
      <c r="H41" s="88"/>
      <c r="I41" s="41">
        <v>4</v>
      </c>
      <c r="J41" s="42" t="s">
        <v>1876</v>
      </c>
      <c r="K41" s="42"/>
      <c r="L41" s="82">
        <v>4</v>
      </c>
      <c r="M41" s="83"/>
      <c r="N41" s="44">
        <f>IF(I41&lt;&gt;"",I41,IF(D41&lt;&gt;"",D41,""))</f>
        <v>4</v>
      </c>
      <c r="O41" s="45">
        <f>IF(L41&lt;&gt;"",L41,IF(G41&lt;&gt;"",G41,""))</f>
        <v>4</v>
      </c>
      <c r="P41" s="6"/>
      <c r="Q41" s="6"/>
    </row>
    <row r="42" spans="1:17" ht="409.6" thickBot="1">
      <c r="A42" s="32">
        <v>510</v>
      </c>
      <c r="B42" s="119" t="s">
        <v>900</v>
      </c>
      <c r="C42" s="119" t="s">
        <v>901</v>
      </c>
      <c r="D42" s="154">
        <v>5</v>
      </c>
      <c r="E42" s="155" t="s">
        <v>1733</v>
      </c>
      <c r="F42" s="151"/>
      <c r="G42" s="86">
        <v>3</v>
      </c>
      <c r="H42" s="88"/>
      <c r="I42" s="41"/>
      <c r="J42" s="42" t="s">
        <v>1877</v>
      </c>
      <c r="K42" s="42"/>
      <c r="L42" s="82">
        <v>3</v>
      </c>
      <c r="M42" s="83" t="s">
        <v>1916</v>
      </c>
      <c r="N42" s="44">
        <f>IF(I42&lt;&gt;"",I42,IF(D42&lt;&gt;"",D42,""))</f>
        <v>5</v>
      </c>
      <c r="O42" s="45">
        <f>IF(L42&lt;&gt;"",L42,IF(G42&lt;&gt;"",G42,""))</f>
        <v>3</v>
      </c>
      <c r="P42" s="6"/>
      <c r="Q42" s="6"/>
    </row>
    <row r="43" spans="1:17" ht="389" thickBot="1">
      <c r="A43" s="32">
        <v>511</v>
      </c>
      <c r="B43" s="119" t="s">
        <v>902</v>
      </c>
      <c r="C43" s="119" t="s">
        <v>903</v>
      </c>
      <c r="D43" s="158">
        <v>5</v>
      </c>
      <c r="E43" s="159" t="s">
        <v>1734</v>
      </c>
      <c r="F43" s="151"/>
      <c r="G43" s="86">
        <v>5</v>
      </c>
      <c r="H43" s="88"/>
      <c r="I43" s="41">
        <v>4</v>
      </c>
      <c r="J43" s="42"/>
      <c r="K43" s="42"/>
      <c r="L43" s="82"/>
      <c r="M43" s="83"/>
      <c r="N43" s="44">
        <f>IF(I43&lt;&gt;"",I43,IF(D43&lt;&gt;"",D43,""))</f>
        <v>4</v>
      </c>
      <c r="O43" s="45">
        <f>IF(L43&lt;&gt;"",L43,IF(G43&lt;&gt;"",G43,""))</f>
        <v>5</v>
      </c>
      <c r="P43" s="6"/>
      <c r="Q43" s="6"/>
    </row>
    <row r="44" spans="1:17" ht="409.6" thickBot="1">
      <c r="A44" s="32">
        <v>512</v>
      </c>
      <c r="B44" s="119" t="s">
        <v>904</v>
      </c>
      <c r="C44" s="119" t="s">
        <v>905</v>
      </c>
      <c r="D44" s="154">
        <v>5</v>
      </c>
      <c r="E44" s="155" t="s">
        <v>1735</v>
      </c>
      <c r="F44" s="151"/>
      <c r="G44" s="86">
        <v>5</v>
      </c>
      <c r="H44" s="88"/>
      <c r="I44" s="41"/>
      <c r="J44" s="42"/>
      <c r="K44" s="42"/>
      <c r="L44" s="82"/>
      <c r="M44" s="83"/>
      <c r="N44" s="44">
        <f>IF(I44&lt;&gt;"",I44,IF(D44&lt;&gt;"",D44,""))</f>
        <v>5</v>
      </c>
      <c r="O44" s="45">
        <f>IF(L44&lt;&gt;"",L44,IF(G44&lt;&gt;"",G44,""))</f>
        <v>5</v>
      </c>
      <c r="P44" s="6"/>
      <c r="Q44" s="6"/>
    </row>
    <row r="45" spans="1:17" s="3" customFormat="1" ht="17" thickBot="1">
      <c r="F45" s="21"/>
      <c r="G45" s="116"/>
      <c r="H45" s="157"/>
      <c r="I45" s="14"/>
      <c r="J45" s="164"/>
      <c r="K45" s="14"/>
      <c r="L45" s="21"/>
      <c r="M45" s="21"/>
      <c r="N45" s="21"/>
    </row>
    <row r="46" spans="1:17" ht="409.6" thickBot="1">
      <c r="A46" s="32">
        <v>513</v>
      </c>
      <c r="B46" s="119" t="s">
        <v>906</v>
      </c>
      <c r="C46" s="119" t="s">
        <v>907</v>
      </c>
      <c r="D46" s="154">
        <v>5</v>
      </c>
      <c r="E46" s="155" t="s">
        <v>1736</v>
      </c>
      <c r="F46" s="151"/>
      <c r="G46" s="86">
        <v>4</v>
      </c>
      <c r="H46" s="88" t="s">
        <v>1666</v>
      </c>
      <c r="I46" s="41">
        <v>5</v>
      </c>
      <c r="J46" s="42" t="s">
        <v>1878</v>
      </c>
      <c r="K46" s="42"/>
      <c r="L46" s="82">
        <v>4</v>
      </c>
      <c r="M46" s="83" t="s">
        <v>1896</v>
      </c>
      <c r="N46" s="44">
        <f>IF(I46&lt;&gt;"",I46,IF(D46&lt;&gt;"",D46,""))</f>
        <v>5</v>
      </c>
      <c r="O46" s="45">
        <f>IF(L46&lt;&gt;"",L46,IF(G46&lt;&gt;"",G46,""))</f>
        <v>4</v>
      </c>
      <c r="P46" s="6"/>
      <c r="Q46" s="6"/>
    </row>
    <row r="47" spans="1:17" ht="154" thickBot="1">
      <c r="A47" s="32">
        <v>514</v>
      </c>
      <c r="B47" s="119" t="s">
        <v>908</v>
      </c>
      <c r="C47" s="119" t="s">
        <v>909</v>
      </c>
      <c r="D47" s="154">
        <v>5</v>
      </c>
      <c r="E47" s="155" t="s">
        <v>1737</v>
      </c>
      <c r="F47" s="151"/>
      <c r="G47" s="86">
        <v>3</v>
      </c>
      <c r="H47" s="88" t="s">
        <v>1667</v>
      </c>
      <c r="I47" s="41"/>
      <c r="J47" s="42"/>
      <c r="K47" s="42"/>
      <c r="L47" s="82"/>
      <c r="M47" s="83"/>
      <c r="N47" s="44">
        <f>IF(I47&lt;&gt;"",I47,IF(D47&lt;&gt;"",D47,""))</f>
        <v>5</v>
      </c>
      <c r="O47" s="45">
        <f>IF(L47&lt;&gt;"",L47,IF(G47&lt;&gt;"",G47,""))</f>
        <v>3</v>
      </c>
      <c r="P47" s="6"/>
      <c r="Q47" s="6"/>
    </row>
    <row r="48" spans="1:17" ht="389" thickBot="1">
      <c r="A48" s="32">
        <v>515</v>
      </c>
      <c r="B48" s="119" t="s">
        <v>910</v>
      </c>
      <c r="C48" s="119" t="s">
        <v>911</v>
      </c>
      <c r="D48" s="154">
        <v>5</v>
      </c>
      <c r="E48" s="155" t="s">
        <v>1738</v>
      </c>
      <c r="F48" s="151"/>
      <c r="G48" s="86">
        <v>4</v>
      </c>
      <c r="H48" s="88"/>
      <c r="I48" s="41"/>
      <c r="J48" s="42"/>
      <c r="K48" s="42"/>
      <c r="L48" s="82"/>
      <c r="M48" s="83"/>
      <c r="N48" s="44">
        <f>IF(I48&lt;&gt;"",I48,IF(D48&lt;&gt;"",D48,""))</f>
        <v>5</v>
      </c>
      <c r="O48" s="45">
        <f>IF(L48&lt;&gt;"",L48,IF(G48&lt;&gt;"",G48,""))</f>
        <v>4</v>
      </c>
      <c r="P48" s="6"/>
      <c r="Q48" s="6"/>
    </row>
    <row r="49" spans="1:17" ht="239" thickBot="1">
      <c r="A49" s="32">
        <v>516</v>
      </c>
      <c r="B49" s="119" t="s">
        <v>912</v>
      </c>
      <c r="C49" s="119" t="s">
        <v>913</v>
      </c>
      <c r="D49" s="158">
        <v>5</v>
      </c>
      <c r="E49" s="159" t="s">
        <v>1739</v>
      </c>
      <c r="F49" s="151"/>
      <c r="G49" s="86">
        <v>2</v>
      </c>
      <c r="H49" s="88" t="s">
        <v>1668</v>
      </c>
      <c r="I49" s="41"/>
      <c r="J49" s="42"/>
      <c r="K49" s="42"/>
      <c r="L49" s="82"/>
      <c r="M49" s="83"/>
      <c r="N49" s="44">
        <f>IF(I49&lt;&gt;"",I49,IF(D49&lt;&gt;"",D49,""))</f>
        <v>5</v>
      </c>
      <c r="O49" s="45">
        <f>IF(L49&lt;&gt;"",L49,IF(G49&lt;&gt;"",G49,""))</f>
        <v>2</v>
      </c>
      <c r="P49" s="6"/>
      <c r="Q49" s="6"/>
    </row>
    <row r="50" spans="1:17" s="3" customFormat="1" ht="17" thickBot="1">
      <c r="F50" s="21"/>
      <c r="G50" s="116"/>
      <c r="H50" s="157"/>
      <c r="I50" s="14"/>
      <c r="J50" s="164"/>
      <c r="K50" s="14"/>
      <c r="L50" s="21"/>
      <c r="M50" s="21"/>
      <c r="N50" s="21"/>
    </row>
    <row r="51" spans="1:17" ht="69" thickBot="1">
      <c r="A51" s="32">
        <v>517</v>
      </c>
      <c r="B51" s="119" t="s">
        <v>914</v>
      </c>
      <c r="C51" s="119" t="s">
        <v>915</v>
      </c>
      <c r="D51" s="154">
        <v>5</v>
      </c>
      <c r="E51" s="155" t="s">
        <v>1740</v>
      </c>
      <c r="F51" s="151"/>
      <c r="G51" s="86">
        <v>4</v>
      </c>
      <c r="H51" s="88" t="s">
        <v>1669</v>
      </c>
      <c r="I51" s="41"/>
      <c r="J51" s="42"/>
      <c r="K51" s="42"/>
      <c r="L51" s="82"/>
      <c r="M51" s="83"/>
      <c r="N51" s="44">
        <f t="shared" ref="N51:N58" si="2">IF(I51&lt;&gt;"",I51,IF(D51&lt;&gt;"",D51,""))</f>
        <v>5</v>
      </c>
      <c r="O51" s="45">
        <f t="shared" ref="O51:O58" si="3">IF(L51&lt;&gt;"",L51,IF(G51&lt;&gt;"",G51,""))</f>
        <v>4</v>
      </c>
      <c r="P51" s="6"/>
      <c r="Q51" s="6"/>
    </row>
    <row r="52" spans="1:17" ht="409.6" thickBot="1">
      <c r="A52" s="32">
        <v>518</v>
      </c>
      <c r="B52" s="119" t="s">
        <v>916</v>
      </c>
      <c r="C52" s="119" t="s">
        <v>917</v>
      </c>
      <c r="D52" s="158">
        <v>4</v>
      </c>
      <c r="E52" s="159" t="s">
        <v>1741</v>
      </c>
      <c r="F52" s="151"/>
      <c r="G52" s="86">
        <v>3</v>
      </c>
      <c r="H52" s="88" t="s">
        <v>1670</v>
      </c>
      <c r="I52" s="41">
        <v>4</v>
      </c>
      <c r="J52" s="42" t="s">
        <v>1876</v>
      </c>
      <c r="K52" s="42"/>
      <c r="L52" s="82">
        <v>4</v>
      </c>
      <c r="M52" s="83"/>
      <c r="N52" s="44">
        <f t="shared" si="2"/>
        <v>4</v>
      </c>
      <c r="O52" s="45">
        <f t="shared" si="3"/>
        <v>4</v>
      </c>
      <c r="P52" s="6"/>
      <c r="Q52" s="6"/>
    </row>
    <row r="53" spans="1:17" ht="341" thickBot="1">
      <c r="A53" s="32">
        <v>519</v>
      </c>
      <c r="B53" s="119" t="s">
        <v>918</v>
      </c>
      <c r="C53" s="119" t="s">
        <v>919</v>
      </c>
      <c r="D53" s="154">
        <v>5</v>
      </c>
      <c r="E53" s="155" t="s">
        <v>1742</v>
      </c>
      <c r="F53" s="151"/>
      <c r="G53" s="86">
        <v>3</v>
      </c>
      <c r="H53" s="88" t="s">
        <v>1671</v>
      </c>
      <c r="I53" s="41"/>
      <c r="J53" s="42"/>
      <c r="K53" s="42"/>
      <c r="L53" s="82"/>
      <c r="M53" s="83"/>
      <c r="N53" s="44">
        <f t="shared" si="2"/>
        <v>5</v>
      </c>
      <c r="O53" s="45">
        <f t="shared" si="3"/>
        <v>3</v>
      </c>
      <c r="P53" s="6"/>
      <c r="Q53" s="6"/>
    </row>
    <row r="54" spans="1:17" ht="357" thickBot="1">
      <c r="A54" s="32">
        <v>520</v>
      </c>
      <c r="B54" s="119" t="s">
        <v>920</v>
      </c>
      <c r="C54" s="119" t="s">
        <v>921</v>
      </c>
      <c r="D54" s="158">
        <v>5</v>
      </c>
      <c r="E54" s="159" t="s">
        <v>1743</v>
      </c>
      <c r="F54" s="151"/>
      <c r="G54" s="86">
        <v>5</v>
      </c>
      <c r="H54" s="88" t="s">
        <v>1672</v>
      </c>
      <c r="I54" s="41"/>
      <c r="J54" s="42"/>
      <c r="K54" s="42"/>
      <c r="L54" s="82"/>
      <c r="M54" s="83"/>
      <c r="N54" s="44">
        <f t="shared" si="2"/>
        <v>5</v>
      </c>
      <c r="O54" s="45">
        <f t="shared" si="3"/>
        <v>5</v>
      </c>
      <c r="P54" s="6"/>
      <c r="Q54" s="6"/>
    </row>
    <row r="55" spans="1:17" ht="222" thickBot="1">
      <c r="A55" s="32">
        <v>521</v>
      </c>
      <c r="B55" s="119" t="s">
        <v>922</v>
      </c>
      <c r="C55" s="119" t="s">
        <v>923</v>
      </c>
      <c r="D55" s="158">
        <v>5</v>
      </c>
      <c r="E55" s="159" t="s">
        <v>1744</v>
      </c>
      <c r="F55" s="151"/>
      <c r="G55" s="86">
        <v>3</v>
      </c>
      <c r="H55" s="88" t="s">
        <v>1673</v>
      </c>
      <c r="I55" s="41">
        <v>4</v>
      </c>
      <c r="J55" s="42" t="s">
        <v>1879</v>
      </c>
      <c r="K55" s="42"/>
      <c r="L55" s="82"/>
      <c r="M55" s="83" t="s">
        <v>1897</v>
      </c>
      <c r="N55" s="44">
        <f t="shared" si="2"/>
        <v>4</v>
      </c>
      <c r="O55" s="45">
        <f t="shared" si="3"/>
        <v>3</v>
      </c>
      <c r="P55" s="6"/>
      <c r="Q55" s="6"/>
    </row>
    <row r="56" spans="1:17" ht="188" thickBot="1">
      <c r="A56" s="32">
        <v>522</v>
      </c>
      <c r="B56" s="119" t="s">
        <v>924</v>
      </c>
      <c r="C56" s="119" t="s">
        <v>925</v>
      </c>
      <c r="D56" s="158">
        <v>4</v>
      </c>
      <c r="E56" s="159" t="s">
        <v>1745</v>
      </c>
      <c r="F56" s="151"/>
      <c r="G56" s="86">
        <v>3</v>
      </c>
      <c r="H56" s="88" t="s">
        <v>1674</v>
      </c>
      <c r="I56" s="41">
        <v>4</v>
      </c>
      <c r="J56" s="42" t="s">
        <v>1880</v>
      </c>
      <c r="K56" s="42"/>
      <c r="L56" s="82">
        <v>3.5</v>
      </c>
      <c r="M56" s="83" t="s">
        <v>1915</v>
      </c>
      <c r="N56" s="44">
        <f t="shared" si="2"/>
        <v>4</v>
      </c>
      <c r="O56" s="45">
        <f t="shared" si="3"/>
        <v>3.5</v>
      </c>
      <c r="P56" s="6"/>
      <c r="Q56" s="6"/>
    </row>
    <row r="57" spans="1:17" ht="409.6" thickBot="1">
      <c r="A57" s="32">
        <v>523</v>
      </c>
      <c r="B57" s="119" t="s">
        <v>926</v>
      </c>
      <c r="C57" s="119" t="s">
        <v>927</v>
      </c>
      <c r="D57" s="154">
        <v>5</v>
      </c>
      <c r="E57" s="155" t="s">
        <v>1746</v>
      </c>
      <c r="F57" s="151"/>
      <c r="G57" s="86">
        <v>3</v>
      </c>
      <c r="H57" s="88" t="s">
        <v>1675</v>
      </c>
      <c r="I57" s="41">
        <v>5</v>
      </c>
      <c r="J57" s="42" t="s">
        <v>1881</v>
      </c>
      <c r="K57" s="42"/>
      <c r="L57" s="82"/>
      <c r="M57" s="83" t="s">
        <v>1898</v>
      </c>
      <c r="N57" s="44">
        <f t="shared" si="2"/>
        <v>5</v>
      </c>
      <c r="O57" s="45">
        <f t="shared" si="3"/>
        <v>3</v>
      </c>
      <c r="P57" s="6"/>
      <c r="Q57" s="6"/>
    </row>
    <row r="58" spans="1:17" ht="409.6" thickBot="1">
      <c r="A58" s="32">
        <v>524</v>
      </c>
      <c r="B58" s="119" t="s">
        <v>928</v>
      </c>
      <c r="C58" s="119" t="s">
        <v>929</v>
      </c>
      <c r="D58" s="154">
        <v>3</v>
      </c>
      <c r="E58" s="155" t="s">
        <v>1747</v>
      </c>
      <c r="F58" s="151"/>
      <c r="G58" s="86">
        <v>3</v>
      </c>
      <c r="H58" s="88"/>
      <c r="I58" s="41">
        <v>5</v>
      </c>
      <c r="J58" s="42" t="s">
        <v>1882</v>
      </c>
      <c r="K58" s="42"/>
      <c r="L58" s="82">
        <v>5</v>
      </c>
      <c r="M58" s="83"/>
      <c r="N58" s="44">
        <f t="shared" si="2"/>
        <v>5</v>
      </c>
      <c r="O58" s="45">
        <f t="shared" si="3"/>
        <v>5</v>
      </c>
      <c r="P58" s="6"/>
      <c r="Q58" s="6"/>
    </row>
    <row r="59" spans="1:17" s="3" customFormat="1" ht="17" thickBot="1">
      <c r="F59" s="21"/>
      <c r="G59" s="116"/>
      <c r="H59" s="157"/>
      <c r="I59" s="14"/>
      <c r="J59" s="164"/>
      <c r="K59" s="14"/>
      <c r="L59" s="21"/>
      <c r="M59" s="21"/>
      <c r="N59" s="21"/>
    </row>
    <row r="60" spans="1:17" ht="409.6" thickBot="1">
      <c r="A60" s="32">
        <v>525</v>
      </c>
      <c r="B60" s="119" t="s">
        <v>930</v>
      </c>
      <c r="C60" s="119" t="s">
        <v>931</v>
      </c>
      <c r="D60" s="154">
        <v>4</v>
      </c>
      <c r="E60" s="155" t="s">
        <v>1748</v>
      </c>
      <c r="F60" s="151"/>
      <c r="G60" s="86">
        <v>2.5</v>
      </c>
      <c r="H60" s="88" t="s">
        <v>1676</v>
      </c>
      <c r="I60" s="41">
        <v>4</v>
      </c>
      <c r="J60" s="42" t="s">
        <v>1883</v>
      </c>
      <c r="K60" s="42"/>
      <c r="L60" s="82">
        <v>3.5</v>
      </c>
      <c r="M60" s="83"/>
      <c r="N60" s="44">
        <f>IF(I60&lt;&gt;"",I60,IF(D60&lt;&gt;"",D60,""))</f>
        <v>4</v>
      </c>
      <c r="O60" s="45">
        <f>IF(L60&lt;&gt;"",L60,IF(G60&lt;&gt;"",G60,""))</f>
        <v>3.5</v>
      </c>
      <c r="P60" s="6"/>
      <c r="Q60" s="6"/>
    </row>
    <row r="61" spans="1:17" ht="171" thickBot="1">
      <c r="A61" s="32">
        <v>526</v>
      </c>
      <c r="B61" s="119" t="s">
        <v>323</v>
      </c>
      <c r="C61" s="119" t="s">
        <v>534</v>
      </c>
      <c r="D61" s="158">
        <v>4</v>
      </c>
      <c r="E61" s="159" t="s">
        <v>1749</v>
      </c>
      <c r="F61" s="151"/>
      <c r="G61" s="86">
        <v>3</v>
      </c>
      <c r="H61" s="88" t="s">
        <v>1677</v>
      </c>
      <c r="I61" s="41">
        <v>4</v>
      </c>
      <c r="J61" s="42" t="s">
        <v>1883</v>
      </c>
      <c r="K61" s="42"/>
      <c r="L61" s="82">
        <v>3.5</v>
      </c>
      <c r="M61" s="83"/>
      <c r="N61" s="44">
        <f>IF(I61&lt;&gt;"",I61,IF(D61&lt;&gt;"",D61,""))</f>
        <v>4</v>
      </c>
      <c r="O61" s="45">
        <f>IF(L61&lt;&gt;"",L61,IF(G61&lt;&gt;"",G61,""))</f>
        <v>3.5</v>
      </c>
      <c r="P61" s="6"/>
      <c r="Q61" s="6"/>
    </row>
    <row r="62" spans="1:17" ht="137" thickBot="1">
      <c r="A62" s="32">
        <v>527</v>
      </c>
      <c r="B62" s="119" t="s">
        <v>932</v>
      </c>
      <c r="C62" s="119" t="s">
        <v>933</v>
      </c>
      <c r="D62" s="158">
        <v>2</v>
      </c>
      <c r="E62" s="159" t="s">
        <v>1750</v>
      </c>
      <c r="F62" s="151"/>
      <c r="G62" s="86">
        <v>1</v>
      </c>
      <c r="H62" s="88" t="s">
        <v>1678</v>
      </c>
      <c r="I62" s="41"/>
      <c r="J62" s="42"/>
      <c r="K62" s="42"/>
      <c r="L62" s="82"/>
      <c r="M62" s="83"/>
      <c r="N62" s="44">
        <f>IF(I62&lt;&gt;"",I62,IF(D62&lt;&gt;"",D62,""))</f>
        <v>2</v>
      </c>
      <c r="O62" s="45">
        <f>IF(L62&lt;&gt;"",L62,IF(G62&lt;&gt;"",G62,""))</f>
        <v>1</v>
      </c>
      <c r="P62" s="6"/>
      <c r="Q62" s="6"/>
    </row>
    <row r="63" spans="1:17">
      <c r="C63" s="3"/>
      <c r="D63" s="3"/>
      <c r="E63" s="3"/>
      <c r="F63" s="21"/>
      <c r="G63" s="116"/>
      <c r="H63" s="157"/>
      <c r="I63" s="14"/>
      <c r="J63" s="164"/>
      <c r="K63" s="14"/>
      <c r="O63" s="3"/>
      <c r="P63" s="6"/>
      <c r="Q63" s="6"/>
    </row>
    <row r="64" spans="1:17">
      <c r="C64" s="3"/>
      <c r="D64" s="3"/>
      <c r="E64" s="3"/>
      <c r="F64" s="21"/>
      <c r="G64" s="116"/>
      <c r="H64" s="157"/>
      <c r="I64" s="14"/>
      <c r="J64" s="164"/>
      <c r="K64" s="14"/>
      <c r="O64" s="3"/>
      <c r="P64" s="6"/>
      <c r="Q64" s="6"/>
    </row>
    <row r="65" spans="1:17">
      <c r="C65" s="3"/>
      <c r="D65" s="3"/>
      <c r="E65" s="3"/>
      <c r="F65" s="21"/>
      <c r="G65" s="116"/>
      <c r="H65" s="157"/>
      <c r="I65" s="14"/>
      <c r="J65" s="164"/>
      <c r="K65" s="14"/>
      <c r="O65" s="3"/>
      <c r="P65" s="6"/>
      <c r="Q65" s="6"/>
    </row>
    <row r="66" spans="1:17" ht="20">
      <c r="B66" s="117" t="s">
        <v>33</v>
      </c>
      <c r="C66" s="3"/>
      <c r="D66" s="3"/>
      <c r="E66" s="3"/>
      <c r="F66" s="21"/>
      <c r="G66" s="116"/>
      <c r="H66" s="157"/>
      <c r="I66" s="14"/>
      <c r="J66" s="164"/>
      <c r="K66" s="14"/>
      <c r="O66" s="3"/>
      <c r="P66" s="6"/>
      <c r="Q66" s="6"/>
    </row>
    <row r="67" spans="1:17">
      <c r="B67" s="120" t="s">
        <v>934</v>
      </c>
      <c r="D67" s="3"/>
      <c r="E67" s="3"/>
      <c r="F67" s="21"/>
      <c r="G67" s="116"/>
      <c r="H67" s="157"/>
      <c r="I67" s="14"/>
      <c r="J67" s="164"/>
      <c r="K67" s="14"/>
      <c r="O67" s="3"/>
      <c r="P67" s="6"/>
      <c r="Q67" s="6"/>
    </row>
    <row r="68" spans="1:17">
      <c r="B68" s="121" t="s">
        <v>935</v>
      </c>
      <c r="D68" s="3"/>
      <c r="E68" s="3"/>
      <c r="F68" s="21"/>
      <c r="G68" s="116"/>
      <c r="H68" s="157"/>
      <c r="I68" s="14"/>
      <c r="J68" s="164"/>
      <c r="K68" s="14"/>
      <c r="O68" s="3"/>
      <c r="P68" s="6"/>
      <c r="Q68" s="6"/>
    </row>
    <row r="69" spans="1:17">
      <c r="B69" s="122" t="s">
        <v>936</v>
      </c>
      <c r="D69" s="3"/>
      <c r="E69" s="3"/>
      <c r="F69" s="21"/>
      <c r="G69" s="116"/>
      <c r="H69" s="157"/>
      <c r="I69" s="14"/>
      <c r="J69" s="164"/>
      <c r="K69" s="14"/>
      <c r="O69" s="3"/>
      <c r="P69" s="6"/>
      <c r="Q69" s="6"/>
    </row>
    <row r="70" spans="1:17">
      <c r="B70" s="123" t="s">
        <v>937</v>
      </c>
      <c r="D70" s="3"/>
      <c r="E70" s="3"/>
      <c r="F70" s="21"/>
      <c r="G70" s="116"/>
      <c r="H70" s="157"/>
      <c r="I70" s="14"/>
      <c r="J70" s="164"/>
      <c r="K70" s="14"/>
      <c r="O70" s="3"/>
      <c r="P70" s="6"/>
      <c r="Q70" s="6"/>
    </row>
    <row r="71" spans="1:17" s="3" customFormat="1" ht="17" thickBot="1">
      <c r="F71" s="21"/>
      <c r="G71" s="116"/>
      <c r="H71" s="157"/>
      <c r="I71" s="14"/>
      <c r="J71" s="164"/>
      <c r="K71" s="14"/>
      <c r="L71" s="21"/>
      <c r="M71" s="21"/>
      <c r="N71" s="21"/>
    </row>
    <row r="72" spans="1:17" ht="273" thickBot="1">
      <c r="A72" s="32">
        <v>528</v>
      </c>
      <c r="B72" s="124" t="s">
        <v>938</v>
      </c>
      <c r="C72" s="125" t="s">
        <v>939</v>
      </c>
      <c r="D72" s="154">
        <v>4</v>
      </c>
      <c r="E72" s="155" t="s">
        <v>1751</v>
      </c>
      <c r="F72" s="151"/>
      <c r="G72" s="86">
        <v>2</v>
      </c>
      <c r="H72" s="88" t="s">
        <v>1679</v>
      </c>
      <c r="I72" s="41"/>
      <c r="J72" s="42"/>
      <c r="K72" s="42"/>
      <c r="L72" s="82"/>
      <c r="M72" s="83"/>
      <c r="N72" s="44">
        <f>IF(I72&lt;&gt;"",I72,IF(D72&lt;&gt;"",D72,""))</f>
        <v>4</v>
      </c>
      <c r="O72" s="45">
        <f>IF(L72&lt;&gt;"",L72,IF(G72&lt;&gt;"",G72,""))</f>
        <v>2</v>
      </c>
      <c r="P72" s="6"/>
      <c r="Q72" s="6"/>
    </row>
    <row r="73" spans="1:17" ht="205" thickBot="1">
      <c r="A73" s="32">
        <v>529</v>
      </c>
      <c r="B73" s="124" t="s">
        <v>940</v>
      </c>
      <c r="C73" s="125" t="s">
        <v>941</v>
      </c>
      <c r="D73" s="158">
        <v>4</v>
      </c>
      <c r="E73" s="159" t="s">
        <v>1752</v>
      </c>
      <c r="F73" s="151"/>
      <c r="G73" s="86">
        <v>2.5</v>
      </c>
      <c r="H73" s="88" t="s">
        <v>1680</v>
      </c>
      <c r="I73" s="41"/>
      <c r="J73" s="42"/>
      <c r="K73" s="42"/>
      <c r="L73" s="82"/>
      <c r="M73" s="83"/>
      <c r="N73" s="44">
        <f>IF(I73&lt;&gt;"",I73,IF(D73&lt;&gt;"",D73,""))</f>
        <v>4</v>
      </c>
      <c r="O73" s="45">
        <f>IF(L73&lt;&gt;"",L73,IF(G73&lt;&gt;"",G73,""))</f>
        <v>2.5</v>
      </c>
      <c r="P73" s="6"/>
      <c r="Q73" s="6"/>
    </row>
    <row r="74" spans="1:17" ht="120" thickBot="1">
      <c r="A74" s="32">
        <v>530</v>
      </c>
      <c r="B74" s="124" t="s">
        <v>942</v>
      </c>
      <c r="C74" s="125" t="s">
        <v>943</v>
      </c>
      <c r="D74" s="158">
        <v>4</v>
      </c>
      <c r="E74" s="160" t="s">
        <v>1753</v>
      </c>
      <c r="F74" s="151"/>
      <c r="G74" s="86">
        <v>3</v>
      </c>
      <c r="H74" s="88" t="s">
        <v>1681</v>
      </c>
      <c r="I74" s="41"/>
      <c r="J74" s="42"/>
      <c r="K74" s="42"/>
      <c r="L74" s="82"/>
      <c r="M74" s="83"/>
      <c r="N74" s="44">
        <f>IF(I74&lt;&gt;"",I74,IF(D74&lt;&gt;"",D74,""))</f>
        <v>4</v>
      </c>
      <c r="O74" s="45">
        <f>IF(L74&lt;&gt;"",L74,IF(G74&lt;&gt;"",G74,""))</f>
        <v>3</v>
      </c>
      <c r="P74" s="6"/>
      <c r="Q74" s="6"/>
    </row>
    <row r="75" spans="1:17" ht="52" thickBot="1">
      <c r="A75" s="32">
        <v>531</v>
      </c>
      <c r="B75" s="124" t="s">
        <v>944</v>
      </c>
      <c r="C75" s="125" t="s">
        <v>945</v>
      </c>
      <c r="D75" s="158">
        <v>3</v>
      </c>
      <c r="E75" s="159" t="s">
        <v>1754</v>
      </c>
      <c r="F75" s="151"/>
      <c r="G75" s="86">
        <v>2.5</v>
      </c>
      <c r="H75" s="88"/>
      <c r="I75" s="41"/>
      <c r="J75" s="42"/>
      <c r="K75" s="42"/>
      <c r="L75" s="82"/>
      <c r="M75" s="83"/>
      <c r="N75" s="44">
        <f>IF(I75&lt;&gt;"",I75,IF(D75&lt;&gt;"",D75,""))</f>
        <v>3</v>
      </c>
      <c r="O75" s="45">
        <f>IF(L75&lt;&gt;"",L75,IF(G75&lt;&gt;"",G75,""))</f>
        <v>2.5</v>
      </c>
      <c r="P75" s="6"/>
      <c r="Q75" s="6"/>
    </row>
    <row r="76" spans="1:17" ht="120" thickBot="1">
      <c r="A76" s="32">
        <v>532</v>
      </c>
      <c r="B76" s="124" t="s">
        <v>946</v>
      </c>
      <c r="C76" s="125" t="s">
        <v>947</v>
      </c>
      <c r="D76" s="158">
        <v>2</v>
      </c>
      <c r="E76" s="159" t="s">
        <v>1755</v>
      </c>
      <c r="F76" s="151"/>
      <c r="G76" s="86">
        <v>1</v>
      </c>
      <c r="H76" s="88" t="s">
        <v>1682</v>
      </c>
      <c r="I76" s="41">
        <v>2</v>
      </c>
      <c r="J76" s="42" t="s">
        <v>1884</v>
      </c>
      <c r="K76" s="42"/>
      <c r="L76" s="82">
        <v>2</v>
      </c>
      <c r="M76" s="83" t="s">
        <v>1899</v>
      </c>
      <c r="N76" s="44">
        <f>IF(I76&lt;&gt;"",I76,IF(D76&lt;&gt;"",D76,""))</f>
        <v>2</v>
      </c>
      <c r="O76" s="45">
        <f>IF(L76&lt;&gt;"",L76,IF(G76&lt;&gt;"",G76,""))</f>
        <v>2</v>
      </c>
      <c r="P76" s="6"/>
      <c r="Q76" s="6"/>
    </row>
    <row r="77" spans="1:17" s="3" customFormat="1" ht="17" thickBot="1">
      <c r="F77" s="21"/>
      <c r="G77" s="116"/>
      <c r="H77" s="157"/>
      <c r="I77" s="14"/>
      <c r="J77" s="164"/>
      <c r="K77" s="14"/>
      <c r="L77" s="21"/>
      <c r="M77" s="21"/>
      <c r="N77" s="21"/>
    </row>
    <row r="78" spans="1:17" ht="409.6" thickBot="1">
      <c r="A78" s="32">
        <v>533</v>
      </c>
      <c r="B78" s="126" t="s">
        <v>948</v>
      </c>
      <c r="C78" s="125" t="s">
        <v>949</v>
      </c>
      <c r="D78" s="154">
        <v>5</v>
      </c>
      <c r="E78" s="155" t="s">
        <v>1756</v>
      </c>
      <c r="F78" s="151"/>
      <c r="G78" s="86">
        <v>3</v>
      </c>
      <c r="H78" s="88" t="s">
        <v>1683</v>
      </c>
      <c r="I78" s="41">
        <v>5</v>
      </c>
      <c r="J78" s="42" t="s">
        <v>1885</v>
      </c>
      <c r="K78" s="42"/>
      <c r="L78" s="82">
        <v>3.5</v>
      </c>
      <c r="M78" s="83" t="s">
        <v>1900</v>
      </c>
      <c r="N78" s="44">
        <f>IF(I78&lt;&gt;"",I78,IF(D78&lt;&gt;"",D78,""))</f>
        <v>5</v>
      </c>
      <c r="O78" s="45">
        <f>IF(L78&lt;&gt;"",L78,IF(G78&lt;&gt;"",G78,""))</f>
        <v>3.5</v>
      </c>
      <c r="P78" s="6"/>
      <c r="Q78" s="6"/>
    </row>
    <row r="79" spans="1:17" ht="205" thickBot="1">
      <c r="A79" s="32">
        <v>534</v>
      </c>
      <c r="B79" s="126" t="s">
        <v>950</v>
      </c>
      <c r="C79" s="125" t="s">
        <v>951</v>
      </c>
      <c r="D79" s="158">
        <v>4</v>
      </c>
      <c r="E79" s="159" t="s">
        <v>1757</v>
      </c>
      <c r="F79" s="151"/>
      <c r="G79" s="86">
        <v>3</v>
      </c>
      <c r="H79" s="88" t="s">
        <v>1684</v>
      </c>
      <c r="I79" s="41"/>
      <c r="J79" s="42"/>
      <c r="K79" s="42"/>
      <c r="L79" s="82"/>
      <c r="M79" s="83"/>
      <c r="N79" s="44">
        <f>IF(I79&lt;&gt;"",I79,IF(D79&lt;&gt;"",D79,""))</f>
        <v>4</v>
      </c>
      <c r="O79" s="45">
        <f>IF(L79&lt;&gt;"",L79,IF(G79&lt;&gt;"",G79,""))</f>
        <v>3</v>
      </c>
      <c r="P79" s="6"/>
      <c r="Q79" s="6"/>
    </row>
    <row r="80" spans="1:17" ht="103" thickBot="1">
      <c r="A80" s="32">
        <v>535</v>
      </c>
      <c r="B80" s="126" t="s">
        <v>952</v>
      </c>
      <c r="C80" s="125" t="s">
        <v>953</v>
      </c>
      <c r="D80" s="158">
        <v>3</v>
      </c>
      <c r="E80" s="159" t="s">
        <v>1758</v>
      </c>
      <c r="F80" s="151"/>
      <c r="G80" s="86">
        <v>3</v>
      </c>
      <c r="H80" s="88" t="s">
        <v>1685</v>
      </c>
      <c r="I80" s="41"/>
      <c r="J80" s="42"/>
      <c r="K80" s="42"/>
      <c r="L80" s="82"/>
      <c r="M80" s="83"/>
      <c r="N80" s="44">
        <f>IF(I80&lt;&gt;"",I80,IF(D80&lt;&gt;"",D80,""))</f>
        <v>3</v>
      </c>
      <c r="O80" s="45">
        <f>IF(L80&lt;&gt;"",L80,IF(G80&lt;&gt;"",G80,""))</f>
        <v>3</v>
      </c>
      <c r="P80" s="6"/>
      <c r="Q80" s="6"/>
    </row>
    <row r="81" spans="1:17" ht="409.6" thickBot="1">
      <c r="A81" s="32">
        <v>536</v>
      </c>
      <c r="B81" s="126" t="s">
        <v>381</v>
      </c>
      <c r="C81" s="125" t="s">
        <v>657</v>
      </c>
      <c r="D81" s="158">
        <v>5</v>
      </c>
      <c r="E81" s="159" t="s">
        <v>1759</v>
      </c>
      <c r="F81" s="151"/>
      <c r="G81" s="86">
        <v>5</v>
      </c>
      <c r="H81" s="88" t="s">
        <v>1686</v>
      </c>
      <c r="I81" s="41"/>
      <c r="J81" s="42"/>
      <c r="K81" s="42"/>
      <c r="L81" s="82"/>
      <c r="M81" s="83"/>
      <c r="N81" s="44">
        <f>IF(I81&lt;&gt;"",I81,IF(D81&lt;&gt;"",D81,""))</f>
        <v>5</v>
      </c>
      <c r="O81" s="45">
        <f>IF(L81&lt;&gt;"",L81,IF(G81&lt;&gt;"",G81,""))</f>
        <v>5</v>
      </c>
      <c r="P81" s="6"/>
      <c r="Q81" s="6"/>
    </row>
    <row r="82" spans="1:17" ht="409.6" thickBot="1">
      <c r="A82" s="32">
        <v>537</v>
      </c>
      <c r="B82" s="126" t="s">
        <v>954</v>
      </c>
      <c r="C82" s="125" t="s">
        <v>955</v>
      </c>
      <c r="D82" s="154">
        <v>3</v>
      </c>
      <c r="E82" s="155" t="s">
        <v>1760</v>
      </c>
      <c r="F82" s="151"/>
      <c r="G82" s="86">
        <v>3</v>
      </c>
      <c r="H82" s="88" t="s">
        <v>1687</v>
      </c>
      <c r="I82" s="41"/>
      <c r="J82" s="42"/>
      <c r="K82" s="42"/>
      <c r="L82" s="82"/>
      <c r="M82" s="83"/>
      <c r="N82" s="44">
        <f>IF(I82&lt;&gt;"",I82,IF(D82&lt;&gt;"",D82,""))</f>
        <v>3</v>
      </c>
      <c r="O82" s="45">
        <f>IF(L82&lt;&gt;"",L82,IF(G82&lt;&gt;"",G82,""))</f>
        <v>3</v>
      </c>
      <c r="P82" s="6"/>
      <c r="Q82" s="6"/>
    </row>
    <row r="83" spans="1:17" s="3" customFormat="1" ht="17" thickBot="1">
      <c r="F83" s="21"/>
      <c r="G83" s="116"/>
      <c r="H83" s="157"/>
      <c r="I83" s="14"/>
      <c r="J83" s="164"/>
      <c r="K83" s="14"/>
      <c r="L83" s="21"/>
      <c r="M83" s="21"/>
      <c r="N83" s="21"/>
    </row>
    <row r="84" spans="1:17" ht="103" thickBot="1">
      <c r="A84" s="32">
        <v>538</v>
      </c>
      <c r="B84" s="127" t="s">
        <v>956</v>
      </c>
      <c r="C84" s="125" t="s">
        <v>957</v>
      </c>
      <c r="D84" s="154">
        <v>3</v>
      </c>
      <c r="E84" s="155" t="s">
        <v>1761</v>
      </c>
      <c r="F84" s="151"/>
      <c r="G84" s="86">
        <v>2</v>
      </c>
      <c r="H84" s="88"/>
      <c r="I84" s="41"/>
      <c r="J84" s="42"/>
      <c r="K84" s="42"/>
      <c r="L84" s="82"/>
      <c r="M84" s="83"/>
      <c r="N84" s="44">
        <f>IF(I84&lt;&gt;"",I84,IF(D84&lt;&gt;"",D84,""))</f>
        <v>3</v>
      </c>
      <c r="O84" s="45">
        <f>IF(L84&lt;&gt;"",L84,IF(G84&lt;&gt;"",G84,""))</f>
        <v>2</v>
      </c>
      <c r="P84" s="6"/>
      <c r="Q84" s="6"/>
    </row>
    <row r="85" spans="1:17" ht="137" thickBot="1">
      <c r="A85" s="32">
        <v>539</v>
      </c>
      <c r="B85" s="127" t="s">
        <v>958</v>
      </c>
      <c r="C85" s="125" t="s">
        <v>959</v>
      </c>
      <c r="D85" s="158">
        <v>1</v>
      </c>
      <c r="E85" s="159" t="s">
        <v>1750</v>
      </c>
      <c r="F85" s="151"/>
      <c r="G85" s="86">
        <v>1</v>
      </c>
      <c r="H85" s="88"/>
      <c r="I85" s="41"/>
      <c r="J85" s="42"/>
      <c r="K85" s="42"/>
      <c r="L85" s="82"/>
      <c r="M85" s="83"/>
      <c r="N85" s="44">
        <f>IF(I85&lt;&gt;"",I85,IF(D85&lt;&gt;"",D85,""))</f>
        <v>1</v>
      </c>
      <c r="O85" s="45">
        <f>IF(L85&lt;&gt;"",L85,IF(G85&lt;&gt;"",G85,""))</f>
        <v>1</v>
      </c>
      <c r="P85" s="6"/>
      <c r="Q85" s="6"/>
    </row>
    <row r="86" spans="1:17" ht="86" thickBot="1">
      <c r="A86" s="32">
        <v>540</v>
      </c>
      <c r="B86" s="127" t="s">
        <v>960</v>
      </c>
      <c r="C86" s="125" t="s">
        <v>961</v>
      </c>
      <c r="D86" s="158">
        <v>1</v>
      </c>
      <c r="E86" s="159" t="s">
        <v>1762</v>
      </c>
      <c r="F86" s="151"/>
      <c r="G86" s="86">
        <v>1</v>
      </c>
      <c r="H86" s="88"/>
      <c r="I86" s="41"/>
      <c r="J86" s="42"/>
      <c r="K86" s="42"/>
      <c r="L86" s="82"/>
      <c r="M86" s="83"/>
      <c r="N86" s="44">
        <f>IF(I86&lt;&gt;"",I86,IF(D86&lt;&gt;"",D86,""))</f>
        <v>1</v>
      </c>
      <c r="O86" s="45">
        <f>IF(L86&lt;&gt;"",L86,IF(G86&lt;&gt;"",G86,""))</f>
        <v>1</v>
      </c>
      <c r="P86" s="6"/>
      <c r="Q86" s="6"/>
    </row>
    <row r="87" spans="1:17" ht="86" thickBot="1">
      <c r="A87" s="32">
        <v>541</v>
      </c>
      <c r="B87" s="127" t="s">
        <v>962</v>
      </c>
      <c r="C87" s="125" t="s">
        <v>963</v>
      </c>
      <c r="D87" s="158">
        <v>1</v>
      </c>
      <c r="E87" s="159" t="s">
        <v>1762</v>
      </c>
      <c r="F87" s="151"/>
      <c r="G87" s="86">
        <v>1</v>
      </c>
      <c r="H87" s="88"/>
      <c r="I87" s="41"/>
      <c r="J87" s="42"/>
      <c r="K87" s="42"/>
      <c r="L87" s="82"/>
      <c r="M87" s="83"/>
      <c r="N87" s="44">
        <f>IF(I87&lt;&gt;"",I87,IF(D87&lt;&gt;"",D87,""))</f>
        <v>1</v>
      </c>
      <c r="O87" s="45">
        <f>IF(L87&lt;&gt;"",L87,IF(G87&lt;&gt;"",G87,""))</f>
        <v>1</v>
      </c>
      <c r="P87" s="6"/>
      <c r="Q87" s="6"/>
    </row>
    <row r="88" spans="1:17" s="3" customFormat="1" ht="17" thickBot="1">
      <c r="F88" s="21"/>
      <c r="G88" s="116"/>
      <c r="H88" s="157"/>
      <c r="I88" s="14"/>
      <c r="J88" s="164"/>
      <c r="K88" s="14"/>
      <c r="L88" s="21"/>
      <c r="M88" s="21"/>
      <c r="N88" s="21"/>
    </row>
    <row r="89" spans="1:17" ht="357" thickBot="1">
      <c r="A89" s="32">
        <v>542</v>
      </c>
      <c r="B89" s="126" t="s">
        <v>964</v>
      </c>
      <c r="C89" s="125" t="s">
        <v>965</v>
      </c>
      <c r="D89" s="154">
        <v>3</v>
      </c>
      <c r="E89" s="155" t="s">
        <v>1763</v>
      </c>
      <c r="F89" s="151"/>
      <c r="G89" s="86">
        <v>3</v>
      </c>
      <c r="H89" s="88"/>
      <c r="I89" s="41"/>
      <c r="J89" s="42"/>
      <c r="K89" s="42"/>
      <c r="L89" s="82"/>
      <c r="M89" s="83"/>
      <c r="N89" s="44">
        <f>IF(I89&lt;&gt;"",I89,IF(D89&lt;&gt;"",D89,""))</f>
        <v>3</v>
      </c>
      <c r="O89" s="45">
        <f>IF(L89&lt;&gt;"",L89,IF(G89&lt;&gt;"",G89,""))</f>
        <v>3</v>
      </c>
      <c r="P89" s="6"/>
      <c r="Q89" s="6"/>
    </row>
    <row r="90" spans="1:17" ht="409.6" thickBot="1">
      <c r="A90" s="32">
        <v>543</v>
      </c>
      <c r="B90" s="126" t="s">
        <v>966</v>
      </c>
      <c r="C90" s="125" t="s">
        <v>967</v>
      </c>
      <c r="D90" s="158">
        <v>3</v>
      </c>
      <c r="E90" s="159" t="s">
        <v>1764</v>
      </c>
      <c r="F90" s="151"/>
      <c r="G90" s="86">
        <v>3</v>
      </c>
      <c r="H90" s="88"/>
      <c r="I90" s="41"/>
      <c r="J90" s="42"/>
      <c r="K90" s="42"/>
      <c r="L90" s="82"/>
      <c r="M90" s="83"/>
      <c r="N90" s="44">
        <f>IF(I90&lt;&gt;"",I90,IF(D90&lt;&gt;"",D90,""))</f>
        <v>3</v>
      </c>
      <c r="O90" s="45">
        <f>IF(L90&lt;&gt;"",L90,IF(G90&lt;&gt;"",G90,""))</f>
        <v>3</v>
      </c>
      <c r="P90" s="6"/>
      <c r="Q90" s="6"/>
    </row>
    <row r="91" spans="1:17" ht="409.6" thickBot="1">
      <c r="A91" s="32">
        <v>544</v>
      </c>
      <c r="B91" s="126" t="s">
        <v>968</v>
      </c>
      <c r="C91" s="125" t="s">
        <v>969</v>
      </c>
      <c r="D91" s="154">
        <v>3</v>
      </c>
      <c r="E91" s="155" t="s">
        <v>1765</v>
      </c>
      <c r="F91" s="151"/>
      <c r="G91" s="86">
        <v>2.5</v>
      </c>
      <c r="H91" s="88"/>
      <c r="I91" s="41"/>
      <c r="J91" s="42"/>
      <c r="K91" s="42"/>
      <c r="L91" s="82"/>
      <c r="M91" s="83"/>
      <c r="N91" s="44">
        <f>IF(I91&lt;&gt;"",I91,IF(D91&lt;&gt;"",D91,""))</f>
        <v>3</v>
      </c>
      <c r="O91" s="45">
        <f>IF(L91&lt;&gt;"",L91,IF(G91&lt;&gt;"",G91,""))</f>
        <v>2.5</v>
      </c>
      <c r="P91" s="6"/>
      <c r="Q91" s="6"/>
    </row>
    <row r="92" spans="1:17" ht="52" thickBot="1">
      <c r="A92" s="32">
        <v>545</v>
      </c>
      <c r="B92" s="124" t="s">
        <v>970</v>
      </c>
      <c r="C92" s="125" t="s">
        <v>971</v>
      </c>
      <c r="D92" s="158">
        <v>3</v>
      </c>
      <c r="E92" s="159" t="s">
        <v>1766</v>
      </c>
      <c r="F92" s="151"/>
      <c r="G92" s="86">
        <v>2</v>
      </c>
      <c r="H92" s="88"/>
      <c r="I92" s="41"/>
      <c r="J92" s="42"/>
      <c r="K92" s="42"/>
      <c r="L92" s="82"/>
      <c r="M92" s="83"/>
      <c r="N92" s="44">
        <f>IF(I92&lt;&gt;"",I92,IF(D92&lt;&gt;"",D92,""))</f>
        <v>3</v>
      </c>
      <c r="O92" s="45">
        <f>IF(L92&lt;&gt;"",L92,IF(G92&lt;&gt;"",G92,""))</f>
        <v>2</v>
      </c>
      <c r="P92" s="6"/>
      <c r="Q92" s="6"/>
    </row>
    <row r="93" spans="1:17" s="3" customFormat="1" ht="17" thickBot="1">
      <c r="F93" s="21"/>
      <c r="G93" s="116"/>
      <c r="H93" s="157"/>
      <c r="I93" s="14"/>
      <c r="J93" s="164"/>
      <c r="K93" s="14"/>
      <c r="L93" s="21"/>
      <c r="M93" s="21"/>
      <c r="N93" s="21"/>
    </row>
    <row r="94" spans="1:17" ht="409.6" thickBot="1">
      <c r="A94" s="32">
        <v>546</v>
      </c>
      <c r="B94" s="128" t="s">
        <v>421</v>
      </c>
      <c r="C94" s="125" t="s">
        <v>972</v>
      </c>
      <c r="D94" s="154">
        <v>5</v>
      </c>
      <c r="E94" s="155" t="s">
        <v>1767</v>
      </c>
      <c r="F94" s="151"/>
      <c r="G94" s="86">
        <v>5</v>
      </c>
      <c r="H94" s="88"/>
      <c r="I94" s="41"/>
      <c r="J94" s="42"/>
      <c r="K94" s="42"/>
      <c r="L94" s="82"/>
      <c r="M94" s="83"/>
      <c r="N94" s="44">
        <f>IF(I94&lt;&gt;"",I94,IF(D94&lt;&gt;"",D94,""))</f>
        <v>5</v>
      </c>
      <c r="O94" s="45">
        <f>IF(L94&lt;&gt;"",L94,IF(G94&lt;&gt;"",G94,""))</f>
        <v>5</v>
      </c>
      <c r="P94" s="6"/>
      <c r="Q94" s="6"/>
    </row>
    <row r="95" spans="1:17" ht="409.6" thickBot="1">
      <c r="A95" s="32">
        <v>547</v>
      </c>
      <c r="B95" s="128" t="s">
        <v>973</v>
      </c>
      <c r="C95" s="125" t="s">
        <v>974</v>
      </c>
      <c r="D95" s="158">
        <v>5</v>
      </c>
      <c r="E95" s="159" t="s">
        <v>1768</v>
      </c>
      <c r="F95" s="151"/>
      <c r="G95" s="86">
        <v>5</v>
      </c>
      <c r="H95" s="88"/>
      <c r="I95" s="41"/>
      <c r="J95" s="42"/>
      <c r="K95" s="42"/>
      <c r="L95" s="82"/>
      <c r="M95" s="83"/>
      <c r="N95" s="44">
        <f>IF(I95&lt;&gt;"",I95,IF(D95&lt;&gt;"",D95,""))</f>
        <v>5</v>
      </c>
      <c r="O95" s="45">
        <f>IF(L95&lt;&gt;"",L95,IF(G95&lt;&gt;"",G95,""))</f>
        <v>5</v>
      </c>
      <c r="P95" s="6"/>
      <c r="Q95" s="6"/>
    </row>
    <row r="96" spans="1:17" ht="154" thickBot="1">
      <c r="A96" s="32">
        <v>548</v>
      </c>
      <c r="B96" s="128" t="s">
        <v>975</v>
      </c>
      <c r="C96" s="125" t="s">
        <v>976</v>
      </c>
      <c r="D96" s="154">
        <v>5</v>
      </c>
      <c r="E96" s="155" t="s">
        <v>1769</v>
      </c>
      <c r="F96" s="151"/>
      <c r="G96" s="86">
        <v>3</v>
      </c>
      <c r="H96" s="88" t="s">
        <v>1688</v>
      </c>
      <c r="I96" s="41"/>
      <c r="J96" s="42"/>
      <c r="K96" s="42"/>
      <c r="L96" s="82"/>
      <c r="M96" s="83"/>
      <c r="N96" s="44">
        <f>IF(I96&lt;&gt;"",I96,IF(D96&lt;&gt;"",D96,""))</f>
        <v>5</v>
      </c>
      <c r="O96" s="45">
        <f>IF(L96&lt;&gt;"",L96,IF(G96&lt;&gt;"",G96,""))</f>
        <v>3</v>
      </c>
      <c r="P96" s="6"/>
      <c r="Q96" s="6"/>
    </row>
    <row r="97" spans="1:17" ht="239" thickBot="1">
      <c r="A97" s="32">
        <v>549</v>
      </c>
      <c r="B97" s="128" t="s">
        <v>977</v>
      </c>
      <c r="C97" s="125" t="s">
        <v>978</v>
      </c>
      <c r="D97" s="158">
        <v>5</v>
      </c>
      <c r="E97" s="159" t="s">
        <v>1770</v>
      </c>
      <c r="F97" s="151"/>
      <c r="G97" s="86">
        <v>3</v>
      </c>
      <c r="H97" s="88" t="s">
        <v>1689</v>
      </c>
      <c r="I97" s="41"/>
      <c r="J97" s="42"/>
      <c r="K97" s="42"/>
      <c r="L97" s="82"/>
      <c r="M97" s="83"/>
      <c r="N97" s="44">
        <f>IF(I97&lt;&gt;"",I97,IF(D97&lt;&gt;"",D97,""))</f>
        <v>5</v>
      </c>
      <c r="O97" s="45">
        <f>IF(L97&lt;&gt;"",L97,IF(G97&lt;&gt;"",G97,""))</f>
        <v>3</v>
      </c>
      <c r="P97" s="6"/>
      <c r="Q97" s="6"/>
    </row>
    <row r="98" spans="1:17" ht="409.6" thickBot="1">
      <c r="A98" s="32">
        <v>550</v>
      </c>
      <c r="B98" s="128" t="s">
        <v>384</v>
      </c>
      <c r="C98" s="125" t="s">
        <v>663</v>
      </c>
      <c r="D98" s="154">
        <v>5</v>
      </c>
      <c r="E98" s="155" t="s">
        <v>1771</v>
      </c>
      <c r="F98" s="151"/>
      <c r="G98" s="86">
        <v>5</v>
      </c>
      <c r="H98" s="88"/>
      <c r="I98" s="41"/>
      <c r="J98" s="42"/>
      <c r="K98" s="42"/>
      <c r="L98" s="82"/>
      <c r="M98" s="83"/>
      <c r="N98" s="44">
        <f>IF(I98&lt;&gt;"",I98,IF(D98&lt;&gt;"",D98,""))</f>
        <v>5</v>
      </c>
      <c r="O98" s="45">
        <f>IF(L98&lt;&gt;"",L98,IF(G98&lt;&gt;"",G98,""))</f>
        <v>5</v>
      </c>
      <c r="P98" s="6"/>
      <c r="Q98" s="6"/>
    </row>
    <row r="99" spans="1:17" s="3" customFormat="1" ht="17" thickBot="1">
      <c r="F99" s="21"/>
      <c r="G99" s="116"/>
      <c r="H99" s="157"/>
      <c r="I99" s="14"/>
      <c r="J99" s="164"/>
      <c r="K99" s="14"/>
      <c r="L99" s="21"/>
      <c r="M99" s="21"/>
      <c r="N99" s="21"/>
    </row>
    <row r="100" spans="1:17" ht="69" thickBot="1">
      <c r="A100" s="32">
        <v>551</v>
      </c>
      <c r="B100" s="127" t="s">
        <v>979</v>
      </c>
      <c r="C100" s="125" t="s">
        <v>980</v>
      </c>
      <c r="D100" s="154">
        <v>1</v>
      </c>
      <c r="E100" s="155" t="s">
        <v>1772</v>
      </c>
      <c r="F100" s="151"/>
      <c r="G100" s="86">
        <v>1</v>
      </c>
      <c r="H100" s="88"/>
      <c r="I100" s="41"/>
      <c r="J100" s="42"/>
      <c r="K100" s="42"/>
      <c r="L100" s="82"/>
      <c r="M100" s="83"/>
      <c r="N100" s="44">
        <f>IF(I100&lt;&gt;"",I100,IF(D100&lt;&gt;"",D100,""))</f>
        <v>1</v>
      </c>
      <c r="O100" s="45">
        <f>IF(L100&lt;&gt;"",L100,IF(G100&lt;&gt;"",G100,""))</f>
        <v>1</v>
      </c>
      <c r="P100" s="6"/>
      <c r="Q100" s="6"/>
    </row>
    <row r="101" spans="1:17" ht="69" thickBot="1">
      <c r="A101" s="32">
        <v>552</v>
      </c>
      <c r="B101" s="127" t="s">
        <v>981</v>
      </c>
      <c r="C101" s="125" t="s">
        <v>982</v>
      </c>
      <c r="D101" s="158">
        <v>1</v>
      </c>
      <c r="E101" s="159" t="s">
        <v>1773</v>
      </c>
      <c r="F101" s="151"/>
      <c r="G101" s="86">
        <v>1</v>
      </c>
      <c r="H101" s="88"/>
      <c r="I101" s="41"/>
      <c r="J101" s="42"/>
      <c r="K101" s="42"/>
      <c r="L101" s="82"/>
      <c r="M101" s="83"/>
      <c r="N101" s="44">
        <f>IF(I101&lt;&gt;"",I101,IF(D101&lt;&gt;"",D101,""))</f>
        <v>1</v>
      </c>
      <c r="O101" s="45">
        <f>IF(L101&lt;&gt;"",L101,IF(G101&lt;&gt;"",G101,""))</f>
        <v>1</v>
      </c>
      <c r="P101" s="6"/>
      <c r="Q101" s="6"/>
    </row>
    <row r="102" spans="1:17" ht="86" thickBot="1">
      <c r="A102" s="32">
        <v>553</v>
      </c>
      <c r="B102" s="127" t="s">
        <v>983</v>
      </c>
      <c r="C102" s="125" t="s">
        <v>984</v>
      </c>
      <c r="D102" s="158">
        <v>1</v>
      </c>
      <c r="E102" s="159" t="s">
        <v>1773</v>
      </c>
      <c r="F102" s="151"/>
      <c r="G102" s="86">
        <v>0</v>
      </c>
      <c r="H102" s="88" t="s">
        <v>1690</v>
      </c>
      <c r="I102" s="41"/>
      <c r="J102" s="42"/>
      <c r="K102" s="42"/>
      <c r="L102" s="82"/>
      <c r="M102" s="83"/>
      <c r="N102" s="44">
        <f>IF(I102&lt;&gt;"",I102,IF(D102&lt;&gt;"",D102,""))</f>
        <v>1</v>
      </c>
      <c r="O102" s="45">
        <f>IF(L102&lt;&gt;"",L102,IF(G102&lt;&gt;"",G102,""))</f>
        <v>0</v>
      </c>
      <c r="P102" s="6"/>
      <c r="Q102" s="6"/>
    </row>
    <row r="103" spans="1:17" ht="69" thickBot="1">
      <c r="A103" s="32">
        <v>554</v>
      </c>
      <c r="B103" s="127" t="s">
        <v>985</v>
      </c>
      <c r="C103" s="125" t="s">
        <v>986</v>
      </c>
      <c r="D103" s="158">
        <v>1</v>
      </c>
      <c r="E103" s="159" t="s">
        <v>1773</v>
      </c>
      <c r="F103" s="151"/>
      <c r="G103" s="86">
        <v>0</v>
      </c>
      <c r="H103" s="88" t="s">
        <v>1691</v>
      </c>
      <c r="I103" s="41"/>
      <c r="J103" s="42"/>
      <c r="K103" s="42"/>
      <c r="L103" s="82"/>
      <c r="M103" s="83"/>
      <c r="N103" s="44">
        <f>IF(I103&lt;&gt;"",I103,IF(D103&lt;&gt;"",D103,""))</f>
        <v>1</v>
      </c>
      <c r="O103" s="45">
        <f>IF(L103&lt;&gt;"",L103,IF(G103&lt;&gt;"",G103,""))</f>
        <v>0</v>
      </c>
      <c r="P103" s="6"/>
      <c r="Q103" s="6"/>
    </row>
    <row r="104" spans="1:17" ht="52" thickBot="1">
      <c r="A104" s="32">
        <v>555</v>
      </c>
      <c r="B104" s="127" t="s">
        <v>987</v>
      </c>
      <c r="C104" s="125" t="s">
        <v>988</v>
      </c>
      <c r="D104" s="158">
        <v>1</v>
      </c>
      <c r="E104" s="159" t="s">
        <v>1773</v>
      </c>
      <c r="F104" s="151"/>
      <c r="G104" s="86">
        <v>1</v>
      </c>
      <c r="H104" s="88"/>
      <c r="I104" s="41"/>
      <c r="J104" s="42"/>
      <c r="K104" s="42"/>
      <c r="L104" s="82"/>
      <c r="M104" s="83"/>
      <c r="N104" s="44">
        <f>IF(I104&lt;&gt;"",I104,IF(D104&lt;&gt;"",D104,""))</f>
        <v>1</v>
      </c>
      <c r="O104" s="45">
        <f>IF(L104&lt;&gt;"",L104,IF(G104&lt;&gt;"",G104,""))</f>
        <v>1</v>
      </c>
      <c r="P104" s="6"/>
      <c r="Q104" s="6"/>
    </row>
    <row r="105" spans="1:17" s="3" customFormat="1" ht="17" thickBot="1">
      <c r="F105" s="21"/>
      <c r="G105" s="116"/>
      <c r="H105" s="157"/>
      <c r="I105" s="14"/>
      <c r="J105" s="164"/>
      <c r="K105" s="14"/>
      <c r="L105" s="21"/>
      <c r="M105" s="21"/>
      <c r="N105" s="21"/>
    </row>
    <row r="106" spans="1:17" ht="409.6" thickBot="1">
      <c r="A106" s="32">
        <v>556</v>
      </c>
      <c r="B106" s="126" t="s">
        <v>70</v>
      </c>
      <c r="C106" s="125" t="s">
        <v>989</v>
      </c>
      <c r="D106" s="154">
        <v>5</v>
      </c>
      <c r="E106" s="155" t="s">
        <v>1774</v>
      </c>
      <c r="F106" s="151"/>
      <c r="G106" s="86">
        <v>3.5</v>
      </c>
      <c r="H106" s="88" t="s">
        <v>1692</v>
      </c>
      <c r="I106" s="41">
        <v>4</v>
      </c>
      <c r="J106" s="42" t="s">
        <v>1959</v>
      </c>
      <c r="K106" s="175" t="s">
        <v>1960</v>
      </c>
      <c r="L106" s="82">
        <v>4</v>
      </c>
      <c r="M106" s="83" t="s">
        <v>1901</v>
      </c>
      <c r="N106" s="44">
        <f t="shared" ref="N106:N111" si="4">IF(I106&lt;&gt;"",I106,IF(D106&lt;&gt;"",D106,""))</f>
        <v>4</v>
      </c>
      <c r="O106" s="45">
        <f t="shared" ref="O106:O111" si="5">IF(L106&lt;&gt;"",L106,IF(G106&lt;&gt;"",G106,""))</f>
        <v>4</v>
      </c>
      <c r="P106" s="6"/>
      <c r="Q106" s="6"/>
    </row>
    <row r="107" spans="1:17" ht="222" thickBot="1">
      <c r="A107" s="32">
        <v>557</v>
      </c>
      <c r="B107" s="126" t="s">
        <v>309</v>
      </c>
      <c r="C107" s="125" t="s">
        <v>501</v>
      </c>
      <c r="D107" s="158">
        <v>5</v>
      </c>
      <c r="E107" s="159" t="s">
        <v>1775</v>
      </c>
      <c r="F107" s="151"/>
      <c r="G107" s="86">
        <v>4</v>
      </c>
      <c r="H107" s="88" t="s">
        <v>1685</v>
      </c>
      <c r="I107" s="41">
        <v>5</v>
      </c>
      <c r="J107" s="42" t="s">
        <v>1886</v>
      </c>
      <c r="K107" s="42"/>
      <c r="L107" s="82">
        <v>4</v>
      </c>
      <c r="M107" s="83" t="s">
        <v>1902</v>
      </c>
      <c r="N107" s="44">
        <f t="shared" si="4"/>
        <v>5</v>
      </c>
      <c r="O107" s="45">
        <f t="shared" si="5"/>
        <v>4</v>
      </c>
      <c r="P107" s="6"/>
      <c r="Q107" s="6"/>
    </row>
    <row r="108" spans="1:17" ht="409.6" thickBot="1">
      <c r="A108" s="32">
        <v>558</v>
      </c>
      <c r="B108" s="126" t="s">
        <v>375</v>
      </c>
      <c r="C108" s="125" t="s">
        <v>643</v>
      </c>
      <c r="D108" s="154">
        <v>5</v>
      </c>
      <c r="E108" s="155" t="s">
        <v>1774</v>
      </c>
      <c r="F108" s="151"/>
      <c r="G108" s="86">
        <v>3</v>
      </c>
      <c r="H108" s="88" t="s">
        <v>1693</v>
      </c>
      <c r="I108" s="41"/>
      <c r="J108" s="42"/>
      <c r="K108" s="42"/>
      <c r="L108" s="82"/>
      <c r="M108" s="83"/>
      <c r="N108" s="44">
        <f t="shared" si="4"/>
        <v>5</v>
      </c>
      <c r="O108" s="45">
        <f t="shared" si="5"/>
        <v>3</v>
      </c>
      <c r="P108" s="6"/>
      <c r="Q108" s="6"/>
    </row>
    <row r="109" spans="1:17" ht="324" thickBot="1">
      <c r="A109" s="32">
        <v>559</v>
      </c>
      <c r="B109" s="126" t="s">
        <v>990</v>
      </c>
      <c r="C109" s="125" t="s">
        <v>991</v>
      </c>
      <c r="D109" s="158">
        <v>5</v>
      </c>
      <c r="E109" s="159" t="s">
        <v>1775</v>
      </c>
      <c r="F109" s="151"/>
      <c r="G109" s="86">
        <v>3.5</v>
      </c>
      <c r="H109" s="88" t="s">
        <v>1694</v>
      </c>
      <c r="I109" s="41">
        <v>5</v>
      </c>
      <c r="J109" s="42" t="s">
        <v>1887</v>
      </c>
      <c r="K109" s="42"/>
      <c r="L109" s="82">
        <v>4</v>
      </c>
      <c r="M109" s="83" t="s">
        <v>1914</v>
      </c>
      <c r="N109" s="44">
        <f t="shared" si="4"/>
        <v>5</v>
      </c>
      <c r="O109" s="45">
        <f t="shared" si="5"/>
        <v>4</v>
      </c>
      <c r="P109" s="6"/>
      <c r="Q109" s="6"/>
    </row>
    <row r="110" spans="1:17" ht="409.6" thickBot="1">
      <c r="A110" s="32">
        <v>560</v>
      </c>
      <c r="B110" s="126" t="s">
        <v>992</v>
      </c>
      <c r="C110" s="125" t="s">
        <v>993</v>
      </c>
      <c r="D110" s="154">
        <v>5</v>
      </c>
      <c r="E110" s="155" t="s">
        <v>1776</v>
      </c>
      <c r="F110" s="151"/>
      <c r="G110" s="86">
        <v>3</v>
      </c>
      <c r="H110" s="88" t="s">
        <v>1695</v>
      </c>
      <c r="I110" s="41">
        <v>4</v>
      </c>
      <c r="J110" s="42" t="s">
        <v>1961</v>
      </c>
      <c r="K110" s="175" t="s">
        <v>1962</v>
      </c>
      <c r="L110" s="82">
        <v>4</v>
      </c>
      <c r="M110" s="83" t="s">
        <v>1963</v>
      </c>
      <c r="N110" s="44">
        <f t="shared" si="4"/>
        <v>4</v>
      </c>
      <c r="O110" s="45">
        <f t="shared" si="5"/>
        <v>4</v>
      </c>
      <c r="P110" s="6"/>
      <c r="Q110" s="6"/>
    </row>
    <row r="111" spans="1:17" ht="307" thickBot="1">
      <c r="A111" s="32">
        <v>561</v>
      </c>
      <c r="B111" s="128" t="s">
        <v>994</v>
      </c>
      <c r="C111" s="125" t="s">
        <v>995</v>
      </c>
      <c r="D111" s="158">
        <v>5</v>
      </c>
      <c r="E111" s="159" t="s">
        <v>1777</v>
      </c>
      <c r="F111" s="151"/>
      <c r="G111" s="86">
        <v>4</v>
      </c>
      <c r="H111" s="88" t="s">
        <v>1696</v>
      </c>
      <c r="I111" s="41"/>
      <c r="J111" s="42"/>
      <c r="K111" s="42"/>
      <c r="L111" s="82"/>
      <c r="M111" s="83"/>
      <c r="N111" s="44">
        <f t="shared" si="4"/>
        <v>5</v>
      </c>
      <c r="O111" s="45">
        <f t="shared" si="5"/>
        <v>4</v>
      </c>
      <c r="P111" s="6"/>
      <c r="Q111" s="6"/>
    </row>
    <row r="112" spans="1:17">
      <c r="C112" s="3"/>
      <c r="D112" s="3"/>
      <c r="E112" s="3"/>
      <c r="F112" s="21"/>
      <c r="G112" s="116"/>
      <c r="H112" s="157"/>
      <c r="I112" s="14"/>
      <c r="J112" s="164"/>
      <c r="K112" s="14"/>
      <c r="O112" s="3"/>
      <c r="P112" s="6"/>
      <c r="Q112" s="6"/>
    </row>
    <row r="113" spans="1:17">
      <c r="C113" s="3"/>
      <c r="D113" s="3"/>
      <c r="E113" s="3"/>
      <c r="F113" s="21"/>
      <c r="G113" s="116"/>
      <c r="H113" s="157"/>
      <c r="I113" s="14"/>
      <c r="J113" s="164"/>
      <c r="K113" s="14"/>
      <c r="O113" s="3"/>
      <c r="P113" s="6"/>
      <c r="Q113" s="6"/>
    </row>
    <row r="114" spans="1:17">
      <c r="C114" s="3"/>
      <c r="D114" s="3"/>
      <c r="E114" s="3"/>
      <c r="F114" s="21"/>
      <c r="G114" s="116"/>
      <c r="H114" s="157"/>
      <c r="I114" s="14"/>
      <c r="J114" s="164"/>
      <c r="K114" s="14"/>
      <c r="O114" s="3"/>
      <c r="P114" s="6"/>
      <c r="Q114" s="6"/>
    </row>
    <row r="115" spans="1:17" ht="21" thickBot="1">
      <c r="B115" s="117" t="s">
        <v>996</v>
      </c>
      <c r="C115" s="3"/>
      <c r="D115" s="3"/>
      <c r="E115" s="3"/>
      <c r="F115" s="21"/>
      <c r="G115" s="116"/>
      <c r="H115" s="157"/>
      <c r="I115" s="14"/>
      <c r="J115" s="164"/>
      <c r="K115" s="14"/>
      <c r="O115" s="3"/>
      <c r="P115" s="6"/>
      <c r="Q115" s="6"/>
    </row>
    <row r="116" spans="1:17" ht="103" thickBot="1">
      <c r="A116" s="32">
        <v>562</v>
      </c>
      <c r="B116" s="119" t="s">
        <v>997</v>
      </c>
      <c r="C116" s="119" t="s">
        <v>998</v>
      </c>
      <c r="D116" s="154">
        <v>5</v>
      </c>
      <c r="E116" s="155" t="s">
        <v>1778</v>
      </c>
      <c r="F116" s="151"/>
      <c r="G116" s="86">
        <v>4</v>
      </c>
      <c r="H116" s="88" t="s">
        <v>1697</v>
      </c>
      <c r="I116" s="41"/>
      <c r="J116" s="42"/>
      <c r="K116" s="42"/>
      <c r="L116" s="82"/>
      <c r="M116" s="83"/>
      <c r="N116" s="44">
        <f>IF(I116&lt;&gt;"",I116,IF(D116&lt;&gt;"",D116,""))</f>
        <v>5</v>
      </c>
      <c r="O116" s="45">
        <f>IF(L116&lt;&gt;"",L116,IF(G116&lt;&gt;"",G116,""))</f>
        <v>4</v>
      </c>
      <c r="P116" s="6"/>
      <c r="Q116" s="6"/>
    </row>
    <row r="117" spans="1:17" s="3" customFormat="1" ht="17" thickBot="1">
      <c r="D117" s="161"/>
      <c r="E117" s="161"/>
      <c r="F117" s="21"/>
      <c r="G117" s="116"/>
      <c r="H117" s="157"/>
      <c r="I117" s="14"/>
      <c r="J117" s="164"/>
      <c r="K117" s="14"/>
      <c r="L117" s="21"/>
      <c r="M117" s="21"/>
      <c r="N117" s="21"/>
    </row>
    <row r="118" spans="1:17" ht="86" thickBot="1">
      <c r="A118" s="32">
        <v>563</v>
      </c>
      <c r="B118" s="119" t="s">
        <v>999</v>
      </c>
      <c r="C118" s="119" t="s">
        <v>1000</v>
      </c>
      <c r="D118" s="158">
        <v>5</v>
      </c>
      <c r="E118" s="159" t="s">
        <v>1779</v>
      </c>
      <c r="F118" s="151"/>
      <c r="G118" s="86">
        <v>5</v>
      </c>
      <c r="H118" s="88"/>
      <c r="I118" s="41"/>
      <c r="J118" s="42"/>
      <c r="K118" s="42"/>
      <c r="L118" s="82"/>
      <c r="M118" s="83"/>
      <c r="N118" s="44">
        <f>IF(I118&lt;&gt;"",I118,IF(D118&lt;&gt;"",D118,""))</f>
        <v>5</v>
      </c>
      <c r="O118" s="45">
        <f>IF(L118&lt;&gt;"",L118,IF(G118&lt;&gt;"",G118,""))</f>
        <v>5</v>
      </c>
      <c r="P118" s="6"/>
      <c r="Q118" s="6"/>
    </row>
    <row r="119" spans="1:17" s="3" customFormat="1" ht="17" thickBot="1">
      <c r="D119" s="161"/>
      <c r="E119" s="161"/>
      <c r="F119" s="21"/>
      <c r="G119" s="116"/>
      <c r="H119" s="157"/>
      <c r="I119" s="14"/>
      <c r="J119" s="164"/>
      <c r="K119" s="14"/>
      <c r="L119" s="21"/>
      <c r="M119" s="21"/>
      <c r="N119" s="21"/>
    </row>
    <row r="120" spans="1:17" ht="86" thickBot="1">
      <c r="A120" s="32">
        <v>564</v>
      </c>
      <c r="B120" s="119" t="s">
        <v>123</v>
      </c>
      <c r="C120" s="119" t="s">
        <v>1001</v>
      </c>
      <c r="D120" s="158">
        <v>4</v>
      </c>
      <c r="E120" s="159" t="s">
        <v>1780</v>
      </c>
      <c r="F120" s="151"/>
      <c r="G120" s="86">
        <v>2.5</v>
      </c>
      <c r="H120" s="88" t="s">
        <v>1698</v>
      </c>
      <c r="I120" s="41"/>
      <c r="J120" s="42"/>
      <c r="K120" s="42"/>
      <c r="L120" s="82">
        <v>3</v>
      </c>
      <c r="M120" s="83" t="s">
        <v>1913</v>
      </c>
      <c r="N120" s="44">
        <f>IF(I120&lt;&gt;"",I120,IF(D120&lt;&gt;"",D120,""))</f>
        <v>4</v>
      </c>
      <c r="O120" s="45">
        <f>IF(L120&lt;&gt;"",L120,IF(G120&lt;&gt;"",G120,""))</f>
        <v>3</v>
      </c>
      <c r="P120" s="6"/>
      <c r="Q120" s="6"/>
    </row>
    <row r="121" spans="1:17" s="3" customFormat="1" ht="17" thickBot="1">
      <c r="D121" s="161"/>
      <c r="E121" s="161"/>
      <c r="F121" s="21"/>
      <c r="G121" s="116"/>
      <c r="H121" s="157"/>
      <c r="I121" s="14"/>
      <c r="J121" s="164"/>
      <c r="K121" s="14"/>
      <c r="L121" s="21"/>
      <c r="M121" s="21"/>
      <c r="N121" s="21"/>
    </row>
    <row r="122" spans="1:17" ht="103" thickBot="1">
      <c r="A122" s="32">
        <v>565</v>
      </c>
      <c r="B122" s="119" t="s">
        <v>1002</v>
      </c>
      <c r="C122" s="119" t="s">
        <v>1003</v>
      </c>
      <c r="D122" s="158">
        <v>5</v>
      </c>
      <c r="E122" s="162" t="s">
        <v>1781</v>
      </c>
      <c r="F122" s="151"/>
      <c r="G122" s="86">
        <v>3</v>
      </c>
      <c r="H122" s="88" t="s">
        <v>1699</v>
      </c>
      <c r="I122" s="41"/>
      <c r="J122" s="42"/>
      <c r="K122" s="42"/>
      <c r="L122" s="82"/>
      <c r="M122" s="83"/>
      <c r="N122" s="44">
        <f>IF(I122&lt;&gt;"",I122,IF(D122&lt;&gt;"",D122,""))</f>
        <v>5</v>
      </c>
      <c r="O122" s="45">
        <f>IF(L122&lt;&gt;"",L122,IF(G122&lt;&gt;"",G122,""))</f>
        <v>3</v>
      </c>
      <c r="P122" s="6"/>
      <c r="Q122" s="6"/>
    </row>
    <row r="123" spans="1:17" ht="171" thickBot="1">
      <c r="A123" s="32">
        <v>566</v>
      </c>
      <c r="B123" s="119" t="s">
        <v>1004</v>
      </c>
      <c r="C123" s="119" t="s">
        <v>1005</v>
      </c>
      <c r="D123" s="158">
        <v>3</v>
      </c>
      <c r="E123" s="159" t="s">
        <v>1782</v>
      </c>
      <c r="F123" s="151"/>
      <c r="G123" s="86">
        <v>1</v>
      </c>
      <c r="H123" s="88" t="s">
        <v>1700</v>
      </c>
      <c r="I123" s="41"/>
      <c r="J123" s="42"/>
      <c r="K123" s="42"/>
      <c r="L123" s="82"/>
      <c r="M123" s="83"/>
      <c r="N123" s="44">
        <f>IF(I123&lt;&gt;"",I123,IF(D123&lt;&gt;"",D123,""))</f>
        <v>3</v>
      </c>
      <c r="O123" s="45">
        <f>IF(L123&lt;&gt;"",L123,IF(G123&lt;&gt;"",G123,""))</f>
        <v>1</v>
      </c>
      <c r="P123" s="6"/>
      <c r="Q123" s="6"/>
    </row>
    <row r="124" spans="1:17" s="3" customFormat="1" ht="17" thickBot="1">
      <c r="D124" s="161"/>
      <c r="E124" s="161"/>
      <c r="F124" s="21"/>
      <c r="G124" s="116"/>
      <c r="H124" s="157"/>
      <c r="I124" s="14"/>
      <c r="J124" s="164"/>
      <c r="K124" s="14"/>
      <c r="L124" s="21"/>
      <c r="M124" s="21"/>
      <c r="N124" s="21"/>
    </row>
    <row r="125" spans="1:17" ht="171" thickBot="1">
      <c r="A125" s="32">
        <v>567</v>
      </c>
      <c r="B125" s="119" t="s">
        <v>1006</v>
      </c>
      <c r="C125" s="119" t="s">
        <v>1007</v>
      </c>
      <c r="D125" s="158">
        <v>4</v>
      </c>
      <c r="E125" s="159" t="s">
        <v>1783</v>
      </c>
      <c r="F125" s="151"/>
      <c r="G125" s="86">
        <v>3.5</v>
      </c>
      <c r="H125" s="88" t="s">
        <v>1701</v>
      </c>
      <c r="I125" s="41"/>
      <c r="J125" s="42"/>
      <c r="K125" s="42"/>
      <c r="L125" s="82"/>
      <c r="M125" s="83"/>
      <c r="N125" s="44">
        <f>IF(I125&lt;&gt;"",I125,IF(D125&lt;&gt;"",D125,""))</f>
        <v>4</v>
      </c>
      <c r="O125" s="45">
        <f>IF(L125&lt;&gt;"",L125,IF(G125&lt;&gt;"",G125,""))</f>
        <v>3.5</v>
      </c>
      <c r="P125" s="6"/>
      <c r="Q125" s="6"/>
    </row>
    <row r="126" spans="1:17" s="3" customFormat="1" ht="17" thickBot="1">
      <c r="F126" s="21"/>
      <c r="G126" s="116"/>
      <c r="H126" s="157"/>
      <c r="I126" s="14"/>
      <c r="J126" s="164"/>
      <c r="K126" s="14"/>
      <c r="L126" s="21"/>
      <c r="M126" s="21"/>
      <c r="N126" s="21"/>
    </row>
    <row r="127" spans="1:17" ht="137" thickBot="1">
      <c r="A127" s="32">
        <v>568</v>
      </c>
      <c r="B127" s="119" t="s">
        <v>1008</v>
      </c>
      <c r="C127" s="119" t="s">
        <v>1009</v>
      </c>
      <c r="D127" s="154">
        <v>4</v>
      </c>
      <c r="E127" s="155" t="s">
        <v>1784</v>
      </c>
      <c r="F127" s="151"/>
      <c r="G127" s="86">
        <v>3</v>
      </c>
      <c r="H127" s="88" t="s">
        <v>1702</v>
      </c>
      <c r="I127" s="41"/>
      <c r="J127" s="42"/>
      <c r="K127" s="42"/>
      <c r="L127" s="82"/>
      <c r="M127" s="83"/>
      <c r="N127" s="44">
        <f>IF(I127&lt;&gt;"",I127,IF(D127&lt;&gt;"",D127,""))</f>
        <v>4</v>
      </c>
      <c r="O127" s="45">
        <f>IF(L127&lt;&gt;"",L127,IF(G127&lt;&gt;"",G127,""))</f>
        <v>3</v>
      </c>
      <c r="P127" s="6"/>
      <c r="Q127" s="6"/>
    </row>
    <row r="128" spans="1:17" s="3" customFormat="1" ht="17" thickBot="1">
      <c r="D128" s="161"/>
      <c r="E128" s="161"/>
      <c r="F128" s="21"/>
      <c r="G128" s="116"/>
      <c r="H128" s="157"/>
      <c r="I128" s="14"/>
      <c r="J128" s="164"/>
      <c r="K128" s="14"/>
      <c r="L128" s="21"/>
      <c r="M128" s="21"/>
      <c r="N128" s="21"/>
    </row>
    <row r="129" spans="1:17" ht="222" thickBot="1">
      <c r="A129" s="32">
        <v>569</v>
      </c>
      <c r="B129" s="119" t="s">
        <v>1010</v>
      </c>
      <c r="C129" s="119" t="s">
        <v>1011</v>
      </c>
      <c r="D129" s="158">
        <v>4</v>
      </c>
      <c r="E129" s="159" t="s">
        <v>1785</v>
      </c>
      <c r="F129" s="151"/>
      <c r="G129" s="86">
        <v>4</v>
      </c>
      <c r="H129" s="88" t="s">
        <v>1816</v>
      </c>
      <c r="I129" s="41"/>
      <c r="J129" s="42"/>
      <c r="K129" s="42"/>
      <c r="L129" s="82"/>
      <c r="M129" s="83"/>
      <c r="N129" s="44">
        <f>IF(I129&lt;&gt;"",I129,IF(D129&lt;&gt;"",D129,""))</f>
        <v>4</v>
      </c>
      <c r="O129" s="45">
        <f>IF(L129&lt;&gt;"",L129,IF(G129&lt;&gt;"",G129,""))</f>
        <v>4</v>
      </c>
      <c r="P129" s="6"/>
      <c r="Q129" s="6"/>
    </row>
    <row r="130" spans="1:17" s="3" customFormat="1">
      <c r="F130" s="21"/>
      <c r="G130" s="116"/>
      <c r="H130" s="157"/>
      <c r="I130" s="14"/>
      <c r="J130" s="164"/>
      <c r="K130" s="14"/>
      <c r="L130" s="21"/>
      <c r="M130" s="21"/>
      <c r="N130" s="21"/>
    </row>
    <row r="131" spans="1:17" s="3" customFormat="1">
      <c r="F131" s="21"/>
      <c r="G131" s="116"/>
      <c r="H131" s="157"/>
      <c r="I131" s="14"/>
      <c r="J131" s="164"/>
      <c r="K131" s="14"/>
      <c r="L131" s="21"/>
      <c r="M131" s="21"/>
      <c r="N131" s="21"/>
    </row>
    <row r="132" spans="1:17" s="3" customFormat="1">
      <c r="F132" s="21"/>
      <c r="G132" s="116"/>
      <c r="H132" s="157"/>
      <c r="I132" s="14"/>
      <c r="J132" s="164"/>
      <c r="K132" s="14"/>
      <c r="L132" s="21"/>
      <c r="M132" s="21"/>
      <c r="N132" s="21"/>
    </row>
    <row r="133" spans="1:17" ht="21" thickBot="1">
      <c r="B133" s="117" t="s">
        <v>42</v>
      </c>
      <c r="C133" s="3"/>
      <c r="D133" s="3"/>
      <c r="E133" s="3"/>
      <c r="F133" s="21"/>
      <c r="G133" s="116"/>
      <c r="H133" s="157"/>
      <c r="I133" s="14"/>
      <c r="J133" s="164"/>
      <c r="K133" s="14"/>
      <c r="O133" s="3"/>
      <c r="P133" s="6"/>
      <c r="Q133" s="6"/>
    </row>
    <row r="134" spans="1:17" ht="239" thickBot="1">
      <c r="A134" s="32">
        <v>570</v>
      </c>
      <c r="B134" s="119" t="s">
        <v>388</v>
      </c>
      <c r="C134" s="119" t="s">
        <v>671</v>
      </c>
      <c r="D134" s="154">
        <v>5</v>
      </c>
      <c r="E134" s="155" t="s">
        <v>1786</v>
      </c>
      <c r="F134" s="151"/>
      <c r="G134" s="86">
        <v>4</v>
      </c>
      <c r="H134" s="88" t="s">
        <v>1703</v>
      </c>
      <c r="I134" s="41"/>
      <c r="J134" s="42"/>
      <c r="K134" s="42"/>
      <c r="L134" s="82"/>
      <c r="M134" s="83"/>
      <c r="N134" s="44">
        <f>IF(I134&lt;&gt;"",I134,IF(D134&lt;&gt;"",D134,""))</f>
        <v>5</v>
      </c>
      <c r="O134" s="45">
        <f>IF(L134&lt;&gt;"",L134,IF(G134&lt;&gt;"",G134,""))</f>
        <v>4</v>
      </c>
      <c r="P134" s="6"/>
      <c r="Q134" s="6"/>
    </row>
    <row r="135" spans="1:17" s="3" customFormat="1" ht="17" thickBot="1">
      <c r="D135" s="161"/>
      <c r="E135" s="161"/>
      <c r="F135" s="21"/>
      <c r="G135" s="116"/>
      <c r="H135" s="157"/>
      <c r="I135" s="14"/>
      <c r="J135" s="164"/>
      <c r="K135" s="14"/>
      <c r="L135" s="21"/>
      <c r="M135" s="21"/>
      <c r="N135" s="21"/>
    </row>
    <row r="136" spans="1:17" ht="409.6" thickBot="1">
      <c r="A136" s="32">
        <v>571</v>
      </c>
      <c r="B136" s="119" t="s">
        <v>389</v>
      </c>
      <c r="C136" s="119" t="s">
        <v>673</v>
      </c>
      <c r="D136" s="158">
        <v>5</v>
      </c>
      <c r="E136" s="159" t="s">
        <v>1787</v>
      </c>
      <c r="F136" s="151"/>
      <c r="G136" s="86">
        <v>4</v>
      </c>
      <c r="H136" s="88"/>
      <c r="I136" s="41"/>
      <c r="J136" s="42"/>
      <c r="K136" s="42"/>
      <c r="L136" s="82"/>
      <c r="M136" s="83"/>
      <c r="N136" s="44">
        <f>IF(I136&lt;&gt;"",I136,IF(D136&lt;&gt;"",D136,""))</f>
        <v>5</v>
      </c>
      <c r="O136" s="45">
        <f>IF(L136&lt;&gt;"",L136,IF(G136&lt;&gt;"",G136,""))</f>
        <v>4</v>
      </c>
      <c r="P136" s="6"/>
      <c r="Q136" s="6"/>
    </row>
    <row r="137" spans="1:17" s="3" customFormat="1" ht="17" thickBot="1">
      <c r="F137" s="21"/>
      <c r="G137" s="116"/>
      <c r="H137" s="157"/>
      <c r="I137" s="14"/>
      <c r="J137" s="164"/>
      <c r="K137" s="14"/>
      <c r="L137" s="21"/>
      <c r="M137" s="21"/>
      <c r="N137" s="21"/>
    </row>
    <row r="138" spans="1:17" ht="86" thickBot="1">
      <c r="A138" s="32">
        <v>572</v>
      </c>
      <c r="B138" s="119" t="s">
        <v>52</v>
      </c>
      <c r="C138" s="119" t="s">
        <v>137</v>
      </c>
      <c r="D138" s="154">
        <v>1</v>
      </c>
      <c r="E138" s="155" t="s">
        <v>1788</v>
      </c>
      <c r="F138" s="151"/>
      <c r="G138" s="86">
        <v>0</v>
      </c>
      <c r="H138" s="88"/>
      <c r="I138" s="41"/>
      <c r="J138" s="42"/>
      <c r="K138" s="42"/>
      <c r="L138" s="82"/>
      <c r="M138" s="83"/>
      <c r="N138" s="44">
        <f>IF(I138&lt;&gt;"",I138,IF(D138&lt;&gt;"",D138,""))</f>
        <v>1</v>
      </c>
      <c r="O138" s="45">
        <f>IF(L138&lt;&gt;"",L138,IF(G138&lt;&gt;"",G138,""))</f>
        <v>0</v>
      </c>
      <c r="P138" s="6"/>
      <c r="Q138" s="6"/>
    </row>
    <row r="139" spans="1:17" s="3" customFormat="1" ht="17" thickBot="1">
      <c r="D139" s="161"/>
      <c r="E139" s="161"/>
      <c r="F139" s="21"/>
      <c r="G139" s="116"/>
      <c r="H139" s="157"/>
      <c r="I139" s="14"/>
      <c r="J139" s="164"/>
      <c r="K139" s="14"/>
      <c r="L139" s="21"/>
      <c r="M139" s="21"/>
      <c r="N139" s="21"/>
    </row>
    <row r="140" spans="1:17" ht="103" thickBot="1">
      <c r="A140" s="32">
        <v>573</v>
      </c>
      <c r="B140" s="119" t="s">
        <v>1012</v>
      </c>
      <c r="C140" s="119" t="s">
        <v>1013</v>
      </c>
      <c r="D140" s="158">
        <v>4</v>
      </c>
      <c r="E140" s="159" t="s">
        <v>1789</v>
      </c>
      <c r="F140" s="151"/>
      <c r="G140" s="86">
        <v>3</v>
      </c>
      <c r="H140" s="88" t="s">
        <v>1704</v>
      </c>
      <c r="I140" s="41"/>
      <c r="J140" s="42"/>
      <c r="K140" s="42"/>
      <c r="L140" s="82"/>
      <c r="M140" s="83"/>
      <c r="N140" s="44">
        <f>IF(I140&lt;&gt;"",I140,IF(D140&lt;&gt;"",D140,""))</f>
        <v>4</v>
      </c>
      <c r="O140" s="45">
        <f>IF(L140&lt;&gt;"",L140,IF(G140&lt;&gt;"",G140,""))</f>
        <v>3</v>
      </c>
      <c r="P140" s="6"/>
      <c r="Q140" s="6"/>
    </row>
    <row r="141" spans="1:17" s="3" customFormat="1" ht="17" thickBot="1">
      <c r="D141" s="161"/>
      <c r="E141" s="161"/>
      <c r="F141" s="21"/>
      <c r="G141" s="116"/>
      <c r="H141" s="157"/>
      <c r="I141" s="14"/>
      <c r="J141" s="164"/>
      <c r="K141" s="14"/>
      <c r="L141" s="21"/>
      <c r="M141" s="21"/>
      <c r="N141" s="21"/>
    </row>
    <row r="142" spans="1:17" ht="409.6" thickBot="1">
      <c r="A142" s="32">
        <v>574</v>
      </c>
      <c r="B142" s="119" t="s">
        <v>248</v>
      </c>
      <c r="C142" s="119" t="s">
        <v>830</v>
      </c>
      <c r="D142" s="158">
        <v>5</v>
      </c>
      <c r="E142" s="159" t="s">
        <v>1790</v>
      </c>
      <c r="F142" s="151"/>
      <c r="G142" s="86">
        <v>3</v>
      </c>
      <c r="H142" s="88"/>
      <c r="I142" s="41">
        <v>4</v>
      </c>
      <c r="J142" s="42" t="s">
        <v>1964</v>
      </c>
      <c r="K142" s="175" t="s">
        <v>1965</v>
      </c>
      <c r="L142" s="82">
        <v>4</v>
      </c>
      <c r="M142" s="83" t="s">
        <v>1903</v>
      </c>
      <c r="N142" s="44">
        <f>IF(I142&lt;&gt;"",I142,IF(D142&lt;&gt;"",D142,""))</f>
        <v>4</v>
      </c>
      <c r="O142" s="45">
        <f>IF(L142&lt;&gt;"",L142,IF(G142&lt;&gt;"",G142,""))</f>
        <v>4</v>
      </c>
      <c r="P142" s="6"/>
      <c r="Q142" s="6"/>
    </row>
    <row r="143" spans="1:17" s="3" customFormat="1" ht="17" thickBot="1">
      <c r="D143" s="161"/>
      <c r="E143" s="161"/>
      <c r="F143" s="21"/>
      <c r="G143" s="116"/>
      <c r="H143" s="157"/>
      <c r="I143" s="14"/>
      <c r="J143" s="164"/>
      <c r="K143" s="14"/>
      <c r="L143" s="21"/>
      <c r="M143" s="21"/>
      <c r="N143" s="21"/>
    </row>
    <row r="144" spans="1:17" ht="103" thickBot="1">
      <c r="A144" s="32">
        <v>575</v>
      </c>
      <c r="B144" s="119" t="s">
        <v>831</v>
      </c>
      <c r="C144" s="119" t="s">
        <v>202</v>
      </c>
      <c r="D144" s="158">
        <v>3</v>
      </c>
      <c r="E144" s="159" t="s">
        <v>1791</v>
      </c>
      <c r="F144" s="151"/>
      <c r="G144" s="86">
        <v>0</v>
      </c>
      <c r="H144" s="88" t="s">
        <v>1705</v>
      </c>
      <c r="I144" s="41"/>
      <c r="J144" s="42"/>
      <c r="K144" s="42"/>
      <c r="L144" s="82"/>
      <c r="M144" s="83"/>
      <c r="N144" s="44">
        <f>IF(I144&lt;&gt;"",I144,IF(D144&lt;&gt;"",D144,""))</f>
        <v>3</v>
      </c>
      <c r="O144" s="45">
        <f>IF(L144&lt;&gt;"",L144,IF(G144&lt;&gt;"",G144,""))</f>
        <v>0</v>
      </c>
      <c r="P144" s="6"/>
      <c r="Q144" s="6"/>
    </row>
    <row r="145" spans="1:17" s="3" customFormat="1" ht="17" thickBot="1">
      <c r="F145" s="21"/>
      <c r="G145" s="116"/>
      <c r="H145" s="157"/>
      <c r="I145" s="14"/>
      <c r="J145" s="164"/>
      <c r="K145" s="14"/>
      <c r="L145" s="21"/>
      <c r="M145" s="21"/>
      <c r="N145" s="21"/>
    </row>
    <row r="146" spans="1:17" ht="409.6" thickBot="1">
      <c r="A146" s="32">
        <v>576</v>
      </c>
      <c r="B146" s="119" t="s">
        <v>249</v>
      </c>
      <c r="C146" s="119" t="s">
        <v>203</v>
      </c>
      <c r="D146" s="154">
        <v>4</v>
      </c>
      <c r="E146" s="155" t="s">
        <v>1792</v>
      </c>
      <c r="F146" s="151"/>
      <c r="G146" s="86">
        <v>2.5</v>
      </c>
      <c r="H146" s="88" t="s">
        <v>1706</v>
      </c>
      <c r="I146" s="41"/>
      <c r="J146" s="42"/>
      <c r="K146" s="42"/>
      <c r="L146" s="82"/>
      <c r="M146" s="83"/>
      <c r="N146" s="44">
        <f>IF(I146&lt;&gt;"",I146,IF(D146&lt;&gt;"",D146,""))</f>
        <v>4</v>
      </c>
      <c r="O146" s="45">
        <f>IF(L146&lt;&gt;"",L146,IF(G146&lt;&gt;"",G146,""))</f>
        <v>2.5</v>
      </c>
      <c r="P146" s="6"/>
      <c r="Q146" s="6"/>
    </row>
    <row r="147" spans="1:17" s="3" customFormat="1" ht="17" thickBot="1">
      <c r="D147" s="161"/>
      <c r="E147" s="161"/>
      <c r="F147" s="21"/>
      <c r="G147" s="116"/>
      <c r="H147" s="157"/>
      <c r="I147" s="14"/>
      <c r="J147" s="164"/>
      <c r="K147" s="14"/>
      <c r="L147" s="21"/>
      <c r="M147" s="21"/>
      <c r="N147" s="21"/>
    </row>
    <row r="148" spans="1:17" ht="409.6" thickBot="1">
      <c r="A148" s="32">
        <v>577</v>
      </c>
      <c r="B148" s="119" t="s">
        <v>834</v>
      </c>
      <c r="C148" s="119" t="s">
        <v>1138</v>
      </c>
      <c r="D148" s="158">
        <v>3</v>
      </c>
      <c r="E148" s="159" t="s">
        <v>1793</v>
      </c>
      <c r="F148" s="151"/>
      <c r="G148" s="86">
        <v>3</v>
      </c>
      <c r="H148" s="88" t="s">
        <v>1707</v>
      </c>
      <c r="I148" s="41"/>
      <c r="J148" s="42"/>
      <c r="K148" s="42"/>
      <c r="L148" s="82"/>
      <c r="M148" s="83"/>
      <c r="N148" s="44">
        <f>IF(I148&lt;&gt;"",I148,IF(D148&lt;&gt;"",D148,""))</f>
        <v>3</v>
      </c>
      <c r="O148" s="45">
        <f>IF(L148&lt;&gt;"",L148,IF(G148&lt;&gt;"",G148,""))</f>
        <v>3</v>
      </c>
      <c r="P148" s="6"/>
      <c r="Q148" s="6"/>
    </row>
    <row r="149" spans="1:17" s="3" customFormat="1" ht="17" thickBot="1">
      <c r="F149" s="21"/>
      <c r="G149" s="116"/>
      <c r="H149" s="157"/>
      <c r="I149" s="14"/>
      <c r="J149" s="164"/>
      <c r="K149" s="14"/>
      <c r="L149" s="21"/>
      <c r="M149" s="21"/>
      <c r="N149" s="21"/>
    </row>
    <row r="150" spans="1:17" ht="405" thickBot="1">
      <c r="A150" s="32">
        <v>578</v>
      </c>
      <c r="B150" s="119" t="s">
        <v>104</v>
      </c>
      <c r="C150" s="119" t="s">
        <v>206</v>
      </c>
      <c r="D150" s="154">
        <v>5</v>
      </c>
      <c r="E150" s="155" t="s">
        <v>1794</v>
      </c>
      <c r="F150" s="151"/>
      <c r="G150" s="86">
        <v>2</v>
      </c>
      <c r="H150" s="88" t="s">
        <v>1708</v>
      </c>
      <c r="I150" s="41">
        <v>4</v>
      </c>
      <c r="J150" s="42" t="s">
        <v>1888</v>
      </c>
      <c r="K150" s="42"/>
      <c r="L150" s="82">
        <v>2.5</v>
      </c>
      <c r="M150" s="83" t="s">
        <v>1904</v>
      </c>
      <c r="N150" s="44">
        <f>IF(I150&lt;&gt;"",I150,IF(D150&lt;&gt;"",D150,""))</f>
        <v>4</v>
      </c>
      <c r="O150" s="45">
        <f>IF(L150&lt;&gt;"",L150,IF(G150&lt;&gt;"",G150,""))</f>
        <v>2.5</v>
      </c>
      <c r="P150" s="6"/>
      <c r="Q150" s="6"/>
    </row>
    <row r="151" spans="1:17" s="3" customFormat="1" ht="17" thickBot="1">
      <c r="F151" s="21"/>
      <c r="G151" s="116"/>
      <c r="H151" s="157"/>
      <c r="I151" s="14"/>
      <c r="J151" s="164"/>
      <c r="K151" s="14"/>
      <c r="L151" s="21"/>
      <c r="M151" s="21"/>
      <c r="N151" s="21"/>
    </row>
    <row r="152" spans="1:17" ht="171" thickBot="1">
      <c r="A152" s="32">
        <v>579</v>
      </c>
      <c r="B152" s="119" t="s">
        <v>106</v>
      </c>
      <c r="C152" s="119" t="s">
        <v>208</v>
      </c>
      <c r="D152" s="154">
        <v>5</v>
      </c>
      <c r="E152" s="155" t="s">
        <v>1795</v>
      </c>
      <c r="F152" s="151"/>
      <c r="G152" s="86">
        <v>3</v>
      </c>
      <c r="H152" s="88" t="s">
        <v>1709</v>
      </c>
      <c r="I152" s="41">
        <v>4</v>
      </c>
      <c r="J152" s="42" t="s">
        <v>1888</v>
      </c>
      <c r="K152" s="42"/>
      <c r="L152" s="82">
        <v>3</v>
      </c>
      <c r="M152" s="83" t="s">
        <v>1905</v>
      </c>
      <c r="N152" s="44">
        <f>IF(I152&lt;&gt;"",I152,IF(D152&lt;&gt;"",D152,""))</f>
        <v>4</v>
      </c>
      <c r="O152" s="45">
        <f>IF(L152&lt;&gt;"",L152,IF(G152&lt;&gt;"",G152,""))</f>
        <v>3</v>
      </c>
      <c r="P152" s="6"/>
      <c r="Q152" s="6"/>
    </row>
    <row r="153" spans="1:17" s="3" customFormat="1" ht="17" thickBot="1">
      <c r="D153" s="161"/>
      <c r="E153" s="161"/>
      <c r="F153" s="21"/>
      <c r="G153" s="116"/>
      <c r="H153" s="157"/>
      <c r="I153" s="14"/>
      <c r="J153" s="164"/>
      <c r="K153" s="14"/>
      <c r="L153" s="21"/>
      <c r="M153" s="21"/>
      <c r="N153" s="21"/>
    </row>
    <row r="154" spans="1:17" ht="256" thickBot="1">
      <c r="A154" s="32">
        <v>580</v>
      </c>
      <c r="B154" s="119" t="s">
        <v>107</v>
      </c>
      <c r="C154" s="119" t="s">
        <v>209</v>
      </c>
      <c r="D154" s="158">
        <v>5</v>
      </c>
      <c r="E154" s="159" t="s">
        <v>1796</v>
      </c>
      <c r="F154" s="151"/>
      <c r="G154" s="86">
        <v>3</v>
      </c>
      <c r="H154" s="88" t="s">
        <v>1710</v>
      </c>
      <c r="I154" s="41">
        <v>5</v>
      </c>
      <c r="J154" s="42" t="s">
        <v>1889</v>
      </c>
      <c r="K154" s="42"/>
      <c r="L154" s="82">
        <v>4</v>
      </c>
      <c r="M154" s="83" t="s">
        <v>1906</v>
      </c>
      <c r="N154" s="44">
        <f>IF(I154&lt;&gt;"",I154,IF(D154&lt;&gt;"",D154,""))</f>
        <v>5</v>
      </c>
      <c r="O154" s="45">
        <f>IF(L154&lt;&gt;"",L154,IF(G154&lt;&gt;"",G154,""))</f>
        <v>4</v>
      </c>
      <c r="P154" s="6"/>
      <c r="Q154" s="6"/>
    </row>
    <row r="155" spans="1:17" s="3" customFormat="1" ht="17" thickBot="1">
      <c r="D155" s="161"/>
      <c r="E155" s="161"/>
      <c r="F155" s="21"/>
      <c r="G155" s="116"/>
      <c r="H155" s="157"/>
      <c r="I155" s="14"/>
      <c r="J155" s="164"/>
      <c r="K155" s="14"/>
      <c r="L155" s="21"/>
      <c r="M155" s="21"/>
      <c r="N155" s="21"/>
    </row>
    <row r="156" spans="1:17" ht="222" thickBot="1">
      <c r="A156" s="32">
        <v>581</v>
      </c>
      <c r="B156" s="119" t="s">
        <v>108</v>
      </c>
      <c r="C156" s="119" t="s">
        <v>210</v>
      </c>
      <c r="D156" s="158">
        <v>5</v>
      </c>
      <c r="E156" s="159" t="s">
        <v>1639</v>
      </c>
      <c r="F156" s="151"/>
      <c r="G156" s="86">
        <v>3</v>
      </c>
      <c r="H156" s="88" t="s">
        <v>1711</v>
      </c>
      <c r="I156" s="41">
        <v>4</v>
      </c>
      <c r="J156" s="42" t="s">
        <v>1890</v>
      </c>
      <c r="K156" s="42"/>
      <c r="L156" s="82">
        <v>3</v>
      </c>
      <c r="M156" s="83" t="s">
        <v>1907</v>
      </c>
      <c r="N156" s="44">
        <f>IF(I156&lt;&gt;"",I156,IF(D156&lt;&gt;"",D156,""))</f>
        <v>4</v>
      </c>
      <c r="O156" s="45">
        <f>IF(L156&lt;&gt;"",L156,IF(G156&lt;&gt;"",G156,""))</f>
        <v>3</v>
      </c>
      <c r="P156" s="6"/>
      <c r="Q156" s="6"/>
    </row>
    <row r="157" spans="1:17" s="3" customFormat="1" ht="17" thickBot="1">
      <c r="D157" s="161"/>
      <c r="E157" s="161"/>
      <c r="F157" s="21"/>
      <c r="G157" s="116"/>
      <c r="H157" s="157"/>
      <c r="I157" s="14"/>
      <c r="J157" s="164"/>
      <c r="K157" s="14"/>
      <c r="L157" s="21"/>
      <c r="M157" s="21"/>
      <c r="N157" s="21"/>
    </row>
    <row r="158" spans="1:17" ht="341" thickBot="1">
      <c r="A158" s="32">
        <v>582</v>
      </c>
      <c r="B158" s="119" t="s">
        <v>396</v>
      </c>
      <c r="C158" s="119" t="s">
        <v>691</v>
      </c>
      <c r="D158" s="158">
        <v>5</v>
      </c>
      <c r="E158" s="159" t="s">
        <v>1797</v>
      </c>
      <c r="F158" s="151"/>
      <c r="G158" s="86">
        <v>3</v>
      </c>
      <c r="H158" s="88" t="s">
        <v>1707</v>
      </c>
      <c r="I158" s="41">
        <v>4</v>
      </c>
      <c r="J158" s="42" t="s">
        <v>1891</v>
      </c>
      <c r="K158" s="42"/>
      <c r="L158" s="82">
        <v>4</v>
      </c>
      <c r="M158" s="83" t="s">
        <v>1908</v>
      </c>
      <c r="N158" s="44">
        <f>IF(I158&lt;&gt;"",I158,IF(D158&lt;&gt;"",D158,""))</f>
        <v>4</v>
      </c>
      <c r="O158" s="45">
        <f>IF(L158&lt;&gt;"",L158,IF(G158&lt;&gt;"",G158,""))</f>
        <v>4</v>
      </c>
      <c r="P158" s="6"/>
      <c r="Q158" s="6"/>
    </row>
    <row r="159" spans="1:17" s="3" customFormat="1">
      <c r="F159" s="21"/>
      <c r="G159" s="116"/>
      <c r="H159" s="157"/>
      <c r="I159" s="14"/>
      <c r="J159" s="164"/>
      <c r="K159" s="14"/>
      <c r="L159" s="21"/>
      <c r="M159" s="21"/>
      <c r="N159" s="21"/>
    </row>
    <row r="160" spans="1:17" s="3" customFormat="1">
      <c r="F160" s="21"/>
      <c r="G160" s="116"/>
      <c r="H160" s="157"/>
      <c r="I160" s="14"/>
      <c r="J160" s="164"/>
      <c r="K160" s="14"/>
      <c r="L160" s="21"/>
      <c r="M160" s="21"/>
      <c r="N160" s="21"/>
    </row>
    <row r="161" spans="1:17" s="3" customFormat="1">
      <c r="F161" s="21"/>
      <c r="G161" s="116"/>
      <c r="H161" s="157"/>
      <c r="I161" s="14"/>
      <c r="J161" s="164"/>
      <c r="K161" s="14"/>
      <c r="L161" s="21"/>
      <c r="M161" s="21"/>
      <c r="N161" s="21"/>
    </row>
    <row r="162" spans="1:17" ht="21" thickBot="1">
      <c r="B162" s="117" t="s">
        <v>41</v>
      </c>
      <c r="C162" s="3"/>
      <c r="D162" s="3"/>
      <c r="E162" s="3"/>
      <c r="F162" s="21"/>
      <c r="G162" s="116"/>
      <c r="H162" s="157"/>
      <c r="I162" s="14"/>
      <c r="J162" s="164"/>
      <c r="K162" s="14"/>
      <c r="O162" s="3"/>
      <c r="P162" s="6"/>
      <c r="Q162" s="6"/>
    </row>
    <row r="163" spans="1:17" ht="409.6" thickBot="1">
      <c r="A163" s="32">
        <v>583</v>
      </c>
      <c r="B163" s="119" t="s">
        <v>1014</v>
      </c>
      <c r="C163" s="119" t="s">
        <v>1015</v>
      </c>
      <c r="D163" s="154">
        <v>5</v>
      </c>
      <c r="E163" s="155" t="s">
        <v>1798</v>
      </c>
      <c r="F163" s="151"/>
      <c r="G163" s="86">
        <v>3</v>
      </c>
      <c r="H163" s="88" t="s">
        <v>1712</v>
      </c>
      <c r="I163" s="41">
        <v>4</v>
      </c>
      <c r="J163" s="42" t="s">
        <v>1892</v>
      </c>
      <c r="K163" s="42"/>
      <c r="L163" s="82">
        <v>3.5</v>
      </c>
      <c r="M163" s="83" t="s">
        <v>1909</v>
      </c>
      <c r="N163" s="44">
        <f>IF(I163&lt;&gt;"",I163,IF(D163&lt;&gt;"",D163,""))</f>
        <v>4</v>
      </c>
      <c r="O163" s="45">
        <f>IF(L163&lt;&gt;"",L163,IF(G163&lt;&gt;"",G163,""))</f>
        <v>3.5</v>
      </c>
      <c r="P163" s="6"/>
      <c r="Q163" s="6"/>
    </row>
    <row r="164" spans="1:17" s="3" customFormat="1" ht="17" thickBot="1">
      <c r="D164" s="161"/>
      <c r="E164" s="161"/>
      <c r="F164" s="21"/>
      <c r="G164" s="116"/>
      <c r="H164" s="157"/>
      <c r="I164" s="14"/>
      <c r="J164" s="164"/>
      <c r="K164" s="14"/>
      <c r="L164" s="21"/>
      <c r="M164" s="21"/>
      <c r="N164" s="21"/>
    </row>
    <row r="165" spans="1:17" ht="120" thickBot="1">
      <c r="A165" s="32">
        <v>584</v>
      </c>
      <c r="B165" s="119" t="s">
        <v>1016</v>
      </c>
      <c r="C165" s="119" t="s">
        <v>1017</v>
      </c>
      <c r="D165" s="158">
        <v>4</v>
      </c>
      <c r="E165" s="159" t="s">
        <v>1799</v>
      </c>
      <c r="F165" s="151"/>
      <c r="G165" s="86">
        <v>4</v>
      </c>
      <c r="H165" s="88"/>
      <c r="I165" s="41"/>
      <c r="J165" s="42"/>
      <c r="K165" s="42"/>
      <c r="L165" s="82"/>
      <c r="M165" s="83"/>
      <c r="N165" s="44">
        <f>IF(I165&lt;&gt;"",I165,IF(D165&lt;&gt;"",D165,""))</f>
        <v>4</v>
      </c>
      <c r="O165" s="45">
        <f>IF(L165&lt;&gt;"",L165,IF(G165&lt;&gt;"",G165,""))</f>
        <v>4</v>
      </c>
      <c r="P165" s="6"/>
      <c r="Q165" s="6"/>
    </row>
    <row r="166" spans="1:17" s="3" customFormat="1" ht="17" thickBot="1">
      <c r="F166" s="21"/>
      <c r="G166" s="116"/>
      <c r="H166" s="157"/>
      <c r="I166" s="14"/>
      <c r="J166" s="164"/>
      <c r="K166" s="14"/>
      <c r="L166" s="21"/>
      <c r="M166" s="21"/>
      <c r="N166" s="21"/>
    </row>
    <row r="167" spans="1:17" ht="137" thickBot="1">
      <c r="A167" s="32">
        <v>585</v>
      </c>
      <c r="B167" s="119" t="s">
        <v>1018</v>
      </c>
      <c r="C167" s="119" t="s">
        <v>1140</v>
      </c>
      <c r="D167" s="154">
        <v>4</v>
      </c>
      <c r="E167" s="155" t="s">
        <v>1800</v>
      </c>
      <c r="F167" s="151"/>
      <c r="G167" s="86">
        <v>2.5</v>
      </c>
      <c r="H167" s="88" t="s">
        <v>1713</v>
      </c>
      <c r="I167" s="41"/>
      <c r="J167" s="42"/>
      <c r="K167" s="42"/>
      <c r="L167" s="82"/>
      <c r="M167" s="83"/>
      <c r="N167" s="44">
        <f>IF(I167&lt;&gt;"",I167,IF(D167&lt;&gt;"",D167,""))</f>
        <v>4</v>
      </c>
      <c r="O167" s="45">
        <f>IF(L167&lt;&gt;"",L167,IF(G167&lt;&gt;"",G167,""))</f>
        <v>2.5</v>
      </c>
      <c r="P167" s="6"/>
      <c r="Q167" s="6"/>
    </row>
    <row r="168" spans="1:17" s="3" customFormat="1" ht="17" thickBot="1">
      <c r="D168" s="161"/>
      <c r="E168" s="161"/>
      <c r="F168" s="21"/>
      <c r="G168" s="116"/>
      <c r="H168" s="157"/>
      <c r="I168" s="14"/>
      <c r="J168" s="164"/>
      <c r="K168" s="14"/>
      <c r="L168" s="21"/>
      <c r="M168" s="21"/>
      <c r="N168" s="21"/>
    </row>
    <row r="169" spans="1:17" ht="357" thickBot="1">
      <c r="A169" s="32">
        <v>586</v>
      </c>
      <c r="B169" s="119" t="s">
        <v>1019</v>
      </c>
      <c r="C169" s="119" t="s">
        <v>1020</v>
      </c>
      <c r="D169" s="158">
        <v>5</v>
      </c>
      <c r="E169" s="159" t="s">
        <v>1801</v>
      </c>
      <c r="F169" s="151"/>
      <c r="G169" s="86">
        <v>3</v>
      </c>
      <c r="H169" s="88" t="s">
        <v>1714</v>
      </c>
      <c r="I169" s="41"/>
      <c r="J169" s="42"/>
      <c r="K169" s="42"/>
      <c r="L169" s="82"/>
      <c r="M169" s="83"/>
      <c r="N169" s="44">
        <f>IF(I169&lt;&gt;"",I169,IF(D169&lt;&gt;"",D169,""))</f>
        <v>5</v>
      </c>
      <c r="O169" s="45">
        <f>IF(L169&lt;&gt;"",L169,IF(G169&lt;&gt;"",G169,""))</f>
        <v>3</v>
      </c>
      <c r="P169" s="6"/>
      <c r="Q169" s="6"/>
    </row>
    <row r="170" spans="1:17" s="3" customFormat="1" ht="17" thickBot="1">
      <c r="D170" s="161"/>
      <c r="E170" s="161"/>
      <c r="F170" s="21"/>
      <c r="G170" s="116"/>
      <c r="H170" s="157"/>
      <c r="I170" s="14"/>
      <c r="J170" s="164"/>
      <c r="K170" s="14"/>
      <c r="L170" s="21"/>
      <c r="M170" s="21"/>
      <c r="N170" s="21"/>
    </row>
    <row r="171" spans="1:17" ht="120" thickBot="1">
      <c r="A171" s="32">
        <v>587</v>
      </c>
      <c r="B171" s="119" t="s">
        <v>245</v>
      </c>
      <c r="C171" s="119" t="s">
        <v>193</v>
      </c>
      <c r="D171" s="158">
        <v>5</v>
      </c>
      <c r="E171" s="159" t="s">
        <v>1638</v>
      </c>
      <c r="F171" s="151"/>
      <c r="G171" s="86">
        <v>4</v>
      </c>
      <c r="H171" s="88" t="s">
        <v>1715</v>
      </c>
      <c r="I171" s="41"/>
      <c r="J171" s="42" t="s">
        <v>1816</v>
      </c>
      <c r="K171" s="42"/>
      <c r="L171" s="82"/>
      <c r="M171" s="83"/>
      <c r="N171" s="44">
        <f>IF(I171&lt;&gt;"",I171,IF(D171&lt;&gt;"",D171,""))</f>
        <v>5</v>
      </c>
      <c r="O171" s="45">
        <f>IF(L171&lt;&gt;"",L171,IF(G171&lt;&gt;"",G171,""))</f>
        <v>4</v>
      </c>
      <c r="P171" s="6"/>
      <c r="Q171" s="6"/>
    </row>
    <row r="172" spans="1:17" s="3" customFormat="1" ht="17" thickBot="1">
      <c r="F172" s="21"/>
      <c r="G172" s="116"/>
      <c r="H172" s="157"/>
      <c r="I172" s="14"/>
      <c r="J172" s="164"/>
      <c r="K172" s="14"/>
      <c r="L172" s="21"/>
      <c r="M172" s="21"/>
      <c r="N172" s="21"/>
    </row>
    <row r="173" spans="1:17" ht="256" thickBot="1">
      <c r="A173" s="32">
        <v>588</v>
      </c>
      <c r="B173" s="119" t="s">
        <v>402</v>
      </c>
      <c r="C173" s="119" t="s">
        <v>703</v>
      </c>
      <c r="D173" s="154">
        <v>5</v>
      </c>
      <c r="E173" s="155" t="s">
        <v>1802</v>
      </c>
      <c r="F173" s="151"/>
      <c r="G173" s="86">
        <v>3</v>
      </c>
      <c r="H173" s="88"/>
      <c r="I173" s="41">
        <v>4</v>
      </c>
      <c r="J173" s="42" t="s">
        <v>1893</v>
      </c>
      <c r="K173" s="42"/>
      <c r="L173" s="82">
        <v>3</v>
      </c>
      <c r="M173" s="83" t="s">
        <v>1910</v>
      </c>
      <c r="N173" s="44">
        <f>IF(I173&lt;&gt;"",I173,IF(D173&lt;&gt;"",D173,""))</f>
        <v>4</v>
      </c>
      <c r="O173" s="45">
        <f>IF(L173&lt;&gt;"",L173,IF(G173&lt;&gt;"",G173,""))</f>
        <v>3</v>
      </c>
      <c r="P173" s="6"/>
      <c r="Q173" s="6"/>
    </row>
    <row r="174" spans="1:17" ht="409.6" thickBot="1">
      <c r="A174" s="32">
        <v>589</v>
      </c>
      <c r="B174" s="119" t="s">
        <v>246</v>
      </c>
      <c r="C174" s="119" t="s">
        <v>194</v>
      </c>
      <c r="D174" s="158">
        <v>5</v>
      </c>
      <c r="E174" s="159" t="s">
        <v>1803</v>
      </c>
      <c r="F174" s="151"/>
      <c r="G174" s="86">
        <v>3</v>
      </c>
      <c r="H174" s="88"/>
      <c r="I174" s="41"/>
      <c r="J174" s="42"/>
      <c r="K174" s="42"/>
      <c r="L174" s="82"/>
      <c r="M174" s="83"/>
      <c r="N174" s="44">
        <f>IF(I174&lt;&gt;"",I174,IF(D174&lt;&gt;"",D174,""))</f>
        <v>5</v>
      </c>
      <c r="O174" s="45">
        <f>IF(L174&lt;&gt;"",L174,IF(G174&lt;&gt;"",G174,""))</f>
        <v>3</v>
      </c>
      <c r="P174" s="6"/>
      <c r="Q174" s="6"/>
    </row>
    <row r="175" spans="1:17" ht="171" thickBot="1">
      <c r="A175" s="32">
        <v>590</v>
      </c>
      <c r="B175" s="119" t="s">
        <v>403</v>
      </c>
      <c r="C175" s="119" t="s">
        <v>706</v>
      </c>
      <c r="D175" s="158">
        <v>5</v>
      </c>
      <c r="E175" s="159" t="s">
        <v>1804</v>
      </c>
      <c r="F175" s="151"/>
      <c r="G175" s="86">
        <v>3</v>
      </c>
      <c r="H175" s="88"/>
      <c r="I175" s="41">
        <v>4</v>
      </c>
      <c r="J175" s="42" t="s">
        <v>1894</v>
      </c>
      <c r="K175" s="42"/>
      <c r="L175" s="82">
        <v>3</v>
      </c>
      <c r="M175" s="83" t="s">
        <v>1911</v>
      </c>
      <c r="N175" s="44">
        <f>IF(I175&lt;&gt;"",I175,IF(D175&lt;&gt;"",D175,""))</f>
        <v>4</v>
      </c>
      <c r="O175" s="45">
        <f>IF(L175&lt;&gt;"",L175,IF(G175&lt;&gt;"",G175,""))</f>
        <v>3</v>
      </c>
      <c r="P175" s="6"/>
      <c r="Q175" s="6"/>
    </row>
    <row r="176" spans="1:17" s="3" customFormat="1">
      <c r="F176" s="21"/>
      <c r="G176" s="116"/>
      <c r="H176" s="157"/>
      <c r="I176" s="14"/>
      <c r="J176" s="164"/>
      <c r="K176" s="14"/>
      <c r="L176" s="21"/>
      <c r="M176" s="21"/>
      <c r="N176" s="21"/>
    </row>
    <row r="177" spans="1:17" s="3" customFormat="1">
      <c r="F177" s="21"/>
      <c r="G177" s="116"/>
      <c r="H177" s="157"/>
      <c r="I177" s="14"/>
      <c r="J177" s="164"/>
      <c r="K177" s="14"/>
      <c r="L177" s="21"/>
      <c r="M177" s="21"/>
      <c r="N177" s="21"/>
    </row>
    <row r="178" spans="1:17" s="3" customFormat="1">
      <c r="F178" s="21"/>
      <c r="G178" s="116"/>
      <c r="H178" s="157"/>
      <c r="I178" s="14"/>
      <c r="J178" s="164"/>
      <c r="K178" s="14"/>
      <c r="L178" s="21"/>
      <c r="M178" s="21"/>
      <c r="N178" s="21"/>
    </row>
    <row r="179" spans="1:17" ht="21" thickBot="1">
      <c r="B179" s="117" t="s">
        <v>262</v>
      </c>
      <c r="C179" s="3"/>
      <c r="D179" s="3"/>
      <c r="E179" s="3"/>
      <c r="F179" s="21"/>
      <c r="G179" s="116"/>
      <c r="H179" s="157"/>
      <c r="I179" s="14"/>
      <c r="J179" s="164"/>
      <c r="K179" s="14"/>
      <c r="O179" s="3"/>
      <c r="P179" s="6"/>
      <c r="Q179" s="6"/>
    </row>
    <row r="180" spans="1:17" ht="341" thickBot="1">
      <c r="A180" s="32">
        <v>591</v>
      </c>
      <c r="B180" s="119" t="s">
        <v>89</v>
      </c>
      <c r="C180" s="119" t="s">
        <v>479</v>
      </c>
      <c r="D180" s="154">
        <v>5</v>
      </c>
      <c r="E180" s="155" t="s">
        <v>1805</v>
      </c>
      <c r="F180" s="151"/>
      <c r="G180" s="86">
        <v>2</v>
      </c>
      <c r="H180" s="88" t="s">
        <v>1716</v>
      </c>
      <c r="I180" s="41">
        <v>4</v>
      </c>
      <c r="J180" s="42" t="s">
        <v>1895</v>
      </c>
      <c r="K180" s="42"/>
      <c r="L180" s="82">
        <v>3</v>
      </c>
      <c r="M180" s="83" t="s">
        <v>1912</v>
      </c>
      <c r="N180" s="44">
        <f>IF(I180&lt;&gt;"",I180,IF(D180&lt;&gt;"",D180,""))</f>
        <v>4</v>
      </c>
      <c r="O180" s="45">
        <f>IF(L180&lt;&gt;"",L180,IF(G180&lt;&gt;"",G180,""))</f>
        <v>3</v>
      </c>
      <c r="P180" s="6"/>
      <c r="Q180" s="6"/>
    </row>
    <row r="181" spans="1:17" s="3" customFormat="1" ht="17" thickBot="1">
      <c r="D181" s="161"/>
      <c r="E181" s="161"/>
      <c r="F181" s="21"/>
      <c r="G181" s="116"/>
      <c r="H181" s="157"/>
      <c r="I181" s="14"/>
      <c r="J181" s="164"/>
      <c r="K181" s="14"/>
      <c r="L181" s="21"/>
      <c r="M181" s="21"/>
      <c r="N181" s="21"/>
    </row>
    <row r="182" spans="1:17" ht="205" thickBot="1">
      <c r="A182" s="32">
        <v>592</v>
      </c>
      <c r="B182" s="119" t="s">
        <v>1021</v>
      </c>
      <c r="C182" s="119" t="s">
        <v>1022</v>
      </c>
      <c r="D182" s="158">
        <v>4</v>
      </c>
      <c r="E182" s="159" t="s">
        <v>1806</v>
      </c>
      <c r="F182" s="151"/>
      <c r="G182" s="86">
        <v>4</v>
      </c>
      <c r="H182" s="88"/>
      <c r="I182" s="41"/>
      <c r="J182" s="42"/>
      <c r="K182" s="42"/>
      <c r="L182" s="82"/>
      <c r="M182" s="83"/>
      <c r="N182" s="44">
        <f>IF(I182&lt;&gt;"",I182,IF(D182&lt;&gt;"",D182,""))</f>
        <v>4</v>
      </c>
      <c r="O182" s="45">
        <f>IF(L182&lt;&gt;"",L182,IF(G182&lt;&gt;"",G182,""))</f>
        <v>4</v>
      </c>
      <c r="P182" s="6"/>
      <c r="Q182" s="6"/>
    </row>
    <row r="183" spans="1:17" s="3" customFormat="1" ht="17" thickBot="1">
      <c r="D183" s="161"/>
      <c r="E183" s="161"/>
      <c r="F183" s="21"/>
      <c r="G183" s="116"/>
      <c r="H183" s="157"/>
      <c r="I183" s="14"/>
      <c r="J183" s="164"/>
      <c r="K183" s="14"/>
      <c r="L183" s="21"/>
      <c r="M183" s="21"/>
      <c r="N183" s="21"/>
    </row>
    <row r="184" spans="1:17" ht="409.6" thickBot="1">
      <c r="A184" s="32">
        <v>593</v>
      </c>
      <c r="B184" s="119" t="s">
        <v>1023</v>
      </c>
      <c r="C184" s="119" t="s">
        <v>1024</v>
      </c>
      <c r="D184" s="158">
        <v>5</v>
      </c>
      <c r="E184" s="159" t="s">
        <v>1807</v>
      </c>
      <c r="F184" s="151"/>
      <c r="G184" s="86">
        <v>5</v>
      </c>
      <c r="H184" s="88"/>
      <c r="I184" s="41"/>
      <c r="J184" s="42"/>
      <c r="K184" s="42"/>
      <c r="L184" s="82"/>
      <c r="M184" s="83"/>
      <c r="N184" s="44">
        <f>IF(I184&lt;&gt;"",I184,IF(D184&lt;&gt;"",D184,""))</f>
        <v>5</v>
      </c>
      <c r="O184" s="45">
        <f>IF(L184&lt;&gt;"",L184,IF(G184&lt;&gt;"",G184,""))</f>
        <v>5</v>
      </c>
      <c r="P184" s="6"/>
      <c r="Q184" s="6"/>
    </row>
    <row r="185" spans="1:17" s="3" customFormat="1" ht="17" thickBot="1">
      <c r="F185" s="21"/>
      <c r="G185" s="116"/>
      <c r="H185" s="157"/>
      <c r="I185" s="14"/>
      <c r="J185" s="164"/>
      <c r="K185" s="14"/>
      <c r="L185" s="21"/>
      <c r="M185" s="21"/>
      <c r="N185" s="21"/>
    </row>
    <row r="186" spans="1:17" ht="137" thickBot="1">
      <c r="A186" s="32">
        <v>594</v>
      </c>
      <c r="B186" s="119" t="s">
        <v>1025</v>
      </c>
      <c r="C186" s="119" t="s">
        <v>1026</v>
      </c>
      <c r="D186" s="154">
        <v>2</v>
      </c>
      <c r="E186" s="155" t="s">
        <v>1808</v>
      </c>
      <c r="F186" s="151"/>
      <c r="G186" s="86">
        <v>1</v>
      </c>
      <c r="H186" s="88"/>
      <c r="I186" s="41"/>
      <c r="J186" s="42"/>
      <c r="K186" s="42"/>
      <c r="L186" s="82"/>
      <c r="M186" s="83"/>
      <c r="N186" s="44">
        <f>IF(I186&lt;&gt;"",I186,IF(D186&lt;&gt;"",D186,""))</f>
        <v>2</v>
      </c>
      <c r="O186" s="45">
        <f>IF(L186&lt;&gt;"",L186,IF(G186&lt;&gt;"",G186,""))</f>
        <v>1</v>
      </c>
      <c r="P186" s="6"/>
      <c r="Q186" s="6"/>
    </row>
    <row r="187" spans="1:17">
      <c r="D187" s="21"/>
      <c r="E187" s="21"/>
      <c r="F187" s="21"/>
      <c r="O187" s="3"/>
      <c r="P187" s="6"/>
      <c r="Q187" s="6"/>
    </row>
    <row r="188" spans="1:17">
      <c r="D188" s="21"/>
      <c r="E188" s="21"/>
      <c r="F188" s="21"/>
      <c r="O188" s="3"/>
      <c r="P188" s="6"/>
      <c r="Q188" s="6"/>
    </row>
    <row r="189" spans="1:17">
      <c r="D189" s="21"/>
      <c r="E189" s="21"/>
      <c r="F189" s="21"/>
      <c r="O189" s="3"/>
      <c r="P189" s="6"/>
      <c r="Q189" s="6"/>
    </row>
    <row r="190" spans="1:17">
      <c r="D190" s="21"/>
      <c r="E190" s="21"/>
      <c r="F190" s="21"/>
      <c r="O190" s="3"/>
      <c r="P190" s="6"/>
      <c r="Q190" s="6"/>
    </row>
    <row r="191" spans="1:17">
      <c r="D191" s="21"/>
      <c r="E191" s="21"/>
      <c r="F191" s="21"/>
      <c r="O191" s="3"/>
      <c r="P191" s="6"/>
      <c r="Q191" s="6"/>
    </row>
    <row r="192" spans="1:17">
      <c r="D192" s="21"/>
      <c r="E192" s="21"/>
      <c r="F192" s="21"/>
      <c r="O192" s="3"/>
      <c r="P192" s="6"/>
      <c r="Q192" s="6"/>
    </row>
    <row r="193" spans="4:18">
      <c r="D193" s="21"/>
      <c r="E193" s="21"/>
      <c r="F193" s="21"/>
      <c r="O193" s="3"/>
      <c r="P193" s="6"/>
      <c r="Q193" s="6"/>
    </row>
    <row r="194" spans="4:18">
      <c r="D194" s="21"/>
      <c r="E194" s="21"/>
      <c r="F194" s="21"/>
      <c r="O194" s="3"/>
      <c r="P194" s="6"/>
      <c r="Q194" s="6"/>
    </row>
    <row r="195" spans="4:18">
      <c r="D195" s="21"/>
      <c r="E195" s="21"/>
      <c r="F195" s="21"/>
      <c r="O195" s="3"/>
      <c r="P195" s="6"/>
      <c r="Q195" s="6"/>
    </row>
    <row r="196" spans="4:18">
      <c r="F196" s="3"/>
      <c r="R196" s="3"/>
    </row>
    <row r="197" spans="4:18">
      <c r="F197" s="3"/>
      <c r="R197" s="3"/>
    </row>
    <row r="198" spans="4:18">
      <c r="F198" s="3"/>
      <c r="R198" s="3"/>
    </row>
    <row r="199" spans="4:18">
      <c r="F199" s="3"/>
      <c r="R199" s="3"/>
    </row>
    <row r="200" spans="4:18">
      <c r="R200" s="3"/>
    </row>
    <row r="201" spans="4:18">
      <c r="R201" s="3"/>
    </row>
    <row r="202" spans="4:18">
      <c r="R202" s="3"/>
    </row>
    <row r="203" spans="4:18">
      <c r="R203" s="3"/>
    </row>
    <row r="204" spans="4:18">
      <c r="R204" s="3"/>
    </row>
    <row r="205" spans="4:18">
      <c r="R205" s="3"/>
    </row>
    <row r="206" spans="4:18">
      <c r="R206" s="3"/>
    </row>
    <row r="207" spans="4:18">
      <c r="R207" s="3"/>
    </row>
    <row r="208" spans="4:18">
      <c r="R208" s="3"/>
    </row>
    <row r="209" spans="18:18">
      <c r="R209" s="3"/>
    </row>
    <row r="210" spans="18:18">
      <c r="R210" s="3"/>
    </row>
    <row r="211" spans="18:18">
      <c r="R211" s="3"/>
    </row>
    <row r="212" spans="18:18">
      <c r="R212" s="3"/>
    </row>
    <row r="213" spans="18:18">
      <c r="R213" s="3"/>
    </row>
    <row r="214" spans="18:18">
      <c r="R214" s="3"/>
    </row>
    <row r="215" spans="18:18">
      <c r="R215" s="3"/>
    </row>
    <row r="216" spans="18:18">
      <c r="R216" s="3"/>
    </row>
    <row r="217" spans="18:18">
      <c r="R217" s="3"/>
    </row>
    <row r="218" spans="18:18">
      <c r="R218" s="3"/>
    </row>
    <row r="219" spans="18:18">
      <c r="R219" s="3"/>
    </row>
    <row r="220" spans="18:18">
      <c r="R220" s="3"/>
    </row>
    <row r="221" spans="18:18">
      <c r="R221" s="3"/>
    </row>
    <row r="222" spans="18:18">
      <c r="R222" s="3"/>
    </row>
    <row r="223" spans="18:18">
      <c r="R223" s="3"/>
    </row>
    <row r="224" spans="18:18">
      <c r="R224" s="3"/>
    </row>
    <row r="225" spans="18:18">
      <c r="R225" s="3"/>
    </row>
    <row r="226" spans="18:18">
      <c r="R226" s="3"/>
    </row>
    <row r="227" spans="18:18">
      <c r="R227" s="3"/>
    </row>
    <row r="228" spans="18:18">
      <c r="R228" s="3"/>
    </row>
    <row r="229" spans="18:18">
      <c r="R229" s="3"/>
    </row>
    <row r="230" spans="18:18">
      <c r="R230" s="3"/>
    </row>
    <row r="231" spans="18:18">
      <c r="R231" s="3"/>
    </row>
    <row r="232" spans="18:18">
      <c r="R232" s="3"/>
    </row>
    <row r="233" spans="18:18">
      <c r="R233" s="3"/>
    </row>
    <row r="234" spans="18:18">
      <c r="R234" s="3"/>
    </row>
    <row r="235" spans="18:18">
      <c r="R235" s="3"/>
    </row>
    <row r="236" spans="18:18">
      <c r="R236" s="3"/>
    </row>
    <row r="237" spans="18:18">
      <c r="R237" s="3"/>
    </row>
    <row r="238" spans="18:18">
      <c r="R238" s="3"/>
    </row>
    <row r="239" spans="18:18">
      <c r="R239" s="3"/>
    </row>
    <row r="240" spans="18:18">
      <c r="R240" s="3"/>
    </row>
    <row r="241" spans="18:18">
      <c r="R241" s="3"/>
    </row>
    <row r="242" spans="18:18">
      <c r="R242" s="3"/>
    </row>
    <row r="243" spans="18:18">
      <c r="R243" s="3"/>
    </row>
    <row r="244" spans="18:18">
      <c r="R244" s="3"/>
    </row>
    <row r="245" spans="18:18">
      <c r="R245" s="3"/>
    </row>
    <row r="246" spans="18:18">
      <c r="R246" s="3"/>
    </row>
    <row r="247" spans="18:18">
      <c r="R247" s="3"/>
    </row>
    <row r="248" spans="18:18">
      <c r="R248" s="3"/>
    </row>
    <row r="249" spans="18:18">
      <c r="R249" s="3"/>
    </row>
    <row r="250" spans="18:18">
      <c r="R250" s="3"/>
    </row>
    <row r="251" spans="18:18">
      <c r="R251" s="3"/>
    </row>
    <row r="252" spans="18:18">
      <c r="R252" s="3"/>
    </row>
    <row r="253" spans="18:18">
      <c r="R253" s="3"/>
    </row>
    <row r="254" spans="18:18">
      <c r="R254" s="3"/>
    </row>
    <row r="255" spans="18:18">
      <c r="R255" s="3"/>
    </row>
    <row r="256" spans="18:18">
      <c r="R256" s="3"/>
    </row>
    <row r="257" spans="18:18">
      <c r="R257" s="3"/>
    </row>
    <row r="258" spans="18:18">
      <c r="R258" s="3"/>
    </row>
    <row r="259" spans="18:18">
      <c r="R259" s="3"/>
    </row>
    <row r="260" spans="18:18">
      <c r="R260" s="3"/>
    </row>
    <row r="261" spans="18:18">
      <c r="R261" s="3"/>
    </row>
    <row r="262" spans="18:18">
      <c r="R262" s="3"/>
    </row>
    <row r="263" spans="18:18">
      <c r="R263" s="3"/>
    </row>
    <row r="264" spans="18:18">
      <c r="R264" s="3"/>
    </row>
    <row r="265" spans="18:18">
      <c r="R265" s="3"/>
    </row>
    <row r="266" spans="18:18">
      <c r="R266" s="3"/>
    </row>
    <row r="267" spans="18:18">
      <c r="R267" s="3"/>
    </row>
    <row r="268" spans="18:18">
      <c r="R268" s="3"/>
    </row>
    <row r="269" spans="18:18">
      <c r="R269" s="3"/>
    </row>
    <row r="270" spans="18:18">
      <c r="R270" s="3"/>
    </row>
    <row r="271" spans="18:18">
      <c r="R271" s="3"/>
    </row>
    <row r="272" spans="18:18">
      <c r="R272" s="3"/>
    </row>
    <row r="273" spans="18:18">
      <c r="R273" s="3"/>
    </row>
    <row r="274" spans="18:18">
      <c r="R274" s="3"/>
    </row>
    <row r="275" spans="18:18">
      <c r="R275" s="3"/>
    </row>
    <row r="276" spans="18:18">
      <c r="R276" s="3"/>
    </row>
    <row r="277" spans="18:18">
      <c r="R277" s="3"/>
    </row>
    <row r="278" spans="18:18">
      <c r="R278" s="3"/>
    </row>
    <row r="279" spans="18:18">
      <c r="R279" s="3"/>
    </row>
    <row r="280" spans="18:18">
      <c r="R280" s="3"/>
    </row>
    <row r="281" spans="18:18">
      <c r="R281" s="3"/>
    </row>
    <row r="282" spans="18:18">
      <c r="R282" s="3"/>
    </row>
    <row r="283" spans="18:18">
      <c r="R283" s="3"/>
    </row>
    <row r="284" spans="18:18">
      <c r="R284" s="3"/>
    </row>
    <row r="285" spans="18:18">
      <c r="R285" s="3"/>
    </row>
    <row r="286" spans="18:18">
      <c r="R286" s="3"/>
    </row>
    <row r="287" spans="18:18">
      <c r="R287" s="3"/>
    </row>
    <row r="288" spans="18:18">
      <c r="R288" s="3"/>
    </row>
    <row r="289" spans="18:18">
      <c r="R289" s="3"/>
    </row>
    <row r="290" spans="18:18">
      <c r="R290" s="3"/>
    </row>
    <row r="291" spans="18:18">
      <c r="R291" s="3"/>
    </row>
    <row r="292" spans="18:18">
      <c r="R292" s="3"/>
    </row>
    <row r="293" spans="18:18">
      <c r="R293" s="3"/>
    </row>
    <row r="294" spans="18:18">
      <c r="R294" s="3"/>
    </row>
    <row r="295" spans="18:18">
      <c r="R295" s="3"/>
    </row>
    <row r="296" spans="18:18">
      <c r="R296" s="3"/>
    </row>
    <row r="297" spans="18:18">
      <c r="R297" s="3"/>
    </row>
    <row r="298" spans="18:18">
      <c r="R298" s="3"/>
    </row>
    <row r="299" spans="18:18">
      <c r="R299" s="3"/>
    </row>
    <row r="300" spans="18:18">
      <c r="R300" s="3"/>
    </row>
    <row r="301" spans="18:18">
      <c r="R301" s="3"/>
    </row>
    <row r="302" spans="18:18">
      <c r="R302" s="3"/>
    </row>
    <row r="303" spans="18:18">
      <c r="R303" s="3"/>
    </row>
    <row r="304" spans="18:18">
      <c r="R304" s="3"/>
    </row>
    <row r="305" spans="18:18">
      <c r="R305" s="3"/>
    </row>
    <row r="306" spans="18:18">
      <c r="R306" s="3"/>
    </row>
    <row r="307" spans="18:18">
      <c r="R307" s="3"/>
    </row>
    <row r="308" spans="18:18">
      <c r="R308" s="3"/>
    </row>
    <row r="309" spans="18:18">
      <c r="R309" s="3"/>
    </row>
    <row r="310" spans="18:18">
      <c r="R310" s="3"/>
    </row>
    <row r="311" spans="18:18">
      <c r="R311" s="3"/>
    </row>
    <row r="312" spans="18:18">
      <c r="R312" s="3"/>
    </row>
    <row r="313" spans="18:18">
      <c r="R313" s="3"/>
    </row>
    <row r="314" spans="18:18">
      <c r="R314" s="3"/>
    </row>
    <row r="315" spans="18:18">
      <c r="R315" s="3"/>
    </row>
    <row r="316" spans="18:18">
      <c r="R316" s="3"/>
    </row>
    <row r="317" spans="18:18">
      <c r="R317" s="3"/>
    </row>
    <row r="318" spans="18:18">
      <c r="R318" s="3"/>
    </row>
    <row r="319" spans="18:18">
      <c r="R319" s="3"/>
    </row>
    <row r="320" spans="18:18">
      <c r="R320" s="3"/>
    </row>
    <row r="321" spans="18:18">
      <c r="R321" s="3"/>
    </row>
    <row r="322" spans="18:18">
      <c r="R322" s="3"/>
    </row>
    <row r="323" spans="18:18">
      <c r="R323" s="3"/>
    </row>
    <row r="324" spans="18:18">
      <c r="R324" s="3"/>
    </row>
    <row r="325" spans="18:18">
      <c r="R325" s="3"/>
    </row>
    <row r="326" spans="18:18">
      <c r="R326" s="3"/>
    </row>
    <row r="327" spans="18:18">
      <c r="R327" s="3"/>
    </row>
    <row r="328" spans="18:18">
      <c r="R328" s="3"/>
    </row>
    <row r="329" spans="18:18">
      <c r="R329" s="3"/>
    </row>
    <row r="330" spans="18:18">
      <c r="R330" s="3"/>
    </row>
    <row r="331" spans="18:18">
      <c r="R331" s="3"/>
    </row>
    <row r="332" spans="18:18">
      <c r="R332" s="3"/>
    </row>
    <row r="333" spans="18:18">
      <c r="R333" s="3"/>
    </row>
    <row r="334" spans="18:18">
      <c r="R334" s="3"/>
    </row>
    <row r="335" spans="18:18">
      <c r="R335" s="3"/>
    </row>
    <row r="336" spans="18:18">
      <c r="R336" s="3"/>
    </row>
    <row r="337" spans="18:18">
      <c r="R337" s="3"/>
    </row>
    <row r="338" spans="18:18">
      <c r="R338" s="3"/>
    </row>
    <row r="339" spans="18:18">
      <c r="R339" s="3"/>
    </row>
    <row r="340" spans="18:18">
      <c r="R340" s="3"/>
    </row>
    <row r="341" spans="18:18">
      <c r="R341" s="3"/>
    </row>
    <row r="342" spans="18:18">
      <c r="R342" s="3"/>
    </row>
    <row r="343" spans="18:18">
      <c r="R343" s="3"/>
    </row>
    <row r="344" spans="18:18">
      <c r="R344" s="3"/>
    </row>
    <row r="345" spans="18:18">
      <c r="R345" s="3"/>
    </row>
    <row r="346" spans="18:18">
      <c r="R346" s="3"/>
    </row>
    <row r="347" spans="18:18">
      <c r="R347" s="3"/>
    </row>
    <row r="348" spans="18:18">
      <c r="R348" s="3"/>
    </row>
    <row r="349" spans="18:18">
      <c r="R349" s="3"/>
    </row>
    <row r="350" spans="18:18">
      <c r="R350" s="3"/>
    </row>
    <row r="351" spans="18:18">
      <c r="R351" s="3"/>
    </row>
    <row r="352" spans="18:18">
      <c r="R352" s="3"/>
    </row>
    <row r="353" spans="18:18">
      <c r="R353" s="3"/>
    </row>
    <row r="354" spans="18:18">
      <c r="R354" s="3"/>
    </row>
    <row r="355" spans="18:18">
      <c r="R355" s="3"/>
    </row>
    <row r="356" spans="18:18">
      <c r="R356" s="3"/>
    </row>
    <row r="357" spans="18:18">
      <c r="R357" s="3"/>
    </row>
    <row r="358" spans="18:18">
      <c r="R358" s="3"/>
    </row>
    <row r="359" spans="18:18">
      <c r="R359" s="3"/>
    </row>
    <row r="360" spans="18:18">
      <c r="R360" s="3"/>
    </row>
    <row r="361" spans="18:18">
      <c r="R361" s="3"/>
    </row>
    <row r="362" spans="18:18">
      <c r="R362" s="3"/>
    </row>
    <row r="363" spans="18:18">
      <c r="R363" s="3"/>
    </row>
    <row r="364" spans="18:18">
      <c r="R364" s="3"/>
    </row>
    <row r="365" spans="18:18">
      <c r="R365" s="3"/>
    </row>
    <row r="366" spans="18:18">
      <c r="R366" s="3"/>
    </row>
    <row r="367" spans="18:18">
      <c r="R367" s="3"/>
    </row>
    <row r="368" spans="18:18">
      <c r="R368" s="3"/>
    </row>
    <row r="369" spans="18:18">
      <c r="R369" s="3"/>
    </row>
    <row r="370" spans="18:18">
      <c r="R370" s="3"/>
    </row>
  </sheetData>
  <sheetProtection algorithmName="SHA-512" hashValue="4WHB9BlaY4Fj+xGaUCSU/0OGERMAmPHCW4xhNEaitlYSWwbUUsurC/76lLbqA6FciMjHaWIMu3illGmOzfWo1w==" saltValue="EiY0wk5/FKlIbghRb5vJBA==" spinCount="100000" sheet="1" objects="1" scenarios="1" formatColumns="0"/>
  <dataValidations disablePrompts="1" count="2">
    <dataValidation type="decimal" allowBlank="1" showInputMessage="1" showErrorMessage="1" errorTitle="Value must be between 0 and 5" sqref="G186 L186 G184 L184 G182 L182 G180 L180 G173:G175 L173:L175 G171 L171 G169 L169 G167 L167 G165 L165 G163 L163 G158 L158 G156 L156 G154 L154 G152 L152 G150 L150 G148 L148 G146 L146 G144 L144 G142 L106:L111 G140 L140 G138 L138 G136 L136 G134 L134 G129 L129 G127 L127 G125 L125 G122:G123 L122:L123 G120 L120 G118 L118 G116 L116 G106:G111 L21:L30 G100:G104 L100:L104 G94:G98 L94:L98 G89:G92 L89:L92 G84:G87 L84:L87 G78:G82 L78:L82 G72:G76 L72:L76 G60:G62 L60:L62 G51:G58 L51:L58 G46:G49 L46:L49 G40:G44 L40:L44 G35:G38 L35:L38 G21:G30 L142" xr:uid="{B5C0DE52-CE95-2640-A3A9-3D626B63E4BE}">
      <formula1>0</formula1>
      <formula2>5</formula2>
    </dataValidation>
    <dataValidation type="list" allowBlank="1" showInputMessage="1" showErrorMessage="1" errorTitle="Value must be 0, 1, 2, 3, 4 or 5" sqref="D186 I186 D184 I184 D182 I182 D180 I180 D173:D175 I173:I175 D171 I171 D169 I169 D167 I167 D165 I165 D163 I163 D158 I158 D156 I156 D154 I154 D152 I152 D150 I150 D148 I148 D146 I146 D144 I144 D142 I142 D140 I140 D138 I138 D136 I136 D134 I134 D129 I129 D127 I127 D125 I125 D122:D123 I122:I123 D120 I120 D118 I118 D116 I116 D106:D111 I106:I111 D100:D104 I100:I104 D94:D98 I94:I98 D89:D92 I89:I92 D84:D87 I84:I87 D78:D82 I78:I82 D72:D76 I72:I76 D60:D62 I60:I62 D51:D58 I51:I58 D46:D49 I46:I49 D40:D44 I40:I44 D35:D38 I35:I38 D21:D30 I21:I30" xr:uid="{A01BEDED-18EE-1B4A-AF48-1658442D7688}">
      <formula1>"0,1,2,3,4,5"</formula1>
    </dataValidation>
  </dataValidation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7CA32-9A13-9F4E-9209-AE8384BBAD34}">
  <dimension ref="B1:V965"/>
  <sheetViews>
    <sheetView zoomScale="95" zoomScaleNormal="95" workbookViewId="0">
      <pane xSplit="3" topLeftCell="D1" activePane="topRight" state="frozen"/>
      <selection activeCell="B1" sqref="B1"/>
      <selection pane="topRight" activeCell="D14" sqref="D14"/>
    </sheetView>
  </sheetViews>
  <sheetFormatPr baseColWidth="10" defaultColWidth="10.83203125" defaultRowHeight="16"/>
  <cols>
    <col min="1" max="1" width="5" style="6" customWidth="1"/>
    <col min="2" max="2" width="5.5" style="17" customWidth="1"/>
    <col min="3" max="3" width="24.33203125" style="129" customWidth="1"/>
    <col min="4" max="4" width="25.5" style="9" customWidth="1"/>
    <col min="5" max="5" width="65.6640625" style="9" customWidth="1"/>
    <col min="6" max="6" width="9.5" style="32" customWidth="1"/>
    <col min="7" max="7" width="80.1640625" style="9" customWidth="1"/>
    <col min="8" max="8" width="9.5" style="32" customWidth="1"/>
    <col min="9" max="9" width="6.83203125" style="21" customWidth="1"/>
    <col min="10" max="10" width="50.83203125" style="21" customWidth="1"/>
    <col min="11" max="11" width="10.83203125" style="21"/>
    <col min="12" max="12" width="29.6640625" style="21" customWidth="1"/>
    <col min="13" max="13" width="10.83203125" style="21"/>
    <col min="14" max="14" width="6.83203125" style="21" customWidth="1"/>
    <col min="15" max="15" width="25.83203125" style="21" customWidth="1"/>
    <col min="16" max="16" width="10.83203125" style="21"/>
    <col min="17" max="17" width="13.5" style="21" customWidth="1"/>
    <col min="18" max="19" width="10.83203125" style="21"/>
    <col min="20" max="16384" width="10.83203125" style="6"/>
  </cols>
  <sheetData>
    <row r="1" spans="3:22">
      <c r="D1" s="130"/>
      <c r="E1" s="130"/>
      <c r="F1" s="131"/>
      <c r="G1" s="130"/>
      <c r="H1" s="131"/>
    </row>
    <row r="2" spans="3:22">
      <c r="D2" s="6"/>
      <c r="E2" s="6"/>
      <c r="F2" s="17"/>
      <c r="G2" s="6"/>
      <c r="H2" s="17"/>
    </row>
    <row r="3" spans="3:22" ht="20">
      <c r="D3" s="19" t="s">
        <v>1193</v>
      </c>
      <c r="E3" s="6"/>
      <c r="F3" s="116"/>
      <c r="G3" s="3"/>
      <c r="H3" s="116"/>
    </row>
    <row r="4" spans="3:22" ht="80">
      <c r="C4" s="132" t="s">
        <v>1028</v>
      </c>
      <c r="D4" s="23" t="s">
        <v>1649</v>
      </c>
      <c r="E4" s="24" t="s">
        <v>1650</v>
      </c>
      <c r="F4" s="25" t="s">
        <v>1651</v>
      </c>
      <c r="G4" s="24" t="s">
        <v>1652</v>
      </c>
      <c r="S4" s="6"/>
      <c r="U4" s="20"/>
      <c r="V4" s="21"/>
    </row>
    <row r="5" spans="3:22" ht="34">
      <c r="C5" s="133" t="s">
        <v>1029</v>
      </c>
      <c r="D5" s="27">
        <v>2.7895833333333333</v>
      </c>
      <c r="E5" s="27" t="s">
        <v>864</v>
      </c>
      <c r="F5" s="27">
        <f>AVERAGE(P21:P44)</f>
        <v>3.3</v>
      </c>
      <c r="G5" s="27">
        <f>AVERAGE(Q21:Q44)</f>
        <v>2.2749999999999999</v>
      </c>
      <c r="S5" s="6"/>
      <c r="U5" s="20"/>
      <c r="V5" s="21"/>
    </row>
    <row r="6" spans="3:22" ht="34">
      <c r="C6" s="133" t="s">
        <v>1030</v>
      </c>
      <c r="D6" s="27">
        <v>2.7145833333333336</v>
      </c>
      <c r="E6" s="27" t="s">
        <v>864</v>
      </c>
      <c r="F6" s="27">
        <f>AVERAGE(P50:P77)</f>
        <v>3.9</v>
      </c>
      <c r="G6" s="27">
        <f>AVERAGE(Q50:Q77)</f>
        <v>2.375</v>
      </c>
      <c r="S6" s="6"/>
      <c r="U6" s="20"/>
      <c r="V6" s="21"/>
    </row>
    <row r="7" spans="3:22" ht="17">
      <c r="C7" s="133" t="s">
        <v>70</v>
      </c>
      <c r="D7" s="27">
        <v>2.2916666666666665</v>
      </c>
      <c r="E7" s="27" t="s">
        <v>864</v>
      </c>
      <c r="F7" s="27" t="e">
        <f>AVERAGE(P83:P89)</f>
        <v>#DIV/0!</v>
      </c>
      <c r="G7" s="27">
        <f>AVERAGE(Q83:Q89)</f>
        <v>2</v>
      </c>
      <c r="S7" s="6"/>
      <c r="U7" s="20"/>
      <c r="V7" s="21"/>
    </row>
    <row r="8" spans="3:22" ht="17">
      <c r="C8" s="133" t="s">
        <v>42</v>
      </c>
      <c r="D8" s="27">
        <v>2.4080509768009768</v>
      </c>
      <c r="E8" s="27" t="s">
        <v>864</v>
      </c>
      <c r="F8" s="27">
        <f>AVERAGE(P96:P105)</f>
        <v>5</v>
      </c>
      <c r="G8" s="27">
        <f>AVERAGE(Q96:Q105)</f>
        <v>2.8333333333333335</v>
      </c>
      <c r="S8" s="6"/>
      <c r="U8" s="20"/>
      <c r="V8" s="21"/>
    </row>
    <row r="9" spans="3:22" ht="17">
      <c r="C9" s="133" t="s">
        <v>41</v>
      </c>
      <c r="D9" s="27">
        <v>3.46875</v>
      </c>
      <c r="E9" s="27" t="s">
        <v>864</v>
      </c>
      <c r="F9" s="27">
        <f>AVERAGE(P112:P120)</f>
        <v>5</v>
      </c>
      <c r="G9" s="27">
        <f>AVERAGE(Q112:Q120)</f>
        <v>4</v>
      </c>
      <c r="S9" s="6"/>
      <c r="U9" s="20"/>
      <c r="V9" s="21"/>
    </row>
    <row r="10" spans="3:22" ht="17">
      <c r="C10" s="133" t="s">
        <v>262</v>
      </c>
      <c r="D10" s="27">
        <v>2.75</v>
      </c>
      <c r="E10" s="27" t="s">
        <v>864</v>
      </c>
      <c r="F10" s="27" t="e">
        <f>AVERAGE(P129)</f>
        <v>#DIV/0!</v>
      </c>
      <c r="G10" s="27" t="e">
        <f>AVERAGE(Q129)</f>
        <v>#DIV/0!</v>
      </c>
      <c r="S10" s="6"/>
      <c r="U10" s="20"/>
      <c r="V10" s="21"/>
    </row>
    <row r="11" spans="3:22" ht="17">
      <c r="C11" s="134" t="s">
        <v>863</v>
      </c>
      <c r="D11" s="29">
        <v>2.69026020961932</v>
      </c>
      <c r="E11" s="29" t="s">
        <v>864</v>
      </c>
      <c r="F11" s="29">
        <f>AVERAGE(P21:P129)</f>
        <v>3.7555555555555555</v>
      </c>
      <c r="G11" s="29">
        <f>AVERAGE(Q21:Q129)</f>
        <v>2.5735294117647061</v>
      </c>
      <c r="S11" s="6"/>
      <c r="U11" s="20"/>
      <c r="V11" s="21"/>
    </row>
    <row r="12" spans="3:22">
      <c r="D12" s="6"/>
      <c r="E12" s="6"/>
      <c r="F12" s="116"/>
      <c r="G12" s="3"/>
      <c r="H12" s="116"/>
    </row>
    <row r="13" spans="3:22">
      <c r="D13" s="6"/>
      <c r="E13" s="6"/>
      <c r="F13" s="116"/>
      <c r="G13" s="3"/>
      <c r="H13" s="116"/>
    </row>
    <row r="14" spans="3:22">
      <c r="D14" s="6"/>
      <c r="E14" s="6"/>
      <c r="F14" s="116"/>
      <c r="G14" s="3"/>
      <c r="H14" s="116"/>
    </row>
    <row r="15" spans="3:22" ht="60">
      <c r="C15" s="5" t="s">
        <v>854</v>
      </c>
      <c r="D15" s="30" t="s">
        <v>1194</v>
      </c>
      <c r="E15" s="6"/>
      <c r="F15" s="17"/>
      <c r="G15" s="19" t="s">
        <v>1199</v>
      </c>
      <c r="H15" s="17"/>
      <c r="L15" s="19" t="s">
        <v>1463</v>
      </c>
    </row>
    <row r="16" spans="3:22" ht="17">
      <c r="C16" s="7" t="s">
        <v>1184</v>
      </c>
      <c r="D16" s="149" t="s">
        <v>864</v>
      </c>
      <c r="E16" s="6"/>
      <c r="F16" s="17"/>
      <c r="G16" s="6"/>
      <c r="H16" s="17"/>
    </row>
    <row r="17" spans="2:19">
      <c r="D17" s="6"/>
      <c r="E17" s="6"/>
      <c r="F17" s="21"/>
      <c r="G17" s="21"/>
      <c r="H17" s="21"/>
      <c r="Q17" s="6"/>
      <c r="R17" s="6"/>
      <c r="S17" s="6"/>
    </row>
    <row r="18" spans="2:19" ht="17">
      <c r="C18" s="135" t="s">
        <v>1031</v>
      </c>
      <c r="D18" s="6"/>
      <c r="E18" s="6"/>
      <c r="F18" s="31" t="s">
        <v>1653</v>
      </c>
      <c r="G18" s="21"/>
      <c r="H18" s="21"/>
      <c r="Q18" s="31" t="s">
        <v>1653</v>
      </c>
      <c r="R18" s="6"/>
      <c r="S18" s="6"/>
    </row>
    <row r="19" spans="2:19" ht="140">
      <c r="B19" s="88" t="s">
        <v>1182</v>
      </c>
      <c r="C19" s="136" t="s">
        <v>1029</v>
      </c>
      <c r="D19" s="74" t="s">
        <v>126</v>
      </c>
      <c r="E19" s="74" t="s">
        <v>29</v>
      </c>
      <c r="F19" s="35" t="s">
        <v>127</v>
      </c>
      <c r="G19" s="35" t="s">
        <v>1654</v>
      </c>
      <c r="H19" s="35" t="s">
        <v>231</v>
      </c>
      <c r="I19" s="36" t="s">
        <v>265</v>
      </c>
      <c r="J19" s="36" t="s">
        <v>856</v>
      </c>
      <c r="K19" s="35" t="s">
        <v>717</v>
      </c>
      <c r="L19" s="35" t="s">
        <v>1198</v>
      </c>
      <c r="M19" s="35" t="s">
        <v>231</v>
      </c>
      <c r="N19" s="36" t="s">
        <v>1188</v>
      </c>
      <c r="O19" s="36" t="s">
        <v>1469</v>
      </c>
      <c r="P19" s="37" t="s">
        <v>1655</v>
      </c>
      <c r="Q19" s="74" t="s">
        <v>1187</v>
      </c>
      <c r="R19" s="6"/>
      <c r="S19" s="6"/>
    </row>
    <row r="20" spans="2:19" ht="17">
      <c r="C20" s="137" t="s">
        <v>1142</v>
      </c>
      <c r="D20" s="138"/>
      <c r="E20" s="138"/>
      <c r="F20" s="21"/>
      <c r="G20" s="21"/>
      <c r="H20" s="21"/>
      <c r="Q20" s="6"/>
      <c r="R20" s="6"/>
      <c r="S20" s="6"/>
    </row>
    <row r="21" spans="2:19" ht="409.6">
      <c r="B21" s="17">
        <v>595</v>
      </c>
      <c r="C21" s="119" t="s">
        <v>1032</v>
      </c>
      <c r="D21" s="139" t="s">
        <v>1087</v>
      </c>
      <c r="E21" s="139" t="s">
        <v>1143</v>
      </c>
      <c r="F21" s="41">
        <v>3</v>
      </c>
      <c r="G21" s="42" t="s">
        <v>1817</v>
      </c>
      <c r="H21" s="42"/>
      <c r="I21" s="82">
        <v>1</v>
      </c>
      <c r="J21" s="83" t="s">
        <v>1917</v>
      </c>
      <c r="K21" s="150"/>
      <c r="L21" s="151"/>
      <c r="M21" s="151"/>
      <c r="N21" s="82"/>
      <c r="O21" s="83"/>
      <c r="P21" s="44">
        <f>IF(K21&lt;&gt;"",K21,IF(F21&lt;&gt;"",F21,""))</f>
        <v>3</v>
      </c>
      <c r="Q21" s="45">
        <f>IF(N21&lt;&gt;"",N21,IF(I21&lt;&gt;"",I21,""))</f>
        <v>1</v>
      </c>
      <c r="R21" s="6"/>
      <c r="S21" s="6"/>
    </row>
    <row r="22" spans="2:19" ht="409.6">
      <c r="B22" s="17">
        <v>596</v>
      </c>
      <c r="C22" s="119" t="s">
        <v>1033</v>
      </c>
      <c r="D22" s="139" t="s">
        <v>1088</v>
      </c>
      <c r="E22" s="139" t="s">
        <v>1113</v>
      </c>
      <c r="F22" s="41">
        <v>4</v>
      </c>
      <c r="G22" s="42" t="s">
        <v>1818</v>
      </c>
      <c r="H22" s="42"/>
      <c r="I22" s="82">
        <v>2</v>
      </c>
      <c r="J22" s="83" t="s">
        <v>1918</v>
      </c>
      <c r="K22" s="150"/>
      <c r="L22" s="151"/>
      <c r="M22" s="151"/>
      <c r="N22" s="82"/>
      <c r="O22" s="83"/>
      <c r="P22" s="44">
        <f>IF(K22&lt;&gt;"",K22,IF(F22&lt;&gt;"",F22,""))</f>
        <v>4</v>
      </c>
      <c r="Q22" s="45">
        <f>IF(N22&lt;&gt;"",N22,IF(I22&lt;&gt;"",I22,""))</f>
        <v>2</v>
      </c>
      <c r="R22" s="6"/>
      <c r="S22" s="6"/>
    </row>
    <row r="23" spans="2:19">
      <c r="D23" s="140"/>
      <c r="E23" s="140"/>
      <c r="F23" s="14"/>
      <c r="G23" s="14"/>
      <c r="H23" s="14"/>
      <c r="Q23" s="6"/>
      <c r="R23" s="6"/>
      <c r="S23" s="6"/>
    </row>
    <row r="24" spans="2:19" ht="187">
      <c r="B24" s="17">
        <v>597</v>
      </c>
      <c r="C24" s="119" t="s">
        <v>1144</v>
      </c>
      <c r="D24" s="139" t="s">
        <v>625</v>
      </c>
      <c r="E24" s="139" t="s">
        <v>626</v>
      </c>
      <c r="F24" s="41">
        <v>3</v>
      </c>
      <c r="G24" s="42" t="s">
        <v>1819</v>
      </c>
      <c r="H24" s="42"/>
      <c r="I24" s="82">
        <v>2</v>
      </c>
      <c r="J24" s="83" t="s">
        <v>1919</v>
      </c>
      <c r="K24" s="150"/>
      <c r="L24" s="151"/>
      <c r="M24" s="151"/>
      <c r="N24" s="82"/>
      <c r="O24" s="83"/>
      <c r="P24" s="44">
        <f>IF(K24&lt;&gt;"",K24,IF(F24&lt;&gt;"",F24,""))</f>
        <v>3</v>
      </c>
      <c r="Q24" s="45">
        <f>IF(N24&lt;&gt;"",N24,IF(I24&lt;&gt;"",I24,""))</f>
        <v>2</v>
      </c>
      <c r="R24" s="6"/>
      <c r="S24" s="6"/>
    </row>
    <row r="25" spans="2:19" ht="238">
      <c r="B25" s="17">
        <v>598</v>
      </c>
      <c r="C25" s="119" t="s">
        <v>1145</v>
      </c>
      <c r="D25" s="139" t="s">
        <v>627</v>
      </c>
      <c r="E25" s="139" t="s">
        <v>628</v>
      </c>
      <c r="F25" s="41">
        <v>3</v>
      </c>
      <c r="G25" s="42" t="s">
        <v>1820</v>
      </c>
      <c r="H25" s="42"/>
      <c r="I25" s="172">
        <v>1</v>
      </c>
      <c r="J25" s="83" t="s">
        <v>1920</v>
      </c>
      <c r="K25" s="150"/>
      <c r="L25" s="151"/>
      <c r="M25" s="151"/>
      <c r="N25" s="82"/>
      <c r="O25" s="83"/>
      <c r="P25" s="44">
        <f>IF(K25&lt;&gt;"",K25,IF(F25&lt;&gt;"",F25,""))</f>
        <v>3</v>
      </c>
      <c r="Q25" s="45">
        <f>IF(N25&lt;&gt;"",N25,IF(I25&lt;&gt;"",I25,""))</f>
        <v>1</v>
      </c>
      <c r="R25" s="6"/>
      <c r="S25" s="6"/>
    </row>
    <row r="26" spans="2:19">
      <c r="D26" s="140"/>
      <c r="E26" s="141"/>
      <c r="F26" s="14"/>
      <c r="G26" s="14"/>
      <c r="H26" s="14"/>
      <c r="Q26" s="6"/>
      <c r="R26" s="6"/>
      <c r="S26" s="6"/>
    </row>
    <row r="27" spans="2:19" ht="409.6">
      <c r="B27" s="17">
        <v>599</v>
      </c>
      <c r="C27" s="119" t="s">
        <v>1044</v>
      </c>
      <c r="D27" s="139" t="s">
        <v>1148</v>
      </c>
      <c r="E27" s="139" t="s">
        <v>1118</v>
      </c>
      <c r="F27" s="41">
        <v>3</v>
      </c>
      <c r="G27" s="42" t="s">
        <v>1821</v>
      </c>
      <c r="H27" s="42"/>
      <c r="I27" s="82">
        <v>2.5</v>
      </c>
      <c r="J27" s="83" t="s">
        <v>1921</v>
      </c>
      <c r="K27" s="150"/>
      <c r="L27" s="151"/>
      <c r="M27" s="151"/>
      <c r="N27" s="82"/>
      <c r="O27" s="83"/>
      <c r="P27" s="44">
        <f t="shared" ref="P27:P33" si="0">IF(K27&lt;&gt;"",K27,IF(F27&lt;&gt;"",F27,""))</f>
        <v>3</v>
      </c>
      <c r="Q27" s="45">
        <f t="shared" ref="Q27:Q33" si="1">IF(N27&lt;&gt;"",N27,IF(I27&lt;&gt;"",I27,""))</f>
        <v>2.5</v>
      </c>
      <c r="R27" s="6"/>
      <c r="S27" s="6"/>
    </row>
    <row r="28" spans="2:19" ht="409.6">
      <c r="B28" s="17">
        <v>600</v>
      </c>
      <c r="C28" s="119" t="s">
        <v>1045</v>
      </c>
      <c r="D28" s="139" t="s">
        <v>1149</v>
      </c>
      <c r="E28" s="139" t="s">
        <v>1119</v>
      </c>
      <c r="F28" s="41">
        <v>3</v>
      </c>
      <c r="G28" s="42" t="s">
        <v>1822</v>
      </c>
      <c r="H28" s="42"/>
      <c r="I28" s="82">
        <v>1.5</v>
      </c>
      <c r="J28" s="83" t="s">
        <v>1922</v>
      </c>
      <c r="K28" s="150"/>
      <c r="L28" s="151"/>
      <c r="M28" s="151"/>
      <c r="N28" s="82"/>
      <c r="O28" s="83"/>
      <c r="P28" s="44">
        <f t="shared" si="0"/>
        <v>3</v>
      </c>
      <c r="Q28" s="45">
        <f t="shared" si="1"/>
        <v>1.5</v>
      </c>
      <c r="R28" s="6"/>
      <c r="S28" s="6"/>
    </row>
    <row r="29" spans="2:19" ht="170">
      <c r="B29" s="17">
        <v>601</v>
      </c>
      <c r="C29" s="119" t="s">
        <v>1046</v>
      </c>
      <c r="D29" s="139" t="s">
        <v>629</v>
      </c>
      <c r="E29" s="139" t="s">
        <v>1150</v>
      </c>
      <c r="F29" s="41">
        <v>4</v>
      </c>
      <c r="G29" s="42" t="s">
        <v>1823</v>
      </c>
      <c r="H29" s="42"/>
      <c r="I29" s="82">
        <v>3</v>
      </c>
      <c r="J29" s="83" t="s">
        <v>1923</v>
      </c>
      <c r="K29" s="150"/>
      <c r="L29" s="151"/>
      <c r="M29" s="151"/>
      <c r="N29" s="82"/>
      <c r="O29" s="83"/>
      <c r="P29" s="44">
        <f t="shared" si="0"/>
        <v>4</v>
      </c>
      <c r="Q29" s="45">
        <f t="shared" si="1"/>
        <v>3</v>
      </c>
      <c r="R29" s="6"/>
      <c r="S29" s="6"/>
    </row>
    <row r="30" spans="2:19" ht="192">
      <c r="B30" s="17">
        <v>602</v>
      </c>
      <c r="C30" s="119" t="s">
        <v>1047</v>
      </c>
      <c r="D30" s="139" t="s">
        <v>1093</v>
      </c>
      <c r="E30" s="139" t="s">
        <v>1120</v>
      </c>
      <c r="F30" s="41">
        <v>5</v>
      </c>
      <c r="G30" s="42" t="s">
        <v>1824</v>
      </c>
      <c r="H30" s="42"/>
      <c r="I30" s="82">
        <v>3.5</v>
      </c>
      <c r="J30" s="83" t="s">
        <v>1924</v>
      </c>
      <c r="K30" s="150"/>
      <c r="L30" s="151"/>
      <c r="M30" s="151"/>
      <c r="N30" s="82"/>
      <c r="O30" s="83"/>
      <c r="P30" s="44">
        <f t="shared" si="0"/>
        <v>5</v>
      </c>
      <c r="Q30" s="45">
        <f t="shared" si="1"/>
        <v>3.5</v>
      </c>
      <c r="R30" s="6"/>
      <c r="S30" s="6"/>
    </row>
    <row r="31" spans="2:19" ht="221">
      <c r="B31" s="142">
        <v>603</v>
      </c>
      <c r="C31" s="119" t="s">
        <v>1141</v>
      </c>
      <c r="D31" s="139" t="s">
        <v>1094</v>
      </c>
      <c r="E31" s="139" t="s">
        <v>1121</v>
      </c>
      <c r="F31" s="41">
        <v>4</v>
      </c>
      <c r="G31" s="42" t="s">
        <v>1825</v>
      </c>
      <c r="H31" s="42"/>
      <c r="I31" s="82">
        <v>3</v>
      </c>
      <c r="J31" s="83" t="s">
        <v>1925</v>
      </c>
      <c r="K31" s="150"/>
      <c r="L31" s="151"/>
      <c r="M31" s="151"/>
      <c r="N31" s="82"/>
      <c r="O31" s="83"/>
      <c r="P31" s="44">
        <f t="shared" si="0"/>
        <v>4</v>
      </c>
      <c r="Q31" s="45">
        <f t="shared" si="1"/>
        <v>3</v>
      </c>
      <c r="R31" s="6"/>
      <c r="S31" s="6"/>
    </row>
    <row r="32" spans="2:19" ht="192">
      <c r="B32" s="142">
        <v>604</v>
      </c>
      <c r="C32" s="119" t="s">
        <v>1146</v>
      </c>
      <c r="D32" s="139" t="s">
        <v>1185</v>
      </c>
      <c r="E32" s="139" t="s">
        <v>1122</v>
      </c>
      <c r="F32" s="41">
        <v>4</v>
      </c>
      <c r="G32" s="42" t="s">
        <v>1826</v>
      </c>
      <c r="H32" s="42"/>
      <c r="I32" s="82">
        <v>3</v>
      </c>
      <c r="J32" s="83" t="s">
        <v>1926</v>
      </c>
      <c r="K32" s="150"/>
      <c r="L32" s="151"/>
      <c r="M32" s="151"/>
      <c r="N32" s="82"/>
      <c r="O32" s="83"/>
      <c r="P32" s="44">
        <f t="shared" si="0"/>
        <v>4</v>
      </c>
      <c r="Q32" s="45">
        <f t="shared" si="1"/>
        <v>3</v>
      </c>
      <c r="R32" s="6"/>
      <c r="S32" s="6"/>
    </row>
    <row r="33" spans="2:19" ht="365">
      <c r="B33" s="142">
        <v>605</v>
      </c>
      <c r="C33" s="119" t="s">
        <v>1147</v>
      </c>
      <c r="D33" s="139" t="s">
        <v>1186</v>
      </c>
      <c r="E33" s="139" t="s">
        <v>1123</v>
      </c>
      <c r="F33" s="41">
        <v>3</v>
      </c>
      <c r="G33" s="42" t="s">
        <v>1827</v>
      </c>
      <c r="H33" s="42"/>
      <c r="I33" s="82">
        <v>2.5</v>
      </c>
      <c r="J33" s="83" t="s">
        <v>1927</v>
      </c>
      <c r="K33" s="150"/>
      <c r="L33" s="151"/>
      <c r="M33" s="151"/>
      <c r="N33" s="82"/>
      <c r="O33" s="83"/>
      <c r="P33" s="44">
        <f t="shared" si="0"/>
        <v>3</v>
      </c>
      <c r="Q33" s="45">
        <f t="shared" si="1"/>
        <v>2.5</v>
      </c>
      <c r="R33" s="6"/>
      <c r="S33" s="6"/>
    </row>
    <row r="34" spans="2:19">
      <c r="D34" s="140"/>
      <c r="E34" s="140"/>
      <c r="F34" s="14"/>
      <c r="G34" s="14"/>
      <c r="H34" s="14"/>
      <c r="Q34" s="6"/>
      <c r="R34" s="6"/>
      <c r="S34" s="6"/>
    </row>
    <row r="35" spans="2:19" ht="34">
      <c r="C35" s="143" t="s">
        <v>1034</v>
      </c>
      <c r="D35" s="144"/>
      <c r="E35" s="144"/>
      <c r="F35" s="14"/>
      <c r="G35" s="14"/>
      <c r="H35" s="14"/>
      <c r="Q35" s="6"/>
      <c r="R35" s="6"/>
      <c r="S35" s="6"/>
    </row>
    <row r="36" spans="2:19" ht="170">
      <c r="B36" s="17">
        <v>606</v>
      </c>
      <c r="C36" s="119" t="s">
        <v>1035</v>
      </c>
      <c r="D36" s="139" t="s">
        <v>1151</v>
      </c>
      <c r="E36" s="139" t="s">
        <v>1129</v>
      </c>
      <c r="F36" s="41">
        <v>4</v>
      </c>
      <c r="G36" s="42" t="s">
        <v>1828</v>
      </c>
      <c r="H36" s="42"/>
      <c r="I36" s="82">
        <v>3.5</v>
      </c>
      <c r="J36" s="83" t="s">
        <v>1928</v>
      </c>
      <c r="K36" s="150"/>
      <c r="L36" s="151"/>
      <c r="M36" s="151"/>
      <c r="N36" s="82"/>
      <c r="O36" s="83"/>
      <c r="P36" s="44">
        <f t="shared" ref="P36:P44" si="2">IF(K36&lt;&gt;"",K36,IF(F36&lt;&gt;"",F36,""))</f>
        <v>4</v>
      </c>
      <c r="Q36" s="45">
        <f t="shared" ref="Q36:Q44" si="3">IF(N36&lt;&gt;"",N36,IF(I36&lt;&gt;"",I36,""))</f>
        <v>3.5</v>
      </c>
      <c r="R36" s="6"/>
      <c r="S36" s="6"/>
    </row>
    <row r="37" spans="2:19" ht="238">
      <c r="B37" s="17">
        <v>607</v>
      </c>
      <c r="C37" s="119" t="s">
        <v>1036</v>
      </c>
      <c r="D37" s="139" t="s">
        <v>1089</v>
      </c>
      <c r="E37" s="139" t="s">
        <v>1129</v>
      </c>
      <c r="F37" s="41">
        <v>4</v>
      </c>
      <c r="G37" s="42" t="s">
        <v>1829</v>
      </c>
      <c r="H37" s="42"/>
      <c r="I37" s="82">
        <v>2.5</v>
      </c>
      <c r="J37" s="83" t="s">
        <v>1929</v>
      </c>
      <c r="K37" s="150"/>
      <c r="L37" s="151"/>
      <c r="M37" s="151"/>
      <c r="N37" s="82"/>
      <c r="O37" s="83"/>
      <c r="P37" s="44">
        <f t="shared" si="2"/>
        <v>4</v>
      </c>
      <c r="Q37" s="45">
        <f t="shared" si="3"/>
        <v>2.5</v>
      </c>
      <c r="R37" s="6"/>
      <c r="S37" s="6"/>
    </row>
    <row r="38" spans="2:19" ht="204">
      <c r="B38" s="17">
        <v>608</v>
      </c>
      <c r="C38" s="119" t="s">
        <v>1037</v>
      </c>
      <c r="D38" s="139" t="s">
        <v>1152</v>
      </c>
      <c r="E38" s="139" t="s">
        <v>1114</v>
      </c>
      <c r="F38" s="41">
        <v>2</v>
      </c>
      <c r="G38" s="42" t="s">
        <v>1830</v>
      </c>
      <c r="H38" s="42"/>
      <c r="I38" s="82">
        <v>2</v>
      </c>
      <c r="J38" s="83"/>
      <c r="K38" s="150"/>
      <c r="L38" s="151"/>
      <c r="M38" s="151"/>
      <c r="N38" s="82"/>
      <c r="O38" s="83"/>
      <c r="P38" s="44">
        <f t="shared" si="2"/>
        <v>2</v>
      </c>
      <c r="Q38" s="45">
        <f t="shared" si="3"/>
        <v>2</v>
      </c>
      <c r="R38" s="6"/>
      <c r="S38" s="6"/>
    </row>
    <row r="39" spans="2:19" ht="80">
      <c r="B39" s="17">
        <v>609</v>
      </c>
      <c r="C39" s="119" t="s">
        <v>1038</v>
      </c>
      <c r="D39" s="139" t="s">
        <v>1090</v>
      </c>
      <c r="E39" s="139" t="s">
        <v>1114</v>
      </c>
      <c r="F39" s="41">
        <v>1</v>
      </c>
      <c r="G39" s="42" t="s">
        <v>1831</v>
      </c>
      <c r="H39" s="42"/>
      <c r="I39" s="82">
        <v>1</v>
      </c>
      <c r="J39" s="83"/>
      <c r="K39" s="150"/>
      <c r="L39" s="151"/>
      <c r="M39" s="151"/>
      <c r="N39" s="82"/>
      <c r="O39" s="83"/>
      <c r="P39" s="44">
        <f t="shared" si="2"/>
        <v>1</v>
      </c>
      <c r="Q39" s="45">
        <f t="shared" si="3"/>
        <v>1</v>
      </c>
      <c r="R39" s="6"/>
      <c r="S39" s="6"/>
    </row>
    <row r="40" spans="2:19" ht="119">
      <c r="B40" s="17">
        <v>610</v>
      </c>
      <c r="C40" s="119" t="s">
        <v>1039</v>
      </c>
      <c r="D40" s="139" t="s">
        <v>1091</v>
      </c>
      <c r="E40" s="139" t="s">
        <v>1115</v>
      </c>
      <c r="F40" s="41">
        <v>2</v>
      </c>
      <c r="G40" s="42" t="s">
        <v>1832</v>
      </c>
      <c r="H40" s="42"/>
      <c r="I40" s="82">
        <v>2</v>
      </c>
      <c r="J40" s="83" t="s">
        <v>1930</v>
      </c>
      <c r="K40" s="150"/>
      <c r="L40" s="151"/>
      <c r="M40" s="151"/>
      <c r="N40" s="82"/>
      <c r="O40" s="83"/>
      <c r="P40" s="44">
        <f t="shared" si="2"/>
        <v>2</v>
      </c>
      <c r="Q40" s="45">
        <f t="shared" si="3"/>
        <v>2</v>
      </c>
      <c r="R40" s="6"/>
      <c r="S40" s="6"/>
    </row>
    <row r="41" spans="2:19" ht="221">
      <c r="B41" s="17">
        <v>611</v>
      </c>
      <c r="C41" s="119" t="s">
        <v>1040</v>
      </c>
      <c r="D41" s="139" t="s">
        <v>1092</v>
      </c>
      <c r="E41" s="139" t="s">
        <v>1129</v>
      </c>
      <c r="F41" s="41">
        <v>3</v>
      </c>
      <c r="G41" s="42" t="s">
        <v>1833</v>
      </c>
      <c r="H41" s="42"/>
      <c r="I41" s="82">
        <v>2</v>
      </c>
      <c r="J41" s="83" t="s">
        <v>1931</v>
      </c>
      <c r="K41" s="150"/>
      <c r="L41" s="151"/>
      <c r="M41" s="151"/>
      <c r="N41" s="82"/>
      <c r="O41" s="83"/>
      <c r="P41" s="44">
        <f t="shared" si="2"/>
        <v>3</v>
      </c>
      <c r="Q41" s="45">
        <f t="shared" si="3"/>
        <v>2</v>
      </c>
      <c r="R41" s="6"/>
      <c r="S41" s="6"/>
    </row>
    <row r="42" spans="2:19" ht="340">
      <c r="B42" s="17">
        <v>612</v>
      </c>
      <c r="C42" s="119" t="s">
        <v>1041</v>
      </c>
      <c r="D42" s="139" t="s">
        <v>1153</v>
      </c>
      <c r="E42" s="139" t="s">
        <v>1116</v>
      </c>
      <c r="F42" s="41">
        <v>3</v>
      </c>
      <c r="G42" s="42" t="s">
        <v>1834</v>
      </c>
      <c r="H42" s="42"/>
      <c r="I42" s="82">
        <v>2.5</v>
      </c>
      <c r="J42" s="83" t="s">
        <v>1932</v>
      </c>
      <c r="K42" s="150"/>
      <c r="L42" s="151"/>
      <c r="M42" s="151"/>
      <c r="N42" s="82"/>
      <c r="O42" s="83"/>
      <c r="P42" s="44">
        <f t="shared" si="2"/>
        <v>3</v>
      </c>
      <c r="Q42" s="45">
        <f t="shared" si="3"/>
        <v>2.5</v>
      </c>
      <c r="R42" s="6"/>
      <c r="S42" s="6"/>
    </row>
    <row r="43" spans="2:19" ht="176">
      <c r="B43" s="17">
        <v>613</v>
      </c>
      <c r="C43" s="119" t="s">
        <v>1042</v>
      </c>
      <c r="D43" s="139" t="s">
        <v>1154</v>
      </c>
      <c r="E43" s="139" t="s">
        <v>1117</v>
      </c>
      <c r="F43" s="41">
        <v>4</v>
      </c>
      <c r="G43" s="42" t="s">
        <v>1835</v>
      </c>
      <c r="H43" s="42"/>
      <c r="I43" s="82">
        <v>3</v>
      </c>
      <c r="J43" s="83" t="s">
        <v>1933</v>
      </c>
      <c r="K43" s="150"/>
      <c r="L43" s="151"/>
      <c r="M43" s="151"/>
      <c r="N43" s="82"/>
      <c r="O43" s="83"/>
      <c r="P43" s="44">
        <f t="shared" si="2"/>
        <v>4</v>
      </c>
      <c r="Q43" s="45">
        <f t="shared" si="3"/>
        <v>3</v>
      </c>
      <c r="R43" s="6"/>
      <c r="S43" s="6"/>
    </row>
    <row r="44" spans="2:19" ht="170">
      <c r="B44" s="17">
        <v>614</v>
      </c>
      <c r="C44" s="119" t="s">
        <v>1043</v>
      </c>
      <c r="D44" s="139" t="s">
        <v>1155</v>
      </c>
      <c r="E44" s="139" t="s">
        <v>1129</v>
      </c>
      <c r="F44" s="41">
        <v>4</v>
      </c>
      <c r="G44" s="42" t="s">
        <v>1836</v>
      </c>
      <c r="H44" s="42"/>
      <c r="I44" s="82">
        <v>2</v>
      </c>
      <c r="J44" s="83" t="s">
        <v>1934</v>
      </c>
      <c r="K44" s="150"/>
      <c r="L44" s="151"/>
      <c r="M44" s="151"/>
      <c r="N44" s="82"/>
      <c r="O44" s="83"/>
      <c r="P44" s="44">
        <f t="shared" si="2"/>
        <v>4</v>
      </c>
      <c r="Q44" s="45">
        <f t="shared" si="3"/>
        <v>2</v>
      </c>
      <c r="R44" s="6"/>
      <c r="S44" s="6"/>
    </row>
    <row r="45" spans="2:19">
      <c r="D45" s="144"/>
      <c r="E45" s="144"/>
      <c r="F45" s="14"/>
      <c r="G45" s="14"/>
      <c r="H45" s="14"/>
      <c r="Q45" s="6"/>
      <c r="R45" s="6"/>
      <c r="S45" s="6"/>
    </row>
    <row r="46" spans="2:19">
      <c r="D46" s="145"/>
      <c r="E46" s="145"/>
      <c r="F46" s="14"/>
      <c r="G46" s="14"/>
      <c r="H46" s="14"/>
      <c r="Q46" s="6"/>
      <c r="R46" s="6"/>
      <c r="S46" s="6"/>
    </row>
    <row r="47" spans="2:19">
      <c r="D47" s="145"/>
      <c r="E47" s="145"/>
      <c r="F47" s="14"/>
      <c r="G47" s="14"/>
      <c r="H47" s="14"/>
      <c r="Q47" s="6"/>
      <c r="R47" s="6"/>
      <c r="S47" s="6"/>
    </row>
    <row r="48" spans="2:19" ht="44">
      <c r="C48" s="136" t="s">
        <v>1030</v>
      </c>
      <c r="D48" s="145"/>
      <c r="E48" s="145"/>
      <c r="F48" s="14"/>
      <c r="G48" s="14"/>
      <c r="H48" s="14"/>
      <c r="Q48" s="6"/>
      <c r="R48" s="6"/>
      <c r="S48" s="6"/>
    </row>
    <row r="49" spans="2:19" ht="34">
      <c r="C49" s="143" t="s">
        <v>1048</v>
      </c>
      <c r="D49" s="146"/>
      <c r="E49" s="146"/>
      <c r="F49" s="14"/>
      <c r="G49" s="14"/>
      <c r="H49" s="14"/>
      <c r="Q49" s="6"/>
      <c r="R49" s="6"/>
      <c r="S49" s="6"/>
    </row>
    <row r="50" spans="2:19" ht="238">
      <c r="B50" s="17">
        <v>615</v>
      </c>
      <c r="C50" s="119" t="s">
        <v>1049</v>
      </c>
      <c r="D50" s="139" t="s">
        <v>1156</v>
      </c>
      <c r="E50" s="139" t="s">
        <v>1124</v>
      </c>
      <c r="F50" s="41">
        <v>5</v>
      </c>
      <c r="G50" s="42" t="s">
        <v>1837</v>
      </c>
      <c r="H50" s="42"/>
      <c r="I50" s="82">
        <v>3</v>
      </c>
      <c r="J50" s="83" t="s">
        <v>1935</v>
      </c>
      <c r="K50" s="150"/>
      <c r="L50" s="151"/>
      <c r="M50" s="151"/>
      <c r="N50" s="82"/>
      <c r="O50" s="83"/>
      <c r="P50" s="44">
        <f>IF(K50&lt;&gt;"",K50,IF(F50&lt;&gt;"",F50,""))</f>
        <v>5</v>
      </c>
      <c r="Q50" s="45">
        <f>IF(N50&lt;&gt;"",N50,IF(I50&lt;&gt;"",I50,""))</f>
        <v>3</v>
      </c>
      <c r="R50" s="6"/>
      <c r="S50" s="6"/>
    </row>
    <row r="51" spans="2:19" ht="409.6">
      <c r="B51" s="17">
        <v>616</v>
      </c>
      <c r="C51" s="119" t="s">
        <v>1050</v>
      </c>
      <c r="D51" s="139" t="s">
        <v>1157</v>
      </c>
      <c r="E51" s="139" t="s">
        <v>1125</v>
      </c>
      <c r="F51" s="41">
        <v>5</v>
      </c>
      <c r="G51" s="42" t="s">
        <v>1838</v>
      </c>
      <c r="H51" s="42"/>
      <c r="I51" s="82">
        <v>3</v>
      </c>
      <c r="J51" s="83" t="s">
        <v>1936</v>
      </c>
      <c r="K51" s="150"/>
      <c r="L51" s="151"/>
      <c r="M51" s="151"/>
      <c r="N51" s="82"/>
      <c r="O51" s="83"/>
      <c r="P51" s="44">
        <f>IF(K51&lt;&gt;"",K51,IF(F51&lt;&gt;"",F51,""))</f>
        <v>5</v>
      </c>
      <c r="Q51" s="45">
        <f>IF(N51&lt;&gt;"",N51,IF(I51&lt;&gt;"",I51,""))</f>
        <v>3</v>
      </c>
      <c r="R51" s="6"/>
      <c r="S51" s="6"/>
    </row>
    <row r="52" spans="2:19" ht="356">
      <c r="B52" s="17">
        <v>617</v>
      </c>
      <c r="C52" s="119" t="s">
        <v>944</v>
      </c>
      <c r="D52" s="139" t="s">
        <v>945</v>
      </c>
      <c r="E52" s="139" t="s">
        <v>1120</v>
      </c>
      <c r="F52" s="41">
        <v>5</v>
      </c>
      <c r="G52" s="42" t="s">
        <v>1868</v>
      </c>
      <c r="H52" s="42"/>
      <c r="I52" s="82">
        <v>3.5</v>
      </c>
      <c r="J52" s="83" t="s">
        <v>1937</v>
      </c>
      <c r="K52" s="150"/>
      <c r="L52" s="151"/>
      <c r="M52" s="151"/>
      <c r="N52" s="82"/>
      <c r="O52" s="83"/>
      <c r="P52" s="44">
        <f>IF(K52&lt;&gt;"",K52,IF(F52&lt;&gt;"",F52,""))</f>
        <v>5</v>
      </c>
      <c r="Q52" s="45">
        <f>IF(N52&lt;&gt;"",N52,IF(I52&lt;&gt;"",I52,""))</f>
        <v>3.5</v>
      </c>
      <c r="R52" s="6"/>
      <c r="S52" s="6"/>
    </row>
    <row r="53" spans="2:19">
      <c r="D53" s="144"/>
      <c r="E53" s="144"/>
      <c r="F53" s="14"/>
      <c r="G53" s="14"/>
      <c r="H53" s="14"/>
      <c r="Q53" s="6"/>
      <c r="R53" s="6"/>
      <c r="S53" s="6"/>
    </row>
    <row r="54" spans="2:19" ht="34">
      <c r="C54" s="143" t="s">
        <v>1051</v>
      </c>
      <c r="D54" s="146"/>
      <c r="E54" s="144"/>
      <c r="F54" s="14"/>
      <c r="G54" s="14"/>
      <c r="H54" s="14"/>
      <c r="Q54" s="6"/>
      <c r="R54" s="6"/>
      <c r="S54" s="6"/>
    </row>
    <row r="55" spans="2:19" ht="119">
      <c r="B55" s="17">
        <v>618</v>
      </c>
      <c r="C55" s="119" t="s">
        <v>1052</v>
      </c>
      <c r="D55" s="139" t="s">
        <v>1095</v>
      </c>
      <c r="E55" s="139" t="s">
        <v>1126</v>
      </c>
      <c r="F55" s="41">
        <v>3</v>
      </c>
      <c r="G55" s="42" t="s">
        <v>1840</v>
      </c>
      <c r="H55" s="42"/>
      <c r="I55" s="82">
        <v>2</v>
      </c>
      <c r="J55" s="83" t="s">
        <v>1938</v>
      </c>
      <c r="K55" s="150"/>
      <c r="L55" s="151"/>
      <c r="M55" s="151"/>
      <c r="N55" s="82"/>
      <c r="O55" s="83"/>
      <c r="P55" s="44">
        <f>IF(K55&lt;&gt;"",K55,IF(F55&lt;&gt;"",F55,""))</f>
        <v>3</v>
      </c>
      <c r="Q55" s="45">
        <f>IF(N55&lt;&gt;"",N55,IF(I55&lt;&gt;"",I55,""))</f>
        <v>2</v>
      </c>
      <c r="R55" s="6"/>
      <c r="S55" s="6"/>
    </row>
    <row r="56" spans="2:19" ht="85">
      <c r="B56" s="17">
        <v>619</v>
      </c>
      <c r="C56" s="119" t="s">
        <v>1053</v>
      </c>
      <c r="D56" s="139" t="s">
        <v>1096</v>
      </c>
      <c r="E56" s="139" t="s">
        <v>1127</v>
      </c>
      <c r="F56" s="41">
        <v>2</v>
      </c>
      <c r="G56" s="42" t="s">
        <v>1839</v>
      </c>
      <c r="H56" s="42"/>
      <c r="I56" s="82">
        <v>1</v>
      </c>
      <c r="J56" s="83" t="s">
        <v>1939</v>
      </c>
      <c r="K56" s="150"/>
      <c r="L56" s="151"/>
      <c r="M56" s="151"/>
      <c r="N56" s="82"/>
      <c r="O56" s="83"/>
      <c r="P56" s="44">
        <f>IF(K56&lt;&gt;"",K56,IF(F56&lt;&gt;"",F56,""))</f>
        <v>2</v>
      </c>
      <c r="Q56" s="45">
        <f>IF(N56&lt;&gt;"",N56,IF(I56&lt;&gt;"",I56,""))</f>
        <v>1</v>
      </c>
      <c r="R56" s="6"/>
      <c r="S56" s="6"/>
    </row>
    <row r="57" spans="2:19" ht="128">
      <c r="B57" s="17">
        <v>620</v>
      </c>
      <c r="C57" s="119" t="s">
        <v>1054</v>
      </c>
      <c r="D57" s="139" t="s">
        <v>1097</v>
      </c>
      <c r="E57" s="139" t="s">
        <v>1158</v>
      </c>
      <c r="F57" s="41">
        <v>4</v>
      </c>
      <c r="G57" s="42" t="s">
        <v>1841</v>
      </c>
      <c r="H57" s="42"/>
      <c r="I57" s="82">
        <v>0</v>
      </c>
      <c r="J57" s="83" t="s">
        <v>1940</v>
      </c>
      <c r="K57" s="150"/>
      <c r="L57" s="151"/>
      <c r="M57" s="151"/>
      <c r="N57" s="82"/>
      <c r="O57" s="83"/>
      <c r="P57" s="44">
        <f>IF(K57&lt;&gt;"",K57,IF(F57&lt;&gt;"",F57,""))</f>
        <v>4</v>
      </c>
      <c r="Q57" s="45">
        <f>IF(N57&lt;&gt;"",N57,IF(I57&lt;&gt;"",I57,""))</f>
        <v>0</v>
      </c>
      <c r="R57" s="6"/>
      <c r="S57" s="6"/>
    </row>
    <row r="58" spans="2:19">
      <c r="C58" s="147"/>
      <c r="D58" s="146"/>
      <c r="E58" s="144"/>
      <c r="F58" s="14"/>
      <c r="G58" s="14"/>
      <c r="H58" s="14"/>
      <c r="Q58" s="6"/>
      <c r="R58" s="6"/>
      <c r="S58" s="6"/>
    </row>
    <row r="59" spans="2:19" ht="221">
      <c r="B59" s="17">
        <v>621</v>
      </c>
      <c r="C59" s="119" t="s">
        <v>1055</v>
      </c>
      <c r="D59" s="139" t="s">
        <v>951</v>
      </c>
      <c r="E59" s="139" t="s">
        <v>1120</v>
      </c>
      <c r="F59" s="41">
        <v>3</v>
      </c>
      <c r="G59" s="42" t="s">
        <v>1842</v>
      </c>
      <c r="H59" s="42"/>
      <c r="I59" s="82">
        <v>2</v>
      </c>
      <c r="J59" s="83" t="s">
        <v>1941</v>
      </c>
      <c r="K59" s="150"/>
      <c r="L59" s="151"/>
      <c r="M59" s="151"/>
      <c r="N59" s="82"/>
      <c r="O59" s="83"/>
      <c r="P59" s="44">
        <f>IF(K59&lt;&gt;"",K59,IF(F59&lt;&gt;"",F59,""))</f>
        <v>3</v>
      </c>
      <c r="Q59" s="45">
        <f>IF(N59&lt;&gt;"",N59,IF(I59&lt;&gt;"",I59,""))</f>
        <v>2</v>
      </c>
      <c r="R59" s="6"/>
      <c r="S59" s="6"/>
    </row>
    <row r="60" spans="2:19" ht="119">
      <c r="B60" s="17">
        <v>622</v>
      </c>
      <c r="C60" s="119" t="s">
        <v>1056</v>
      </c>
      <c r="D60" s="139" t="s">
        <v>1159</v>
      </c>
      <c r="E60" s="139" t="s">
        <v>1128</v>
      </c>
      <c r="F60" s="41">
        <v>4</v>
      </c>
      <c r="G60" s="42" t="s">
        <v>1843</v>
      </c>
      <c r="H60" s="42"/>
      <c r="I60" s="82">
        <v>3</v>
      </c>
      <c r="J60" s="83" t="s">
        <v>1954</v>
      </c>
      <c r="K60" s="150"/>
      <c r="L60" s="151"/>
      <c r="M60" s="151"/>
      <c r="N60" s="82"/>
      <c r="O60" s="83"/>
      <c r="P60" s="44">
        <f>IF(K60&lt;&gt;"",K60,IF(F60&lt;&gt;"",F60,""))</f>
        <v>4</v>
      </c>
      <c r="Q60" s="45">
        <f>IF(N60&lt;&gt;"",N60,IF(I60&lt;&gt;"",I60,""))</f>
        <v>3</v>
      </c>
      <c r="R60" s="6"/>
      <c r="S60" s="6"/>
    </row>
    <row r="61" spans="2:19" ht="153">
      <c r="B61" s="17">
        <v>623</v>
      </c>
      <c r="C61" s="119" t="s">
        <v>1057</v>
      </c>
      <c r="D61" s="139" t="s">
        <v>1098</v>
      </c>
      <c r="E61" s="139" t="s">
        <v>1160</v>
      </c>
      <c r="F61" s="41">
        <v>4</v>
      </c>
      <c r="G61" s="42" t="s">
        <v>1844</v>
      </c>
      <c r="H61" s="42"/>
      <c r="I61" s="82">
        <v>2</v>
      </c>
      <c r="J61" s="83" t="s">
        <v>1942</v>
      </c>
      <c r="K61" s="150"/>
      <c r="L61" s="151"/>
      <c r="M61" s="151"/>
      <c r="N61" s="82"/>
      <c r="O61" s="83"/>
      <c r="P61" s="44">
        <f>IF(K61&lt;&gt;"",K61,IF(F61&lt;&gt;"",F61,""))</f>
        <v>4</v>
      </c>
      <c r="Q61" s="45">
        <f>IF(N61&lt;&gt;"",N61,IF(I61&lt;&gt;"",I61,""))</f>
        <v>2</v>
      </c>
      <c r="R61" s="6"/>
      <c r="S61" s="6"/>
    </row>
    <row r="62" spans="2:19" ht="238">
      <c r="B62" s="17">
        <v>624</v>
      </c>
      <c r="C62" s="119" t="s">
        <v>1058</v>
      </c>
      <c r="D62" s="139" t="s">
        <v>1161</v>
      </c>
      <c r="E62" s="139" t="s">
        <v>1129</v>
      </c>
      <c r="F62" s="41">
        <v>4</v>
      </c>
      <c r="G62" s="42" t="s">
        <v>1845</v>
      </c>
      <c r="H62" s="42"/>
      <c r="I62" s="82">
        <v>3</v>
      </c>
      <c r="J62" s="83" t="s">
        <v>1943</v>
      </c>
      <c r="K62" s="150"/>
      <c r="L62" s="151"/>
      <c r="M62" s="151"/>
      <c r="N62" s="82"/>
      <c r="O62" s="83"/>
      <c r="P62" s="44">
        <f>IF(K62&lt;&gt;"",K62,IF(F62&lt;&gt;"",F62,""))</f>
        <v>4</v>
      </c>
      <c r="Q62" s="45">
        <f>IF(N62&lt;&gt;"",N62,IF(I62&lt;&gt;"",I62,""))</f>
        <v>3</v>
      </c>
      <c r="R62" s="6"/>
      <c r="S62" s="6"/>
    </row>
    <row r="63" spans="2:19">
      <c r="D63" s="140"/>
      <c r="E63" s="141"/>
      <c r="F63" s="14"/>
      <c r="G63" s="14"/>
      <c r="H63" s="14"/>
      <c r="Q63" s="6"/>
      <c r="R63" s="6"/>
      <c r="S63" s="6"/>
    </row>
    <row r="64" spans="2:19" ht="17">
      <c r="C64" s="143" t="s">
        <v>1059</v>
      </c>
      <c r="D64" s="144"/>
      <c r="E64" s="144"/>
      <c r="F64" s="14"/>
      <c r="G64" s="14"/>
      <c r="H64" s="14"/>
      <c r="Q64" s="6"/>
      <c r="R64" s="6"/>
      <c r="S64" s="6"/>
    </row>
    <row r="65" spans="2:19" ht="372">
      <c r="B65" s="17">
        <v>625</v>
      </c>
      <c r="C65" s="119" t="s">
        <v>370</v>
      </c>
      <c r="D65" s="139" t="s">
        <v>631</v>
      </c>
      <c r="E65" s="139" t="s">
        <v>632</v>
      </c>
      <c r="F65" s="41">
        <v>4</v>
      </c>
      <c r="G65" s="42" t="s">
        <v>1846</v>
      </c>
      <c r="H65" s="42"/>
      <c r="I65" s="82">
        <v>3</v>
      </c>
      <c r="J65" s="83" t="s">
        <v>1944</v>
      </c>
      <c r="K65" s="150"/>
      <c r="L65" s="151"/>
      <c r="M65" s="151"/>
      <c r="N65" s="82"/>
      <c r="O65" s="83"/>
      <c r="P65" s="44">
        <f t="shared" ref="P65:P70" si="4">IF(K65&lt;&gt;"",K65,IF(F65&lt;&gt;"",F65,""))</f>
        <v>4</v>
      </c>
      <c r="Q65" s="45">
        <f t="shared" ref="Q65:Q70" si="5">IF(N65&lt;&gt;"",N65,IF(I65&lt;&gt;"",I65,""))</f>
        <v>3</v>
      </c>
      <c r="R65" s="6"/>
      <c r="S65" s="6"/>
    </row>
    <row r="66" spans="2:19" ht="409.6">
      <c r="B66" s="17">
        <v>626</v>
      </c>
      <c r="C66" s="119" t="s">
        <v>1060</v>
      </c>
      <c r="D66" s="139" t="s">
        <v>1099</v>
      </c>
      <c r="E66" s="139" t="s">
        <v>1162</v>
      </c>
      <c r="F66" s="41">
        <v>5</v>
      </c>
      <c r="G66" s="42" t="s">
        <v>1847</v>
      </c>
      <c r="H66" s="42"/>
      <c r="I66" s="82">
        <v>3</v>
      </c>
      <c r="J66" s="83" t="s">
        <v>1945</v>
      </c>
      <c r="K66" s="150"/>
      <c r="L66" s="151"/>
      <c r="M66" s="151"/>
      <c r="N66" s="82"/>
      <c r="O66" s="83"/>
      <c r="P66" s="44">
        <f t="shared" si="4"/>
        <v>5</v>
      </c>
      <c r="Q66" s="45">
        <f t="shared" si="5"/>
        <v>3</v>
      </c>
      <c r="R66" s="6"/>
      <c r="S66" s="6"/>
    </row>
    <row r="67" spans="2:19" ht="221">
      <c r="B67" s="17">
        <v>627</v>
      </c>
      <c r="C67" s="119" t="s">
        <v>1061</v>
      </c>
      <c r="D67" s="139" t="s">
        <v>1164</v>
      </c>
      <c r="E67" s="139" t="s">
        <v>1162</v>
      </c>
      <c r="F67" s="41">
        <v>5</v>
      </c>
      <c r="G67" s="42" t="s">
        <v>1848</v>
      </c>
      <c r="H67" s="42"/>
      <c r="I67" s="82">
        <v>3</v>
      </c>
      <c r="J67" s="83" t="s">
        <v>1946</v>
      </c>
      <c r="K67" s="150"/>
      <c r="L67" s="151"/>
      <c r="M67" s="151"/>
      <c r="N67" s="82"/>
      <c r="O67" s="83"/>
      <c r="P67" s="44">
        <f t="shared" si="4"/>
        <v>5</v>
      </c>
      <c r="Q67" s="45">
        <f t="shared" si="5"/>
        <v>3</v>
      </c>
      <c r="R67" s="6"/>
      <c r="S67" s="6"/>
    </row>
    <row r="68" spans="2:19" ht="238">
      <c r="B68" s="17">
        <v>628</v>
      </c>
      <c r="C68" s="119" t="s">
        <v>1062</v>
      </c>
      <c r="D68" s="139" t="s">
        <v>1100</v>
      </c>
      <c r="E68" s="139" t="s">
        <v>1162</v>
      </c>
      <c r="F68" s="41">
        <v>5</v>
      </c>
      <c r="G68" s="42" t="s">
        <v>1849</v>
      </c>
      <c r="H68" s="42"/>
      <c r="I68" s="82">
        <v>3</v>
      </c>
      <c r="J68" s="83" t="s">
        <v>1947</v>
      </c>
      <c r="K68" s="150"/>
      <c r="L68" s="151"/>
      <c r="M68" s="151"/>
      <c r="N68" s="82"/>
      <c r="O68" s="83"/>
      <c r="P68" s="44">
        <f t="shared" si="4"/>
        <v>5</v>
      </c>
      <c r="Q68" s="45">
        <f t="shared" si="5"/>
        <v>3</v>
      </c>
      <c r="R68" s="6"/>
      <c r="S68" s="6"/>
    </row>
    <row r="69" spans="2:19" ht="160">
      <c r="B69" s="17">
        <v>629</v>
      </c>
      <c r="C69" s="119" t="s">
        <v>1063</v>
      </c>
      <c r="D69" s="139" t="s">
        <v>1101</v>
      </c>
      <c r="E69" s="139" t="s">
        <v>1162</v>
      </c>
      <c r="F69" s="41">
        <v>1</v>
      </c>
      <c r="G69" s="42" t="s">
        <v>1850</v>
      </c>
      <c r="H69" s="42"/>
      <c r="I69" s="82">
        <v>1</v>
      </c>
      <c r="J69" s="83"/>
      <c r="K69" s="150"/>
      <c r="L69" s="151"/>
      <c r="M69" s="151"/>
      <c r="N69" s="82"/>
      <c r="O69" s="83"/>
      <c r="P69" s="44">
        <f t="shared" si="4"/>
        <v>1</v>
      </c>
      <c r="Q69" s="45">
        <f t="shared" si="5"/>
        <v>1</v>
      </c>
      <c r="R69" s="6"/>
      <c r="S69" s="6"/>
    </row>
    <row r="70" spans="2:19" ht="112">
      <c r="B70" s="17">
        <v>630</v>
      </c>
      <c r="C70" s="119" t="s">
        <v>1064</v>
      </c>
      <c r="D70" s="139" t="s">
        <v>1102</v>
      </c>
      <c r="E70" s="139" t="s">
        <v>1163</v>
      </c>
      <c r="F70" s="41">
        <v>1</v>
      </c>
      <c r="G70" s="42" t="s">
        <v>1851</v>
      </c>
      <c r="H70" s="42"/>
      <c r="I70" s="82">
        <v>1.5</v>
      </c>
      <c r="J70" s="83" t="s">
        <v>1948</v>
      </c>
      <c r="K70" s="150"/>
      <c r="L70" s="151"/>
      <c r="M70" s="151"/>
      <c r="N70" s="82"/>
      <c r="O70" s="83"/>
      <c r="P70" s="44">
        <f t="shared" si="4"/>
        <v>1</v>
      </c>
      <c r="Q70" s="45">
        <f t="shared" si="5"/>
        <v>1.5</v>
      </c>
      <c r="R70" s="6"/>
      <c r="S70" s="6"/>
    </row>
    <row r="71" spans="2:19">
      <c r="D71" s="140"/>
      <c r="E71" s="140"/>
      <c r="F71" s="14"/>
      <c r="G71" s="14"/>
      <c r="H71" s="14"/>
      <c r="Q71" s="6"/>
      <c r="R71" s="6"/>
      <c r="S71" s="6"/>
    </row>
    <row r="72" spans="2:19" ht="409.6">
      <c r="B72" s="17">
        <v>631</v>
      </c>
      <c r="C72" s="119" t="s">
        <v>1065</v>
      </c>
      <c r="D72" s="139" t="s">
        <v>1165</v>
      </c>
      <c r="E72" s="139" t="s">
        <v>1166</v>
      </c>
      <c r="F72" s="41">
        <v>5</v>
      </c>
      <c r="G72" s="42" t="s">
        <v>1852</v>
      </c>
      <c r="H72" s="42"/>
      <c r="I72" s="82">
        <v>3.5</v>
      </c>
      <c r="J72" s="83" t="s">
        <v>1949</v>
      </c>
      <c r="K72" s="150"/>
      <c r="L72" s="151"/>
      <c r="M72" s="151"/>
      <c r="N72" s="82"/>
      <c r="O72" s="83"/>
      <c r="P72" s="44">
        <f>IF(K72&lt;&gt;"",K72,IF(F72&lt;&gt;"",F72,""))</f>
        <v>5</v>
      </c>
      <c r="Q72" s="45">
        <f>IF(N72&lt;&gt;"",N72,IF(I72&lt;&gt;"",I72,""))</f>
        <v>3.5</v>
      </c>
      <c r="R72" s="6"/>
      <c r="S72" s="6"/>
    </row>
    <row r="73" spans="2:19">
      <c r="D73" s="144"/>
      <c r="E73" s="144"/>
      <c r="F73" s="14"/>
      <c r="G73" s="14"/>
      <c r="H73" s="14"/>
      <c r="Q73" s="6"/>
      <c r="R73" s="6"/>
      <c r="S73" s="6"/>
    </row>
    <row r="74" spans="2:19" ht="34">
      <c r="C74" s="143" t="s">
        <v>1066</v>
      </c>
      <c r="D74" s="144"/>
      <c r="E74" s="144"/>
      <c r="F74" s="14"/>
      <c r="G74" s="14"/>
      <c r="H74" s="14"/>
      <c r="Q74" s="6"/>
      <c r="R74" s="6"/>
      <c r="S74" s="6"/>
    </row>
    <row r="75" spans="2:19" ht="409.6">
      <c r="B75" s="17">
        <v>632</v>
      </c>
      <c r="C75" s="119" t="s">
        <v>1067</v>
      </c>
      <c r="D75" s="139" t="s">
        <v>1167</v>
      </c>
      <c r="E75" s="139" t="s">
        <v>1168</v>
      </c>
      <c r="F75" s="41">
        <v>4</v>
      </c>
      <c r="G75" s="42" t="s">
        <v>1853</v>
      </c>
      <c r="H75" s="42"/>
      <c r="I75" s="82">
        <v>2</v>
      </c>
      <c r="J75" s="83" t="s">
        <v>1950</v>
      </c>
      <c r="K75" s="150"/>
      <c r="L75" s="151"/>
      <c r="M75" s="151"/>
      <c r="N75" s="82"/>
      <c r="O75" s="83"/>
      <c r="P75" s="44">
        <f>IF(K75&lt;&gt;"",K75,IF(F75&lt;&gt;"",F75,""))</f>
        <v>4</v>
      </c>
      <c r="Q75" s="45">
        <f>IF(N75&lt;&gt;"",N75,IF(I75&lt;&gt;"",I75,""))</f>
        <v>2</v>
      </c>
      <c r="R75" s="6"/>
      <c r="S75" s="6"/>
    </row>
    <row r="76" spans="2:19" ht="409.6">
      <c r="B76" s="17">
        <v>633</v>
      </c>
      <c r="C76" s="119" t="s">
        <v>1068</v>
      </c>
      <c r="D76" s="139" t="s">
        <v>1169</v>
      </c>
      <c r="E76" s="139" t="s">
        <v>1170</v>
      </c>
      <c r="F76" s="41">
        <v>5</v>
      </c>
      <c r="G76" s="42" t="s">
        <v>1854</v>
      </c>
      <c r="H76" s="42"/>
      <c r="I76" s="82">
        <v>3</v>
      </c>
      <c r="J76" s="83" t="s">
        <v>1951</v>
      </c>
      <c r="K76" s="150"/>
      <c r="L76" s="151"/>
      <c r="M76" s="151"/>
      <c r="N76" s="82"/>
      <c r="O76" s="83"/>
      <c r="P76" s="44">
        <f>IF(K76&lt;&gt;"",K76,IF(F76&lt;&gt;"",F76,""))</f>
        <v>5</v>
      </c>
      <c r="Q76" s="45">
        <f>IF(N76&lt;&gt;"",N76,IF(I76&lt;&gt;"",I76,""))</f>
        <v>3</v>
      </c>
      <c r="R76" s="6"/>
      <c r="S76" s="6"/>
    </row>
    <row r="77" spans="2:19" ht="404">
      <c r="B77" s="17">
        <v>634</v>
      </c>
      <c r="C77" s="119" t="s">
        <v>1069</v>
      </c>
      <c r="D77" s="139" t="s">
        <v>1171</v>
      </c>
      <c r="E77" s="139" t="s">
        <v>1130</v>
      </c>
      <c r="F77" s="41">
        <v>4</v>
      </c>
      <c r="G77" s="42" t="s">
        <v>1855</v>
      </c>
      <c r="H77" s="42"/>
      <c r="I77" s="82">
        <v>2</v>
      </c>
      <c r="J77" s="83" t="s">
        <v>1952</v>
      </c>
      <c r="K77" s="150"/>
      <c r="L77" s="151"/>
      <c r="M77" s="151"/>
      <c r="N77" s="82"/>
      <c r="O77" s="83"/>
      <c r="P77" s="44">
        <f>IF(K77&lt;&gt;"",K77,IF(F77&lt;&gt;"",F77,""))</f>
        <v>4</v>
      </c>
      <c r="Q77" s="45">
        <f>IF(N77&lt;&gt;"",N77,IF(I77&lt;&gt;"",I77,""))</f>
        <v>2</v>
      </c>
      <c r="R77" s="6"/>
      <c r="S77" s="6"/>
    </row>
    <row r="78" spans="2:19">
      <c r="C78" s="9"/>
      <c r="D78" s="144"/>
      <c r="E78" s="144"/>
      <c r="F78" s="14"/>
      <c r="G78" s="14"/>
      <c r="H78" s="14"/>
      <c r="Q78" s="6"/>
      <c r="R78" s="6"/>
      <c r="S78" s="6"/>
    </row>
    <row r="79" spans="2:19">
      <c r="D79" s="144"/>
      <c r="E79" s="144"/>
      <c r="F79" s="14"/>
      <c r="G79" s="14"/>
      <c r="H79" s="14"/>
      <c r="Q79" s="6"/>
      <c r="R79" s="6"/>
      <c r="S79" s="6"/>
    </row>
    <row r="80" spans="2:19">
      <c r="D80" s="144"/>
      <c r="E80" s="144"/>
      <c r="F80" s="14"/>
      <c r="G80" s="14"/>
      <c r="H80" s="14"/>
      <c r="Q80" s="6"/>
      <c r="R80" s="6"/>
      <c r="S80" s="6"/>
    </row>
    <row r="81" spans="2:19" ht="22">
      <c r="C81" s="136" t="s">
        <v>70</v>
      </c>
      <c r="D81" s="145"/>
      <c r="E81" s="145"/>
      <c r="F81" s="14"/>
      <c r="G81" s="14"/>
      <c r="H81" s="14"/>
      <c r="Q81" s="6"/>
      <c r="R81" s="6"/>
      <c r="S81" s="6"/>
    </row>
    <row r="82" spans="2:19" ht="34">
      <c r="C82" s="143" t="s">
        <v>1070</v>
      </c>
      <c r="D82" s="144"/>
      <c r="E82" s="144"/>
      <c r="F82" s="14"/>
      <c r="G82" s="14"/>
      <c r="H82" s="14"/>
      <c r="Q82" s="6"/>
      <c r="R82" s="6"/>
      <c r="S82" s="6"/>
    </row>
    <row r="83" spans="2:19" ht="404">
      <c r="B83" s="17">
        <v>635</v>
      </c>
      <c r="C83" s="119" t="s">
        <v>1071</v>
      </c>
      <c r="D83" s="139" t="s">
        <v>1172</v>
      </c>
      <c r="E83" s="139" t="s">
        <v>1131</v>
      </c>
      <c r="F83" s="41"/>
      <c r="G83" s="42" t="s">
        <v>1856</v>
      </c>
      <c r="H83" s="42"/>
      <c r="I83" s="82">
        <v>3</v>
      </c>
      <c r="J83" s="83" t="s">
        <v>1953</v>
      </c>
      <c r="K83" s="150"/>
      <c r="L83" s="151"/>
      <c r="M83" s="151"/>
      <c r="N83" s="82"/>
      <c r="O83" s="83"/>
      <c r="P83" s="44" t="str">
        <f>IF(K83&lt;&gt;"",K83,IF(F83&lt;&gt;"",F83,""))</f>
        <v/>
      </c>
      <c r="Q83" s="45">
        <f>IF(N83&lt;&gt;"",N83,IF(I83&lt;&gt;"",I83,""))</f>
        <v>3</v>
      </c>
      <c r="R83" s="6"/>
      <c r="S83" s="6"/>
    </row>
    <row r="84" spans="2:19" ht="340">
      <c r="B84" s="17">
        <v>636</v>
      </c>
      <c r="C84" s="119" t="s">
        <v>1072</v>
      </c>
      <c r="D84" s="139" t="s">
        <v>1173</v>
      </c>
      <c r="E84" s="139" t="s">
        <v>1131</v>
      </c>
      <c r="F84" s="41"/>
      <c r="G84" s="42" t="s">
        <v>1857</v>
      </c>
      <c r="H84" s="42"/>
      <c r="I84" s="82">
        <v>2</v>
      </c>
      <c r="J84" s="83" t="s">
        <v>1955</v>
      </c>
      <c r="K84" s="150"/>
      <c r="L84" s="151"/>
      <c r="M84" s="151"/>
      <c r="N84" s="82"/>
      <c r="O84" s="83"/>
      <c r="P84" s="44" t="str">
        <f>IF(K84&lt;&gt;"",K84,IF(F84&lt;&gt;"",F84,""))</f>
        <v/>
      </c>
      <c r="Q84" s="45">
        <f>IF(N84&lt;&gt;"",N84,IF(I84&lt;&gt;"",I84,""))</f>
        <v>2</v>
      </c>
      <c r="R84" s="6"/>
      <c r="S84" s="6"/>
    </row>
    <row r="85" spans="2:19">
      <c r="D85" s="144"/>
      <c r="E85" s="144"/>
      <c r="F85" s="14"/>
      <c r="G85" s="14"/>
      <c r="H85" s="14"/>
      <c r="Q85" s="6"/>
      <c r="R85" s="6"/>
      <c r="S85" s="6"/>
    </row>
    <row r="86" spans="2:19" ht="34">
      <c r="C86" s="148" t="s">
        <v>1073</v>
      </c>
      <c r="D86" s="144"/>
      <c r="E86" s="144"/>
      <c r="F86" s="14"/>
      <c r="G86" s="14"/>
      <c r="H86" s="14"/>
      <c r="Q86" s="6"/>
      <c r="R86" s="6"/>
      <c r="S86" s="6"/>
    </row>
    <row r="87" spans="2:19" ht="409.6">
      <c r="B87" s="17">
        <v>637</v>
      </c>
      <c r="C87" s="119" t="s">
        <v>1074</v>
      </c>
      <c r="D87" s="139" t="s">
        <v>1174</v>
      </c>
      <c r="E87" s="139" t="s">
        <v>1175</v>
      </c>
      <c r="F87" s="41"/>
      <c r="G87" s="42" t="s">
        <v>1858</v>
      </c>
      <c r="H87" s="42"/>
      <c r="I87" s="82">
        <v>1</v>
      </c>
      <c r="J87" s="83" t="s">
        <v>1956</v>
      </c>
      <c r="K87" s="150"/>
      <c r="L87" s="151"/>
      <c r="M87" s="151"/>
      <c r="N87" s="82"/>
      <c r="O87" s="83"/>
      <c r="P87" s="44" t="str">
        <f>IF(K87&lt;&gt;"",K87,IF(F87&lt;&gt;"",F87,""))</f>
        <v/>
      </c>
      <c r="Q87" s="45">
        <f>IF(N87&lt;&gt;"",N87,IF(I87&lt;&gt;"",I87,""))</f>
        <v>1</v>
      </c>
      <c r="R87" s="6"/>
      <c r="S87" s="6"/>
    </row>
    <row r="88" spans="2:19" ht="272">
      <c r="B88" s="17">
        <v>638</v>
      </c>
      <c r="C88" s="119" t="s">
        <v>1075</v>
      </c>
      <c r="D88" s="139" t="s">
        <v>1103</v>
      </c>
      <c r="E88" s="139" t="s">
        <v>1175</v>
      </c>
      <c r="F88" s="41"/>
      <c r="G88" s="42" t="s">
        <v>1859</v>
      </c>
      <c r="H88" s="42"/>
      <c r="I88" s="172">
        <v>2</v>
      </c>
      <c r="J88" s="83" t="s">
        <v>1957</v>
      </c>
      <c r="K88" s="150"/>
      <c r="L88" s="151"/>
      <c r="M88" s="151"/>
      <c r="N88" s="82"/>
      <c r="O88" s="83"/>
      <c r="P88" s="44" t="str">
        <f>IF(K88&lt;&gt;"",K88,IF(F88&lt;&gt;"",F88,""))</f>
        <v/>
      </c>
      <c r="Q88" s="45">
        <f>IF(N88&lt;&gt;"",N88,IF(I88&lt;&gt;"",I88,""))</f>
        <v>2</v>
      </c>
      <c r="R88" s="6"/>
      <c r="S88" s="6"/>
    </row>
    <row r="89" spans="2:19" ht="409.6">
      <c r="B89" s="17">
        <v>639</v>
      </c>
      <c r="C89" s="119" t="s">
        <v>1076</v>
      </c>
      <c r="D89" s="139" t="s">
        <v>1104</v>
      </c>
      <c r="E89" s="139" t="s">
        <v>1175</v>
      </c>
      <c r="F89" s="41"/>
      <c r="G89" s="42" t="s">
        <v>1860</v>
      </c>
      <c r="H89" s="42"/>
      <c r="I89" s="82">
        <v>2</v>
      </c>
      <c r="J89" s="83" t="s">
        <v>1958</v>
      </c>
      <c r="K89" s="150"/>
      <c r="L89" s="151"/>
      <c r="M89" s="151"/>
      <c r="N89" s="82"/>
      <c r="O89" s="83"/>
      <c r="P89" s="44" t="str">
        <f>IF(K89&lt;&gt;"",K89,IF(F89&lt;&gt;"",F89,""))</f>
        <v/>
      </c>
      <c r="Q89" s="45">
        <f>IF(N89&lt;&gt;"",N89,IF(I89&lt;&gt;"",I89,""))</f>
        <v>2</v>
      </c>
      <c r="R89" s="6"/>
      <c r="S89" s="6"/>
    </row>
    <row r="90" spans="2:19">
      <c r="C90" s="9"/>
      <c r="D90" s="144"/>
      <c r="E90" s="144"/>
      <c r="F90" s="14"/>
      <c r="G90" s="14"/>
      <c r="H90" s="14"/>
      <c r="Q90" s="6"/>
      <c r="R90" s="6"/>
      <c r="S90" s="6"/>
    </row>
    <row r="91" spans="2:19">
      <c r="D91" s="144"/>
      <c r="E91" s="144"/>
      <c r="F91" s="14"/>
      <c r="G91" s="14"/>
      <c r="H91" s="14"/>
      <c r="Q91" s="6"/>
      <c r="R91" s="6"/>
      <c r="S91" s="6"/>
    </row>
    <row r="92" spans="2:19">
      <c r="D92" s="144"/>
      <c r="E92" s="144"/>
      <c r="F92" s="14"/>
      <c r="G92" s="14"/>
      <c r="H92" s="14"/>
      <c r="Q92" s="6"/>
      <c r="R92" s="6"/>
      <c r="S92" s="6"/>
    </row>
    <row r="93" spans="2:19" ht="22">
      <c r="C93" s="136" t="s">
        <v>42</v>
      </c>
      <c r="D93" s="145"/>
      <c r="E93" s="145"/>
      <c r="F93" s="14"/>
      <c r="G93" s="14"/>
      <c r="H93" s="14"/>
      <c r="Q93" s="6"/>
      <c r="R93" s="6"/>
      <c r="S93" s="6"/>
    </row>
    <row r="94" spans="2:19" ht="34">
      <c r="C94" s="143" t="s">
        <v>1077</v>
      </c>
      <c r="D94" s="144"/>
      <c r="E94" s="144"/>
      <c r="F94" s="14"/>
      <c r="G94" s="14"/>
      <c r="H94" s="14"/>
      <c r="Q94" s="174"/>
      <c r="R94" s="6"/>
      <c r="S94" s="6"/>
    </row>
    <row r="95" spans="2:19" ht="96">
      <c r="B95" s="17">
        <v>640</v>
      </c>
      <c r="C95" s="119" t="s">
        <v>1078</v>
      </c>
      <c r="D95" s="139" t="s">
        <v>671</v>
      </c>
      <c r="E95" s="139" t="s">
        <v>1176</v>
      </c>
      <c r="F95" s="41"/>
      <c r="G95" s="42"/>
      <c r="H95" s="42"/>
      <c r="I95" s="82">
        <f>SXM!O134</f>
        <v>4</v>
      </c>
      <c r="J95" s="83" t="s">
        <v>1809</v>
      </c>
      <c r="K95" s="150"/>
      <c r="L95" s="151"/>
      <c r="M95" s="151"/>
      <c r="N95" s="82"/>
      <c r="O95" s="83"/>
      <c r="P95" s="44" t="str">
        <f>IF(K95&lt;&gt;"",K95,IF(F95&lt;&gt;"",F95,""))</f>
        <v/>
      </c>
      <c r="Q95" s="45">
        <f>IF(N95&lt;&gt;"",N95,IF(I95&lt;&gt;"",I95,""))</f>
        <v>4</v>
      </c>
      <c r="R95" s="6"/>
      <c r="S95" s="6"/>
    </row>
    <row r="96" spans="2:19" ht="255">
      <c r="B96" s="17">
        <v>641</v>
      </c>
      <c r="C96" s="119" t="s">
        <v>1079</v>
      </c>
      <c r="D96" s="139" t="s">
        <v>1177</v>
      </c>
      <c r="E96" s="139" t="s">
        <v>1175</v>
      </c>
      <c r="F96" s="41">
        <v>5</v>
      </c>
      <c r="G96" s="42" t="s">
        <v>1861</v>
      </c>
      <c r="H96" s="42"/>
      <c r="I96" s="82">
        <v>4</v>
      </c>
      <c r="J96" s="83" t="s">
        <v>1814</v>
      </c>
      <c r="K96" s="150"/>
      <c r="L96" s="151"/>
      <c r="M96" s="151"/>
      <c r="N96" s="82"/>
      <c r="O96" s="83"/>
      <c r="P96" s="44">
        <f t="shared" ref="P96:P130" si="6">IF(K96&lt;&gt;"",K96,IF(F96&lt;&gt;"",F96,""))</f>
        <v>5</v>
      </c>
      <c r="Q96" s="45">
        <f t="shared" ref="Q96:Q122" si="7">IF(N96&lt;&gt;"",N96,IF(I96&lt;&gt;"",I96,""))</f>
        <v>4</v>
      </c>
      <c r="R96" s="6"/>
      <c r="S96" s="6"/>
    </row>
    <row r="97" spans="2:19" ht="128">
      <c r="B97" s="17">
        <v>642</v>
      </c>
      <c r="C97" s="119" t="s">
        <v>1080</v>
      </c>
      <c r="D97" s="139" t="s">
        <v>1105</v>
      </c>
      <c r="E97" s="139" t="s">
        <v>1133</v>
      </c>
      <c r="F97" s="41"/>
      <c r="G97" s="42"/>
      <c r="H97" s="42"/>
      <c r="I97" s="82">
        <f>SXM!O158</f>
        <v>4</v>
      </c>
      <c r="J97" s="83" t="s">
        <v>1809</v>
      </c>
      <c r="K97" s="150"/>
      <c r="L97" s="151"/>
      <c r="M97" s="151"/>
      <c r="N97" s="82"/>
      <c r="O97" s="83"/>
      <c r="P97" s="44" t="str">
        <f>IF(K97&lt;&gt;"",K97,IF(F97&lt;&gt;"",F97,""))</f>
        <v/>
      </c>
      <c r="Q97" s="45">
        <f>IF(N97&lt;&gt;"",N97,IF(I97&lt;&gt;"",I97,""))</f>
        <v>4</v>
      </c>
      <c r="R97" s="6"/>
      <c r="S97" s="6"/>
    </row>
    <row r="98" spans="2:19" ht="388">
      <c r="B98" s="17">
        <v>643</v>
      </c>
      <c r="C98" s="119" t="s">
        <v>1081</v>
      </c>
      <c r="D98" s="139" t="s">
        <v>1106</v>
      </c>
      <c r="E98" s="139" t="s">
        <v>1175</v>
      </c>
      <c r="F98" s="41">
        <v>5</v>
      </c>
      <c r="G98" s="42" t="s">
        <v>1862</v>
      </c>
      <c r="H98" s="42"/>
      <c r="I98" s="171">
        <v>4</v>
      </c>
      <c r="J98" s="152" t="s">
        <v>1813</v>
      </c>
      <c r="K98" s="150"/>
      <c r="L98" s="151"/>
      <c r="M98" s="151"/>
      <c r="N98" s="82"/>
      <c r="O98" s="83"/>
      <c r="P98" s="44">
        <f t="shared" si="6"/>
        <v>5</v>
      </c>
      <c r="Q98" s="45">
        <f t="shared" si="7"/>
        <v>4</v>
      </c>
      <c r="R98" s="6"/>
      <c r="S98" s="6"/>
    </row>
    <row r="99" spans="2:19" ht="409.6">
      <c r="B99" s="17">
        <v>644</v>
      </c>
      <c r="C99" s="119" t="s">
        <v>389</v>
      </c>
      <c r="D99" s="139" t="s">
        <v>673</v>
      </c>
      <c r="E99" s="139" t="s">
        <v>674</v>
      </c>
      <c r="F99" s="41"/>
      <c r="G99" s="42"/>
      <c r="H99" s="42"/>
      <c r="I99" s="82">
        <f>SXM!O136</f>
        <v>4</v>
      </c>
      <c r="J99" s="83" t="s">
        <v>1809</v>
      </c>
      <c r="K99" s="150"/>
      <c r="L99" s="151"/>
      <c r="M99" s="151"/>
      <c r="N99" s="82"/>
      <c r="O99" s="83"/>
      <c r="P99" s="44" t="str">
        <f>IF(K99&lt;&gt;"",K99,IF(F99&lt;&gt;"",F99,""))</f>
        <v/>
      </c>
      <c r="Q99" s="45">
        <f>IF(N99&lt;&gt;"",N99,IF(I99&lt;&gt;"",I99,""))</f>
        <v>4</v>
      </c>
      <c r="R99" s="6"/>
      <c r="S99" s="6"/>
    </row>
    <row r="100" spans="2:19" ht="409.6">
      <c r="B100" s="17">
        <v>645</v>
      </c>
      <c r="C100" s="119" t="s">
        <v>1082</v>
      </c>
      <c r="D100" s="139" t="s">
        <v>1178</v>
      </c>
      <c r="E100" s="139" t="s">
        <v>1175</v>
      </c>
      <c r="F100" s="41"/>
      <c r="G100" s="42" t="s">
        <v>1863</v>
      </c>
      <c r="H100" s="42"/>
      <c r="I100" s="82"/>
      <c r="J100" s="152" t="s">
        <v>1813</v>
      </c>
      <c r="K100" s="150"/>
      <c r="L100" s="151"/>
      <c r="M100" s="151"/>
      <c r="N100" s="82"/>
      <c r="O100" s="83"/>
      <c r="P100" s="44" t="str">
        <f t="shared" si="6"/>
        <v/>
      </c>
      <c r="Q100" s="45" t="str">
        <f t="shared" si="7"/>
        <v/>
      </c>
      <c r="R100" s="6"/>
      <c r="S100" s="6"/>
    </row>
    <row r="101" spans="2:19" ht="320">
      <c r="B101" s="17">
        <v>646</v>
      </c>
      <c r="C101" s="119" t="s">
        <v>52</v>
      </c>
      <c r="D101" s="139" t="s">
        <v>1107</v>
      </c>
      <c r="E101" s="139" t="s">
        <v>1134</v>
      </c>
      <c r="F101" s="41"/>
      <c r="G101" s="42"/>
      <c r="H101" s="42"/>
      <c r="I101" s="82">
        <f>SXM!O138</f>
        <v>0</v>
      </c>
      <c r="J101" s="83" t="s">
        <v>1809</v>
      </c>
      <c r="K101" s="150"/>
      <c r="L101" s="151"/>
      <c r="M101" s="151"/>
      <c r="N101" s="82"/>
      <c r="O101" s="83"/>
      <c r="P101" s="44" t="str">
        <f t="shared" ref="P101:P108" si="8">IF(K101&lt;&gt;"",K101,IF(F101&lt;&gt;"",F101,""))</f>
        <v/>
      </c>
      <c r="Q101" s="45">
        <f t="shared" ref="Q101:Q108" si="9">IF(N101&lt;&gt;"",N101,IF(I101&lt;&gt;"",I101,""))</f>
        <v>0</v>
      </c>
      <c r="R101" s="6"/>
      <c r="S101" s="6"/>
    </row>
    <row r="102" spans="2:19" ht="112">
      <c r="B102" s="17">
        <v>647</v>
      </c>
      <c r="C102" s="119" t="s">
        <v>1083</v>
      </c>
      <c r="D102" s="139" t="s">
        <v>1013</v>
      </c>
      <c r="E102" s="139" t="s">
        <v>1175</v>
      </c>
      <c r="F102" s="41"/>
      <c r="G102" s="42"/>
      <c r="H102" s="42"/>
      <c r="I102" s="82">
        <f>SXM!O140</f>
        <v>3</v>
      </c>
      <c r="J102" s="83" t="s">
        <v>1809</v>
      </c>
      <c r="K102" s="150"/>
      <c r="L102" s="151"/>
      <c r="M102" s="151"/>
      <c r="N102" s="82"/>
      <c r="O102" s="83"/>
      <c r="P102" s="44" t="str">
        <f t="shared" si="8"/>
        <v/>
      </c>
      <c r="Q102" s="45">
        <f t="shared" si="9"/>
        <v>3</v>
      </c>
      <c r="R102" s="6"/>
      <c r="S102" s="6"/>
    </row>
    <row r="103" spans="2:19" ht="96">
      <c r="B103" s="17">
        <v>648</v>
      </c>
      <c r="C103" s="119" t="s">
        <v>248</v>
      </c>
      <c r="D103" s="139" t="s">
        <v>830</v>
      </c>
      <c r="E103" s="139" t="s">
        <v>1135</v>
      </c>
      <c r="F103" s="41"/>
      <c r="G103" s="42"/>
      <c r="H103" s="42"/>
      <c r="I103" s="82">
        <f>SXM!O142</f>
        <v>4</v>
      </c>
      <c r="J103" s="83" t="s">
        <v>1809</v>
      </c>
      <c r="K103" s="150"/>
      <c r="L103" s="151"/>
      <c r="M103" s="151"/>
      <c r="N103" s="82"/>
      <c r="O103" s="83"/>
      <c r="P103" s="44" t="str">
        <f t="shared" si="8"/>
        <v/>
      </c>
      <c r="Q103" s="45">
        <f t="shared" si="9"/>
        <v>4</v>
      </c>
      <c r="R103" s="6"/>
      <c r="S103" s="6"/>
    </row>
    <row r="104" spans="2:19" ht="208">
      <c r="B104" s="17">
        <v>649</v>
      </c>
      <c r="C104" s="119" t="s">
        <v>831</v>
      </c>
      <c r="D104" s="139" t="s">
        <v>202</v>
      </c>
      <c r="E104" s="139" t="s">
        <v>1132</v>
      </c>
      <c r="F104" s="41"/>
      <c r="G104" s="42"/>
      <c r="H104" s="42"/>
      <c r="I104" s="82">
        <f>SXM!O144</f>
        <v>0</v>
      </c>
      <c r="J104" s="83" t="s">
        <v>1809</v>
      </c>
      <c r="K104" s="150"/>
      <c r="L104" s="151"/>
      <c r="M104" s="151"/>
      <c r="N104" s="82"/>
      <c r="O104" s="83"/>
      <c r="P104" s="44" t="str">
        <f t="shared" si="8"/>
        <v/>
      </c>
      <c r="Q104" s="45">
        <f t="shared" si="9"/>
        <v>0</v>
      </c>
      <c r="R104" s="6"/>
      <c r="S104" s="6"/>
    </row>
    <row r="105" spans="2:19" ht="224">
      <c r="B105" s="17">
        <v>650</v>
      </c>
      <c r="C105" s="119" t="s">
        <v>249</v>
      </c>
      <c r="D105" s="139" t="s">
        <v>203</v>
      </c>
      <c r="E105" s="139" t="s">
        <v>1179</v>
      </c>
      <c r="F105" s="41"/>
      <c r="G105" s="42"/>
      <c r="H105" s="42"/>
      <c r="I105" s="82">
        <f>SXM!O146</f>
        <v>2.5</v>
      </c>
      <c r="J105" s="83" t="s">
        <v>1810</v>
      </c>
      <c r="K105" s="150"/>
      <c r="L105" s="151"/>
      <c r="M105" s="151"/>
      <c r="N105" s="82"/>
      <c r="O105" s="83"/>
      <c r="P105" s="44" t="str">
        <f t="shared" si="8"/>
        <v/>
      </c>
      <c r="Q105" s="45">
        <f t="shared" si="9"/>
        <v>2.5</v>
      </c>
      <c r="R105" s="6"/>
      <c r="S105" s="6"/>
    </row>
    <row r="106" spans="2:19" ht="112">
      <c r="B106" s="17">
        <v>651</v>
      </c>
      <c r="C106" s="119" t="s">
        <v>246</v>
      </c>
      <c r="D106" s="139" t="s">
        <v>1108</v>
      </c>
      <c r="E106" s="139" t="s">
        <v>1175</v>
      </c>
      <c r="F106" s="41"/>
      <c r="G106" s="42"/>
      <c r="H106" s="42"/>
      <c r="I106" s="82">
        <f>SXM!O174</f>
        <v>3</v>
      </c>
      <c r="J106" s="83" t="s">
        <v>1810</v>
      </c>
      <c r="K106" s="150"/>
      <c r="L106" s="151"/>
      <c r="M106" s="151"/>
      <c r="N106" s="82"/>
      <c r="O106" s="83"/>
      <c r="P106" s="44" t="str">
        <f t="shared" si="8"/>
        <v/>
      </c>
      <c r="Q106" s="45">
        <f t="shared" si="9"/>
        <v>3</v>
      </c>
      <c r="R106" s="6"/>
      <c r="S106" s="6"/>
    </row>
    <row r="107" spans="2:19" ht="80">
      <c r="B107" s="17">
        <v>652</v>
      </c>
      <c r="C107" s="119" t="s">
        <v>104</v>
      </c>
      <c r="D107" s="139" t="s">
        <v>206</v>
      </c>
      <c r="E107" s="139" t="s">
        <v>681</v>
      </c>
      <c r="F107" s="41"/>
      <c r="G107" s="42"/>
      <c r="H107" s="42"/>
      <c r="I107" s="82">
        <f>SXM!O150</f>
        <v>2.5</v>
      </c>
      <c r="J107" s="83" t="s">
        <v>1810</v>
      </c>
      <c r="K107" s="150"/>
      <c r="L107" s="151"/>
      <c r="M107" s="151"/>
      <c r="N107" s="82"/>
      <c r="O107" s="83"/>
      <c r="P107" s="44" t="str">
        <f t="shared" si="8"/>
        <v/>
      </c>
      <c r="Q107" s="45">
        <f t="shared" si="9"/>
        <v>2.5</v>
      </c>
      <c r="R107" s="6"/>
      <c r="S107" s="6"/>
    </row>
    <row r="108" spans="2:19" ht="96">
      <c r="B108" s="17">
        <v>653</v>
      </c>
      <c r="C108" s="119" t="s">
        <v>1084</v>
      </c>
      <c r="D108" s="139" t="s">
        <v>1109</v>
      </c>
      <c r="E108" s="139" t="s">
        <v>1175</v>
      </c>
      <c r="F108" s="41"/>
      <c r="G108" s="42"/>
      <c r="H108" s="42"/>
      <c r="I108" s="82">
        <f>'Spend Analytics'!O51</f>
        <v>0</v>
      </c>
      <c r="J108" s="83" t="s">
        <v>1811</v>
      </c>
      <c r="K108" s="150"/>
      <c r="L108" s="151"/>
      <c r="M108" s="151"/>
      <c r="N108" s="82"/>
      <c r="O108" s="83"/>
      <c r="P108" s="44" t="str">
        <f t="shared" si="8"/>
        <v/>
      </c>
      <c r="Q108" s="45">
        <f t="shared" si="9"/>
        <v>0</v>
      </c>
      <c r="R108" s="6"/>
      <c r="S108" s="6"/>
    </row>
    <row r="109" spans="2:19" ht="409.6">
      <c r="B109" s="17">
        <v>654</v>
      </c>
      <c r="C109" s="119" t="s">
        <v>1085</v>
      </c>
      <c r="D109" s="139" t="s">
        <v>1110</v>
      </c>
      <c r="E109" s="139" t="s">
        <v>1175</v>
      </c>
      <c r="F109" s="41"/>
      <c r="G109" s="42" t="s">
        <v>1869</v>
      </c>
      <c r="H109" s="42"/>
      <c r="I109" s="82"/>
      <c r="J109" s="152" t="s">
        <v>1813</v>
      </c>
      <c r="K109" s="150"/>
      <c r="L109" s="151"/>
      <c r="M109" s="151"/>
      <c r="N109" s="82"/>
      <c r="O109" s="83"/>
      <c r="P109" s="44" t="str">
        <f t="shared" si="6"/>
        <v/>
      </c>
      <c r="Q109" s="45" t="str">
        <f t="shared" si="7"/>
        <v/>
      </c>
      <c r="R109" s="6"/>
      <c r="S109" s="6"/>
    </row>
    <row r="110" spans="2:19" ht="96">
      <c r="B110" s="17">
        <v>655</v>
      </c>
      <c r="C110" s="119" t="s">
        <v>106</v>
      </c>
      <c r="D110" s="139" t="s">
        <v>208</v>
      </c>
      <c r="E110" s="139" t="s">
        <v>1136</v>
      </c>
      <c r="F110" s="41"/>
      <c r="G110" s="42"/>
      <c r="H110" s="42"/>
      <c r="I110" s="82">
        <f>SXM!O152</f>
        <v>3</v>
      </c>
      <c r="J110" s="83" t="s">
        <v>1809</v>
      </c>
      <c r="K110" s="150"/>
      <c r="L110" s="151"/>
      <c r="M110" s="151"/>
      <c r="N110" s="82"/>
      <c r="O110" s="83"/>
      <c r="P110" s="44" t="str">
        <f>IF(K110&lt;&gt;"",K110,IF(F110&lt;&gt;"",F110,""))</f>
        <v/>
      </c>
      <c r="Q110" s="45">
        <f>IF(N110&lt;&gt;"",N110,IF(I110&lt;&gt;"",I110,""))</f>
        <v>3</v>
      </c>
      <c r="R110" s="6"/>
      <c r="S110" s="6"/>
    </row>
    <row r="111" spans="2:19" ht="224">
      <c r="B111" s="17">
        <v>656</v>
      </c>
      <c r="C111" s="119" t="s">
        <v>107</v>
      </c>
      <c r="D111" s="139" t="s">
        <v>209</v>
      </c>
      <c r="E111" s="139" t="s">
        <v>683</v>
      </c>
      <c r="F111" s="41"/>
      <c r="G111" s="42"/>
      <c r="H111" s="42"/>
      <c r="I111" s="82">
        <f>SXM!O154</f>
        <v>4</v>
      </c>
      <c r="J111" s="83" t="s">
        <v>1809</v>
      </c>
      <c r="K111" s="150"/>
      <c r="L111" s="151"/>
      <c r="M111" s="151"/>
      <c r="N111" s="82"/>
      <c r="O111" s="83"/>
      <c r="P111" s="44" t="str">
        <f>IF(K111&lt;&gt;"",K111,IF(F111&lt;&gt;"",F111,""))</f>
        <v/>
      </c>
      <c r="Q111" s="45">
        <f>IF(N111&lt;&gt;"",N111,IF(I111&lt;&gt;"",I111,""))</f>
        <v>4</v>
      </c>
      <c r="R111" s="6"/>
      <c r="S111" s="6"/>
    </row>
    <row r="112" spans="2:19" ht="17">
      <c r="C112" s="143" t="s">
        <v>108</v>
      </c>
      <c r="D112" s="168"/>
      <c r="E112" s="168"/>
      <c r="F112" s="169"/>
      <c r="G112" s="169"/>
      <c r="H112" s="169"/>
      <c r="I112" s="170"/>
      <c r="J112" s="170"/>
      <c r="K112" s="170"/>
      <c r="L112" s="170"/>
      <c r="M112" s="170"/>
      <c r="N112" s="170"/>
      <c r="O112" s="170"/>
      <c r="P112" s="170"/>
      <c r="Q112" s="85"/>
      <c r="R112" s="6"/>
      <c r="S112" s="6"/>
    </row>
    <row r="113" spans="2:19" ht="256">
      <c r="B113" s="142">
        <v>657</v>
      </c>
      <c r="C113" s="119" t="s">
        <v>1183</v>
      </c>
      <c r="D113" s="139" t="s">
        <v>210</v>
      </c>
      <c r="E113" s="139" t="s">
        <v>684</v>
      </c>
      <c r="F113" s="41">
        <v>5</v>
      </c>
      <c r="G113" s="42" t="s">
        <v>1864</v>
      </c>
      <c r="H113" s="42"/>
      <c r="I113" s="82"/>
      <c r="J113" s="153" t="s">
        <v>1813</v>
      </c>
      <c r="K113" s="150"/>
      <c r="L113" s="151"/>
      <c r="M113" s="151"/>
      <c r="N113" s="82"/>
      <c r="O113" s="83"/>
      <c r="P113" s="44">
        <f t="shared" si="6"/>
        <v>5</v>
      </c>
      <c r="Q113" s="45" t="str">
        <f t="shared" si="7"/>
        <v/>
      </c>
      <c r="R113" s="6"/>
      <c r="S113" s="6"/>
    </row>
    <row r="114" spans="2:19" ht="80">
      <c r="B114" s="17">
        <v>658</v>
      </c>
      <c r="C114" s="119" t="s">
        <v>1086</v>
      </c>
      <c r="D114" s="139" t="s">
        <v>1111</v>
      </c>
      <c r="E114" s="139" t="s">
        <v>1175</v>
      </c>
      <c r="F114" s="41"/>
      <c r="G114" s="42"/>
      <c r="H114" s="42"/>
      <c r="I114" s="82">
        <f>Sourcing!L290</f>
        <v>4</v>
      </c>
      <c r="J114" s="83" t="s">
        <v>1812</v>
      </c>
      <c r="K114" s="150"/>
      <c r="L114" s="151"/>
      <c r="M114" s="151"/>
      <c r="N114" s="82"/>
      <c r="O114" s="83"/>
      <c r="P114" s="44" t="str">
        <f>IF(K114&lt;&gt;"",K114,IF(F114&lt;&gt;"",F114,""))</f>
        <v/>
      </c>
      <c r="Q114" s="45">
        <f>IF(N114&lt;&gt;"",N114,IF(I114&lt;&gt;"",I114,""))</f>
        <v>4</v>
      </c>
      <c r="R114" s="6"/>
      <c r="S114" s="6"/>
    </row>
    <row r="115" spans="2:19" ht="80">
      <c r="B115" s="17">
        <v>659</v>
      </c>
      <c r="C115" s="119" t="s">
        <v>394</v>
      </c>
      <c r="D115" s="139" t="s">
        <v>685</v>
      </c>
      <c r="E115" s="139" t="s">
        <v>686</v>
      </c>
      <c r="F115" s="41"/>
      <c r="G115" s="42"/>
      <c r="H115" s="42"/>
      <c r="I115" s="82">
        <f>'Spend Analytics'!N37</f>
        <v>4</v>
      </c>
      <c r="J115" s="83" t="s">
        <v>1812</v>
      </c>
      <c r="K115" s="150"/>
      <c r="L115" s="151"/>
      <c r="M115" s="151"/>
      <c r="N115" s="82"/>
      <c r="O115" s="83"/>
      <c r="P115" s="44" t="str">
        <f>IF(K115&lt;&gt;"",K115,IF(F115&lt;&gt;"",F115,""))</f>
        <v/>
      </c>
      <c r="Q115" s="45">
        <f>IF(N115&lt;&gt;"",N115,IF(I115&lt;&gt;"",I115,""))</f>
        <v>4</v>
      </c>
      <c r="R115" s="6"/>
      <c r="S115" s="6"/>
    </row>
    <row r="116" spans="2:19" ht="80">
      <c r="B116" s="17">
        <v>660</v>
      </c>
      <c r="C116" s="119" t="s">
        <v>32</v>
      </c>
      <c r="D116" s="139" t="s">
        <v>687</v>
      </c>
      <c r="E116" s="139" t="s">
        <v>688</v>
      </c>
      <c r="F116" s="41"/>
      <c r="G116" s="42"/>
      <c r="H116" s="42"/>
      <c r="I116" s="171">
        <v>4</v>
      </c>
      <c r="J116" s="173" t="s">
        <v>1813</v>
      </c>
      <c r="K116" s="150"/>
      <c r="L116" s="151"/>
      <c r="M116" s="151"/>
      <c r="N116" s="82"/>
      <c r="O116" s="83"/>
      <c r="P116" s="44" t="str">
        <f>IF(K116&lt;&gt;"",K116,IF(F116&lt;&gt;"",F116,""))</f>
        <v/>
      </c>
      <c r="Q116" s="45">
        <v>4</v>
      </c>
      <c r="R116" s="6"/>
      <c r="S116" s="6"/>
    </row>
    <row r="117" spans="2:19" ht="134" customHeight="1">
      <c r="B117" s="17">
        <v>661</v>
      </c>
      <c r="C117" s="119" t="s">
        <v>395</v>
      </c>
      <c r="D117" s="139" t="s">
        <v>689</v>
      </c>
      <c r="E117" s="139" t="s">
        <v>690</v>
      </c>
      <c r="F117" s="41">
        <v>5</v>
      </c>
      <c r="G117" s="42" t="s">
        <v>1865</v>
      </c>
      <c r="H117" s="42"/>
      <c r="I117" s="171">
        <v>4</v>
      </c>
      <c r="J117" s="153" t="s">
        <v>1813</v>
      </c>
      <c r="K117" s="150"/>
      <c r="L117" s="151"/>
      <c r="M117" s="151"/>
      <c r="N117" s="82"/>
      <c r="O117" s="83"/>
      <c r="P117" s="44">
        <f t="shared" si="6"/>
        <v>5</v>
      </c>
      <c r="Q117" s="45">
        <f t="shared" si="7"/>
        <v>4</v>
      </c>
      <c r="R117" s="6"/>
      <c r="S117" s="6"/>
    </row>
    <row r="118" spans="2:19">
      <c r="C118" s="119"/>
      <c r="D118" s="168"/>
      <c r="E118" s="168"/>
      <c r="F118" s="169"/>
      <c r="G118" s="169"/>
      <c r="H118" s="169"/>
      <c r="I118" s="170"/>
      <c r="J118" s="170"/>
      <c r="K118" s="170"/>
      <c r="L118" s="170"/>
      <c r="M118" s="170"/>
      <c r="N118" s="170"/>
      <c r="O118" s="170"/>
      <c r="P118" s="170"/>
      <c r="Q118" s="85"/>
      <c r="R118" s="6"/>
      <c r="S118" s="6"/>
    </row>
    <row r="119" spans="2:19">
      <c r="C119" s="166"/>
      <c r="D119" s="168"/>
      <c r="E119" s="168"/>
      <c r="F119" s="169"/>
      <c r="G119" s="169"/>
      <c r="H119" s="169"/>
      <c r="I119" s="170"/>
      <c r="J119" s="170"/>
      <c r="K119" s="170"/>
      <c r="L119" s="170"/>
      <c r="M119" s="170"/>
      <c r="N119" s="170"/>
      <c r="O119" s="170"/>
      <c r="P119" s="170"/>
      <c r="Q119" s="85"/>
      <c r="R119" s="6"/>
      <c r="S119" s="6"/>
    </row>
    <row r="120" spans="2:19">
      <c r="C120" s="166"/>
      <c r="D120" s="168"/>
      <c r="E120" s="168"/>
      <c r="F120" s="169"/>
      <c r="G120" s="169"/>
      <c r="H120" s="169"/>
      <c r="I120" s="170"/>
      <c r="J120" s="170"/>
      <c r="K120" s="170"/>
      <c r="L120" s="170"/>
      <c r="M120" s="170"/>
      <c r="N120" s="170"/>
      <c r="O120" s="170"/>
      <c r="P120" s="170"/>
      <c r="Q120" s="85"/>
      <c r="R120" s="6"/>
      <c r="S120" s="6"/>
    </row>
    <row r="121" spans="2:19" ht="22">
      <c r="C121" s="167" t="s">
        <v>41</v>
      </c>
      <c r="D121" s="145"/>
      <c r="E121" s="145"/>
      <c r="F121" s="14"/>
      <c r="G121" s="14"/>
      <c r="H121" s="14"/>
      <c r="Q121" s="6"/>
      <c r="R121" s="6"/>
      <c r="S121" s="6"/>
    </row>
    <row r="122" spans="2:19" ht="134" customHeight="1">
      <c r="B122" s="17">
        <v>662</v>
      </c>
      <c r="C122" s="119" t="s">
        <v>1180</v>
      </c>
      <c r="D122" s="139" t="s">
        <v>1112</v>
      </c>
      <c r="E122" s="139"/>
      <c r="F122" s="41">
        <v>5</v>
      </c>
      <c r="G122" s="42" t="s">
        <v>1866</v>
      </c>
      <c r="H122" s="42"/>
      <c r="I122" s="171">
        <v>4</v>
      </c>
      <c r="J122" s="173" t="s">
        <v>1813</v>
      </c>
      <c r="K122" s="150"/>
      <c r="L122" s="151"/>
      <c r="M122" s="151"/>
      <c r="N122" s="82"/>
      <c r="O122" s="83"/>
      <c r="P122" s="44">
        <f t="shared" si="6"/>
        <v>5</v>
      </c>
      <c r="Q122" s="45">
        <f t="shared" si="7"/>
        <v>4</v>
      </c>
      <c r="R122" s="6"/>
      <c r="S122" s="6"/>
    </row>
    <row r="123" spans="2:19" ht="134" customHeight="1">
      <c r="B123" s="17">
        <v>663</v>
      </c>
      <c r="C123" s="119" t="s">
        <v>245</v>
      </c>
      <c r="D123" s="139" t="s">
        <v>193</v>
      </c>
      <c r="E123" s="139"/>
      <c r="F123" s="41"/>
      <c r="G123" s="42"/>
      <c r="H123" s="42"/>
      <c r="I123" s="82">
        <f>'Spend Analytics'!N156</f>
        <v>4</v>
      </c>
      <c r="J123" s="83" t="s">
        <v>1815</v>
      </c>
      <c r="K123" s="150"/>
      <c r="L123" s="151"/>
      <c r="M123" s="151"/>
      <c r="N123" s="82"/>
      <c r="O123" s="83"/>
      <c r="P123" s="44" t="str">
        <f>IF(K123&lt;&gt;"",K123,IF(F123&lt;&gt;"",F123,""))</f>
        <v/>
      </c>
      <c r="Q123" s="45">
        <f>IF(N123&lt;&gt;"",N123,IF(I123&lt;&gt;"",I123,""))</f>
        <v>4</v>
      </c>
      <c r="R123" s="6"/>
      <c r="S123" s="6"/>
    </row>
    <row r="124" spans="2:19" ht="80">
      <c r="B124" s="17">
        <v>664</v>
      </c>
      <c r="C124" s="119" t="s">
        <v>402</v>
      </c>
      <c r="D124" s="139" t="s">
        <v>703</v>
      </c>
      <c r="E124" s="139" t="s">
        <v>704</v>
      </c>
      <c r="F124" s="41"/>
      <c r="G124" s="42"/>
      <c r="H124" s="42"/>
      <c r="I124" s="82">
        <f>'Spend Analytics'!G158</f>
        <v>3</v>
      </c>
      <c r="J124" s="83" t="s">
        <v>1815</v>
      </c>
      <c r="K124" s="150"/>
      <c r="L124" s="151"/>
      <c r="M124" s="151"/>
      <c r="N124" s="82"/>
      <c r="O124" s="83"/>
      <c r="P124" s="44" t="str">
        <f>IF(K124&lt;&gt;"",K124,IF(F124&lt;&gt;"",F124,""))</f>
        <v/>
      </c>
      <c r="Q124" s="45">
        <f>IF(N124&lt;&gt;"",N124,IF(I124&lt;&gt;"",I124,""))</f>
        <v>3</v>
      </c>
      <c r="R124" s="6"/>
      <c r="S124" s="6"/>
    </row>
    <row r="125" spans="2:19" ht="96">
      <c r="B125" s="17">
        <v>665</v>
      </c>
      <c r="C125" s="119" t="s">
        <v>403</v>
      </c>
      <c r="D125" s="139" t="s">
        <v>706</v>
      </c>
      <c r="E125" s="139" t="s">
        <v>707</v>
      </c>
      <c r="F125" s="41"/>
      <c r="G125" s="42"/>
      <c r="H125" s="42"/>
      <c r="I125" s="82">
        <f>'Spend Analytics'!G159</f>
        <v>3</v>
      </c>
      <c r="J125" s="83" t="s">
        <v>1815</v>
      </c>
      <c r="K125" s="150"/>
      <c r="L125" s="151"/>
      <c r="M125" s="151"/>
      <c r="N125" s="82"/>
      <c r="O125" s="83"/>
      <c r="P125" s="44" t="str">
        <f>IF(K125&lt;&gt;"",K125,IF(F125&lt;&gt;"",F125,""))</f>
        <v/>
      </c>
      <c r="Q125" s="45">
        <f>IF(N125&lt;&gt;"",N125,IF(I125&lt;&gt;"",I125,""))</f>
        <v>3</v>
      </c>
      <c r="R125" s="6"/>
      <c r="S125" s="6"/>
    </row>
    <row r="126" spans="2:19">
      <c r="C126" s="9"/>
      <c r="D126" s="144"/>
      <c r="E126" s="144"/>
      <c r="F126" s="14"/>
      <c r="G126" s="14"/>
      <c r="H126" s="14"/>
      <c r="Q126" s="6"/>
      <c r="R126" s="6"/>
      <c r="S126" s="6"/>
    </row>
    <row r="127" spans="2:19">
      <c r="D127" s="144"/>
      <c r="E127" s="144"/>
      <c r="F127" s="14"/>
      <c r="G127" s="14"/>
      <c r="H127" s="14"/>
      <c r="Q127" s="6"/>
      <c r="R127" s="6"/>
      <c r="S127" s="6"/>
    </row>
    <row r="128" spans="2:19">
      <c r="C128" s="166"/>
      <c r="D128" s="144"/>
      <c r="E128" s="144"/>
      <c r="F128" s="14"/>
      <c r="G128" s="14"/>
      <c r="H128" s="14"/>
      <c r="Q128" s="6"/>
      <c r="R128" s="6"/>
      <c r="S128" s="6"/>
    </row>
    <row r="129" spans="2:19" ht="22">
      <c r="C129" s="136" t="s">
        <v>262</v>
      </c>
      <c r="D129" s="139"/>
      <c r="E129" s="139"/>
      <c r="F129" s="169"/>
      <c r="G129" s="169"/>
      <c r="H129" s="169"/>
      <c r="I129" s="170"/>
      <c r="J129" s="170"/>
      <c r="K129" s="170"/>
      <c r="L129" s="170"/>
      <c r="M129" s="170"/>
      <c r="N129" s="170"/>
      <c r="O129" s="170"/>
      <c r="P129" s="170"/>
      <c r="Q129" s="85"/>
      <c r="R129" s="6"/>
      <c r="S129" s="6"/>
    </row>
    <row r="130" spans="2:19" ht="134" customHeight="1">
      <c r="B130" s="17">
        <v>666</v>
      </c>
      <c r="C130" s="119" t="s">
        <v>43</v>
      </c>
      <c r="D130" s="139" t="s">
        <v>1181</v>
      </c>
      <c r="E130" s="139"/>
      <c r="F130" s="41">
        <v>5</v>
      </c>
      <c r="G130" s="42" t="s">
        <v>1867</v>
      </c>
      <c r="H130" s="42"/>
      <c r="I130" s="171">
        <v>4</v>
      </c>
      <c r="J130" s="173" t="s">
        <v>1813</v>
      </c>
      <c r="K130" s="150"/>
      <c r="L130" s="151"/>
      <c r="M130" s="151"/>
      <c r="N130" s="82"/>
      <c r="O130" s="83"/>
      <c r="P130" s="44">
        <f t="shared" si="6"/>
        <v>5</v>
      </c>
      <c r="Q130" s="45">
        <v>4</v>
      </c>
      <c r="R130" s="6"/>
      <c r="S130" s="6"/>
    </row>
    <row r="131" spans="2:19">
      <c r="D131" s="130"/>
      <c r="E131" s="130"/>
      <c r="F131" s="21"/>
      <c r="G131" s="21"/>
      <c r="H131" s="21"/>
      <c r="Q131" s="6"/>
      <c r="R131" s="6"/>
      <c r="S131" s="6"/>
    </row>
    <row r="132" spans="2:19">
      <c r="C132" s="9"/>
      <c r="D132" s="6"/>
      <c r="E132" s="6"/>
      <c r="F132" s="21"/>
      <c r="G132" s="21"/>
      <c r="H132" s="21"/>
      <c r="Q132" s="6"/>
      <c r="R132" s="6"/>
      <c r="S132" s="6"/>
    </row>
    <row r="133" spans="2:19">
      <c r="C133" s="9"/>
      <c r="D133" s="6"/>
      <c r="E133" s="6"/>
      <c r="F133" s="21"/>
      <c r="G133" s="21"/>
      <c r="H133" s="21"/>
      <c r="Q133" s="6"/>
      <c r="R133" s="6"/>
      <c r="S133" s="6"/>
    </row>
    <row r="134" spans="2:19">
      <c r="C134" s="9"/>
      <c r="D134" s="6"/>
      <c r="E134" s="6"/>
      <c r="F134" s="21"/>
      <c r="G134" s="21"/>
      <c r="H134" s="21"/>
      <c r="Q134" s="6"/>
      <c r="R134" s="6"/>
      <c r="S134" s="6"/>
    </row>
    <row r="135" spans="2:19">
      <c r="C135" s="9"/>
      <c r="D135" s="6"/>
      <c r="E135" s="6"/>
      <c r="F135" s="21"/>
      <c r="G135" s="21"/>
      <c r="H135" s="21"/>
      <c r="Q135" s="6"/>
      <c r="R135" s="6"/>
      <c r="S135" s="6"/>
    </row>
    <row r="136" spans="2:19">
      <c r="C136" s="9"/>
      <c r="D136" s="6"/>
      <c r="E136" s="6"/>
      <c r="F136" s="21"/>
      <c r="G136" s="21"/>
      <c r="H136" s="21"/>
      <c r="Q136" s="6"/>
      <c r="R136" s="6"/>
      <c r="S136" s="6"/>
    </row>
    <row r="137" spans="2:19">
      <c r="C137" s="9"/>
      <c r="D137" s="6"/>
      <c r="E137" s="6"/>
      <c r="F137" s="21"/>
      <c r="G137" s="21"/>
      <c r="H137" s="21"/>
      <c r="Q137" s="6"/>
      <c r="R137" s="6"/>
      <c r="S137" s="6"/>
    </row>
    <row r="138" spans="2:19">
      <c r="C138" s="9"/>
      <c r="D138" s="6"/>
      <c r="E138" s="6"/>
      <c r="F138" s="21"/>
      <c r="G138" s="21"/>
      <c r="H138" s="21"/>
      <c r="Q138" s="6"/>
      <c r="R138" s="6"/>
      <c r="S138" s="6"/>
    </row>
    <row r="139" spans="2:19">
      <c r="C139" s="9"/>
      <c r="D139" s="6"/>
      <c r="E139" s="6"/>
      <c r="F139" s="21"/>
      <c r="G139" s="21"/>
      <c r="H139" s="21"/>
      <c r="Q139" s="6"/>
      <c r="R139" s="6"/>
      <c r="S139" s="6"/>
    </row>
    <row r="140" spans="2:19">
      <c r="C140" s="9"/>
      <c r="D140" s="6"/>
      <c r="E140" s="6"/>
      <c r="F140" s="21"/>
      <c r="G140" s="21"/>
      <c r="H140" s="21"/>
      <c r="Q140" s="6"/>
      <c r="R140" s="6"/>
      <c r="S140" s="6"/>
    </row>
    <row r="141" spans="2:19">
      <c r="C141" s="9"/>
      <c r="D141" s="6"/>
      <c r="E141" s="6"/>
      <c r="F141" s="21"/>
      <c r="G141" s="21"/>
      <c r="H141" s="21"/>
      <c r="Q141" s="6"/>
      <c r="R141" s="6"/>
      <c r="S141" s="6"/>
    </row>
    <row r="142" spans="2:19">
      <c r="C142" s="9"/>
      <c r="D142" s="6"/>
      <c r="E142" s="6"/>
      <c r="F142" s="21"/>
      <c r="G142" s="21"/>
      <c r="H142" s="21"/>
      <c r="Q142" s="6"/>
      <c r="R142" s="6"/>
      <c r="S142" s="6"/>
    </row>
    <row r="143" spans="2:19">
      <c r="C143" s="9"/>
      <c r="D143" s="6"/>
      <c r="E143" s="6"/>
      <c r="F143" s="21"/>
      <c r="G143" s="21"/>
      <c r="H143" s="21"/>
      <c r="Q143" s="6"/>
      <c r="R143" s="6"/>
      <c r="S143" s="6"/>
    </row>
    <row r="144" spans="2:19">
      <c r="C144" s="9"/>
      <c r="D144" s="6"/>
      <c r="E144" s="6"/>
      <c r="F144" s="21"/>
      <c r="G144" s="21"/>
      <c r="H144" s="21"/>
      <c r="Q144" s="6"/>
      <c r="R144" s="6"/>
      <c r="S144" s="6"/>
    </row>
    <row r="145" spans="3:19">
      <c r="C145" s="9"/>
      <c r="D145" s="6"/>
      <c r="E145" s="6"/>
      <c r="F145" s="21"/>
      <c r="G145" s="21"/>
      <c r="H145" s="21"/>
      <c r="Q145" s="6"/>
      <c r="R145" s="6"/>
      <c r="S145" s="6"/>
    </row>
    <row r="146" spans="3:19">
      <c r="C146" s="9"/>
      <c r="D146" s="6"/>
      <c r="E146" s="6"/>
      <c r="F146" s="21"/>
      <c r="G146" s="21"/>
      <c r="H146" s="21"/>
      <c r="Q146" s="6"/>
      <c r="R146" s="6"/>
      <c r="S146" s="6"/>
    </row>
    <row r="147" spans="3:19">
      <c r="C147" s="9"/>
      <c r="D147" s="6"/>
      <c r="E147" s="6"/>
      <c r="F147" s="17"/>
      <c r="G147" s="6"/>
      <c r="H147" s="17"/>
    </row>
    <row r="148" spans="3:19">
      <c r="C148" s="9"/>
      <c r="D148" s="6"/>
      <c r="E148" s="6"/>
      <c r="F148" s="17"/>
      <c r="G148" s="6"/>
      <c r="H148" s="17"/>
    </row>
    <row r="149" spans="3:19">
      <c r="C149" s="9"/>
      <c r="D149" s="6"/>
      <c r="E149" s="6"/>
      <c r="F149" s="17"/>
      <c r="G149" s="6"/>
      <c r="H149" s="17"/>
    </row>
    <row r="150" spans="3:19">
      <c r="C150" s="9"/>
      <c r="D150" s="6"/>
      <c r="E150" s="6"/>
      <c r="F150" s="17"/>
      <c r="G150" s="6"/>
      <c r="H150" s="17"/>
    </row>
    <row r="151" spans="3:19">
      <c r="C151" s="9"/>
      <c r="D151" s="6"/>
      <c r="E151" s="6"/>
      <c r="F151" s="17"/>
      <c r="G151" s="6"/>
      <c r="H151" s="17"/>
    </row>
    <row r="152" spans="3:19">
      <c r="C152" s="9"/>
      <c r="D152" s="6"/>
      <c r="E152" s="6"/>
      <c r="F152" s="17"/>
      <c r="G152" s="6"/>
      <c r="H152" s="17"/>
    </row>
    <row r="153" spans="3:19">
      <c r="C153" s="9"/>
      <c r="D153" s="6"/>
      <c r="E153" s="6"/>
      <c r="F153" s="17"/>
      <c r="G153" s="6"/>
      <c r="H153" s="17"/>
    </row>
    <row r="154" spans="3:19">
      <c r="C154" s="9"/>
      <c r="D154" s="6"/>
      <c r="E154" s="6"/>
      <c r="F154" s="17"/>
      <c r="G154" s="6"/>
      <c r="H154" s="17"/>
    </row>
    <row r="155" spans="3:19">
      <c r="C155" s="9"/>
      <c r="D155" s="6"/>
      <c r="E155" s="6"/>
      <c r="F155" s="17"/>
      <c r="G155" s="6"/>
      <c r="H155" s="17"/>
    </row>
    <row r="156" spans="3:19">
      <c r="C156" s="9"/>
      <c r="D156" s="6"/>
      <c r="E156" s="6"/>
      <c r="F156" s="17"/>
      <c r="G156" s="6"/>
      <c r="H156" s="17"/>
    </row>
    <row r="157" spans="3:19">
      <c r="C157" s="9"/>
      <c r="D157" s="6"/>
      <c r="E157" s="6"/>
      <c r="F157" s="17"/>
      <c r="G157" s="6"/>
      <c r="H157" s="17"/>
    </row>
    <row r="158" spans="3:19">
      <c r="C158" s="9"/>
      <c r="D158" s="6"/>
      <c r="E158" s="6"/>
      <c r="F158" s="17"/>
      <c r="G158" s="6"/>
      <c r="H158" s="17"/>
    </row>
    <row r="159" spans="3:19">
      <c r="C159" s="9"/>
      <c r="D159" s="6"/>
      <c r="E159" s="6"/>
      <c r="F159" s="17"/>
      <c r="G159" s="6"/>
      <c r="H159" s="17"/>
    </row>
    <row r="160" spans="3:19">
      <c r="C160" s="9"/>
      <c r="D160" s="6"/>
      <c r="E160" s="6"/>
      <c r="F160" s="17"/>
      <c r="G160" s="6"/>
      <c r="H160" s="17"/>
    </row>
    <row r="161" spans="3:8">
      <c r="C161" s="9"/>
      <c r="D161" s="6"/>
      <c r="E161" s="6"/>
      <c r="F161" s="17"/>
      <c r="G161" s="6"/>
      <c r="H161" s="17"/>
    </row>
    <row r="162" spans="3:8">
      <c r="C162" s="9"/>
      <c r="D162" s="6"/>
      <c r="E162" s="6"/>
      <c r="F162" s="17"/>
      <c r="G162" s="6"/>
      <c r="H162" s="17"/>
    </row>
    <row r="163" spans="3:8">
      <c r="C163" s="9"/>
      <c r="D163" s="6"/>
      <c r="E163" s="6"/>
      <c r="F163" s="17"/>
      <c r="G163" s="6"/>
      <c r="H163" s="17"/>
    </row>
    <row r="164" spans="3:8">
      <c r="C164" s="9"/>
      <c r="D164" s="6"/>
      <c r="E164" s="6"/>
      <c r="F164" s="17"/>
      <c r="G164" s="6"/>
      <c r="H164" s="17"/>
    </row>
    <row r="165" spans="3:8">
      <c r="D165" s="130"/>
      <c r="E165" s="130"/>
      <c r="F165" s="131"/>
      <c r="G165" s="130"/>
      <c r="H165" s="131"/>
    </row>
    <row r="166" spans="3:8">
      <c r="D166" s="130"/>
      <c r="E166" s="130"/>
      <c r="F166" s="131"/>
      <c r="G166" s="130"/>
      <c r="H166" s="131"/>
    </row>
    <row r="167" spans="3:8">
      <c r="D167" s="130"/>
      <c r="E167" s="130"/>
      <c r="F167" s="131"/>
      <c r="G167" s="130"/>
      <c r="H167" s="131"/>
    </row>
    <row r="168" spans="3:8">
      <c r="D168" s="130"/>
      <c r="E168" s="130"/>
      <c r="F168" s="131"/>
      <c r="G168" s="130"/>
      <c r="H168" s="131"/>
    </row>
    <row r="169" spans="3:8">
      <c r="D169" s="130"/>
      <c r="E169" s="130"/>
      <c r="F169" s="131"/>
      <c r="G169" s="130"/>
      <c r="H169" s="131"/>
    </row>
    <row r="170" spans="3:8">
      <c r="D170" s="130"/>
      <c r="E170" s="130"/>
      <c r="F170" s="131"/>
      <c r="G170" s="130"/>
      <c r="H170" s="131"/>
    </row>
    <row r="171" spans="3:8">
      <c r="D171" s="130"/>
      <c r="E171" s="130"/>
      <c r="F171" s="131"/>
      <c r="G171" s="130"/>
      <c r="H171" s="131"/>
    </row>
    <row r="172" spans="3:8">
      <c r="D172" s="130"/>
      <c r="E172" s="130"/>
      <c r="F172" s="131"/>
      <c r="G172" s="130"/>
      <c r="H172" s="131"/>
    </row>
    <row r="173" spans="3:8">
      <c r="D173" s="130"/>
      <c r="E173" s="130"/>
      <c r="F173" s="131"/>
      <c r="G173" s="130"/>
      <c r="H173" s="131"/>
    </row>
    <row r="174" spans="3:8">
      <c r="D174" s="130"/>
      <c r="E174" s="130"/>
      <c r="F174" s="131"/>
      <c r="G174" s="130"/>
      <c r="H174" s="131"/>
    </row>
    <row r="175" spans="3:8">
      <c r="D175" s="130"/>
      <c r="E175" s="130"/>
      <c r="F175" s="131"/>
      <c r="G175" s="130"/>
      <c r="H175" s="131"/>
    </row>
    <row r="176" spans="3:8">
      <c r="D176" s="130"/>
      <c r="E176" s="130"/>
      <c r="F176" s="131"/>
      <c r="G176" s="130"/>
      <c r="H176" s="131"/>
    </row>
    <row r="177" spans="4:8">
      <c r="D177" s="130"/>
      <c r="E177" s="130"/>
      <c r="F177" s="131"/>
      <c r="G177" s="130"/>
      <c r="H177" s="131"/>
    </row>
    <row r="178" spans="4:8">
      <c r="D178" s="130"/>
      <c r="E178" s="130"/>
      <c r="F178" s="131"/>
      <c r="G178" s="130"/>
      <c r="H178" s="131"/>
    </row>
    <row r="179" spans="4:8">
      <c r="D179" s="130"/>
      <c r="E179" s="130"/>
      <c r="F179" s="131"/>
      <c r="G179" s="130"/>
      <c r="H179" s="131"/>
    </row>
    <row r="180" spans="4:8">
      <c r="D180" s="130"/>
      <c r="E180" s="130"/>
      <c r="F180" s="131"/>
      <c r="G180" s="130"/>
      <c r="H180" s="131"/>
    </row>
    <row r="181" spans="4:8">
      <c r="D181" s="130"/>
      <c r="E181" s="130"/>
      <c r="F181" s="131"/>
      <c r="G181" s="130"/>
      <c r="H181" s="131"/>
    </row>
    <row r="182" spans="4:8">
      <c r="D182" s="130"/>
      <c r="E182" s="130"/>
      <c r="F182" s="131"/>
      <c r="G182" s="130"/>
      <c r="H182" s="131"/>
    </row>
    <row r="183" spans="4:8">
      <c r="D183" s="130"/>
      <c r="E183" s="130"/>
      <c r="F183" s="131"/>
      <c r="G183" s="130"/>
      <c r="H183" s="131"/>
    </row>
    <row r="184" spans="4:8">
      <c r="D184" s="130"/>
      <c r="E184" s="130"/>
      <c r="F184" s="131"/>
      <c r="G184" s="130"/>
      <c r="H184" s="131"/>
    </row>
    <row r="185" spans="4:8">
      <c r="D185" s="130"/>
      <c r="E185" s="130"/>
      <c r="F185" s="131"/>
      <c r="G185" s="130"/>
      <c r="H185" s="131"/>
    </row>
    <row r="186" spans="4:8">
      <c r="D186" s="130"/>
      <c r="E186" s="130"/>
      <c r="F186" s="131"/>
      <c r="G186" s="130"/>
      <c r="H186" s="131"/>
    </row>
    <row r="187" spans="4:8">
      <c r="D187" s="130"/>
      <c r="E187" s="130"/>
      <c r="F187" s="131"/>
      <c r="G187" s="130"/>
      <c r="H187" s="131"/>
    </row>
    <row r="188" spans="4:8">
      <c r="D188" s="130"/>
      <c r="E188" s="130"/>
      <c r="F188" s="131"/>
      <c r="G188" s="130"/>
      <c r="H188" s="131"/>
    </row>
    <row r="189" spans="4:8">
      <c r="D189" s="130"/>
      <c r="E189" s="130"/>
      <c r="F189" s="131"/>
      <c r="G189" s="130"/>
      <c r="H189" s="131"/>
    </row>
    <row r="190" spans="4:8">
      <c r="D190" s="130"/>
      <c r="E190" s="130"/>
      <c r="F190" s="131"/>
      <c r="G190" s="130"/>
      <c r="H190" s="131"/>
    </row>
    <row r="191" spans="4:8">
      <c r="D191" s="130"/>
      <c r="E191" s="130"/>
      <c r="F191" s="131"/>
      <c r="G191" s="130"/>
      <c r="H191" s="131"/>
    </row>
    <row r="192" spans="4:8">
      <c r="D192" s="130"/>
      <c r="E192" s="130"/>
      <c r="F192" s="131"/>
      <c r="G192" s="130"/>
      <c r="H192" s="131"/>
    </row>
    <row r="193" spans="4:8">
      <c r="D193" s="130"/>
      <c r="E193" s="130"/>
      <c r="F193" s="131"/>
      <c r="G193" s="130"/>
      <c r="H193" s="131"/>
    </row>
    <row r="194" spans="4:8">
      <c r="D194" s="130"/>
      <c r="E194" s="130"/>
      <c r="F194" s="131"/>
      <c r="G194" s="130"/>
      <c r="H194" s="131"/>
    </row>
    <row r="195" spans="4:8">
      <c r="D195" s="130"/>
      <c r="E195" s="130"/>
      <c r="F195" s="131"/>
      <c r="G195" s="130"/>
      <c r="H195" s="131"/>
    </row>
    <row r="196" spans="4:8">
      <c r="D196" s="130"/>
      <c r="E196" s="130"/>
      <c r="F196" s="131"/>
      <c r="G196" s="130"/>
      <c r="H196" s="131"/>
    </row>
    <row r="197" spans="4:8">
      <c r="D197" s="130"/>
      <c r="E197" s="130"/>
      <c r="F197" s="131"/>
      <c r="G197" s="130"/>
      <c r="H197" s="131"/>
    </row>
    <row r="198" spans="4:8">
      <c r="D198" s="130"/>
      <c r="E198" s="130"/>
      <c r="F198" s="131"/>
      <c r="G198" s="130"/>
      <c r="H198" s="131"/>
    </row>
    <row r="199" spans="4:8">
      <c r="D199" s="130"/>
      <c r="E199" s="130"/>
      <c r="F199" s="131"/>
      <c r="G199" s="130"/>
      <c r="H199" s="131"/>
    </row>
    <row r="200" spans="4:8">
      <c r="D200" s="130"/>
      <c r="E200" s="130"/>
      <c r="F200" s="131"/>
      <c r="G200" s="130"/>
      <c r="H200" s="131"/>
    </row>
    <row r="201" spans="4:8">
      <c r="D201" s="130"/>
      <c r="E201" s="130"/>
      <c r="F201" s="131"/>
      <c r="G201" s="130"/>
      <c r="H201" s="131"/>
    </row>
    <row r="202" spans="4:8">
      <c r="D202" s="130"/>
      <c r="E202" s="130"/>
      <c r="F202" s="131"/>
      <c r="G202" s="130"/>
      <c r="H202" s="131"/>
    </row>
    <row r="203" spans="4:8">
      <c r="D203" s="130"/>
      <c r="E203" s="130"/>
      <c r="F203" s="131"/>
      <c r="G203" s="130"/>
      <c r="H203" s="131"/>
    </row>
    <row r="204" spans="4:8">
      <c r="D204" s="130"/>
      <c r="E204" s="130"/>
      <c r="F204" s="131"/>
      <c r="G204" s="130"/>
      <c r="H204" s="131"/>
    </row>
    <row r="205" spans="4:8">
      <c r="D205" s="130"/>
      <c r="E205" s="130"/>
      <c r="F205" s="131"/>
      <c r="G205" s="130"/>
      <c r="H205" s="131"/>
    </row>
    <row r="206" spans="4:8">
      <c r="D206" s="130"/>
      <c r="E206" s="130"/>
      <c r="F206" s="131"/>
      <c r="G206" s="130"/>
      <c r="H206" s="131"/>
    </row>
    <row r="207" spans="4:8">
      <c r="D207" s="130"/>
      <c r="E207" s="130"/>
      <c r="F207" s="131"/>
      <c r="G207" s="130"/>
      <c r="H207" s="131"/>
    </row>
    <row r="208" spans="4:8">
      <c r="D208" s="130"/>
      <c r="E208" s="130"/>
      <c r="F208" s="131"/>
      <c r="G208" s="130"/>
      <c r="H208" s="131"/>
    </row>
    <row r="209" spans="4:8">
      <c r="D209" s="130"/>
      <c r="E209" s="130"/>
      <c r="F209" s="131"/>
      <c r="G209" s="130"/>
      <c r="H209" s="131"/>
    </row>
    <row r="210" spans="4:8">
      <c r="D210" s="130"/>
      <c r="E210" s="130"/>
      <c r="F210" s="131"/>
      <c r="G210" s="130"/>
      <c r="H210" s="131"/>
    </row>
    <row r="211" spans="4:8">
      <c r="D211" s="130"/>
      <c r="E211" s="130"/>
      <c r="F211" s="131"/>
      <c r="G211" s="130"/>
      <c r="H211" s="131"/>
    </row>
    <row r="212" spans="4:8">
      <c r="D212" s="130"/>
      <c r="E212" s="130"/>
      <c r="F212" s="131"/>
      <c r="G212" s="130"/>
      <c r="H212" s="131"/>
    </row>
    <row r="213" spans="4:8">
      <c r="D213" s="130"/>
      <c r="E213" s="130"/>
      <c r="F213" s="131"/>
      <c r="G213" s="130"/>
      <c r="H213" s="131"/>
    </row>
    <row r="214" spans="4:8">
      <c r="D214" s="130"/>
      <c r="E214" s="130"/>
      <c r="F214" s="131"/>
      <c r="G214" s="130"/>
      <c r="H214" s="131"/>
    </row>
    <row r="215" spans="4:8">
      <c r="D215" s="130"/>
      <c r="E215" s="130"/>
      <c r="F215" s="131"/>
      <c r="G215" s="130"/>
      <c r="H215" s="131"/>
    </row>
    <row r="216" spans="4:8">
      <c r="D216" s="130"/>
      <c r="E216" s="130"/>
      <c r="F216" s="131"/>
      <c r="G216" s="130"/>
      <c r="H216" s="131"/>
    </row>
    <row r="217" spans="4:8">
      <c r="D217" s="130"/>
      <c r="E217" s="130"/>
      <c r="F217" s="131"/>
      <c r="G217" s="130"/>
      <c r="H217" s="131"/>
    </row>
    <row r="218" spans="4:8">
      <c r="D218" s="130"/>
      <c r="E218" s="130"/>
      <c r="F218" s="131"/>
      <c r="G218" s="130"/>
      <c r="H218" s="131"/>
    </row>
    <row r="219" spans="4:8">
      <c r="D219" s="130"/>
      <c r="E219" s="130"/>
      <c r="F219" s="131"/>
      <c r="G219" s="130"/>
      <c r="H219" s="131"/>
    </row>
    <row r="220" spans="4:8">
      <c r="D220" s="130"/>
      <c r="E220" s="130"/>
      <c r="F220" s="131"/>
      <c r="G220" s="130"/>
      <c r="H220" s="131"/>
    </row>
    <row r="221" spans="4:8">
      <c r="D221" s="130"/>
      <c r="E221" s="130"/>
      <c r="F221" s="131"/>
      <c r="G221" s="130"/>
      <c r="H221" s="131"/>
    </row>
    <row r="222" spans="4:8">
      <c r="D222" s="130"/>
      <c r="E222" s="130"/>
      <c r="F222" s="131"/>
      <c r="G222" s="130"/>
      <c r="H222" s="131"/>
    </row>
    <row r="223" spans="4:8">
      <c r="D223" s="130"/>
      <c r="E223" s="130"/>
      <c r="F223" s="131"/>
      <c r="G223" s="130"/>
      <c r="H223" s="131"/>
    </row>
    <row r="224" spans="4:8">
      <c r="D224" s="130"/>
      <c r="E224" s="130"/>
      <c r="F224" s="131"/>
      <c r="G224" s="130"/>
      <c r="H224" s="131"/>
    </row>
    <row r="225" spans="4:8">
      <c r="D225" s="130"/>
      <c r="E225" s="130"/>
      <c r="F225" s="131"/>
      <c r="G225" s="130"/>
      <c r="H225" s="131"/>
    </row>
    <row r="226" spans="4:8">
      <c r="D226" s="130"/>
      <c r="E226" s="130"/>
      <c r="F226" s="131"/>
      <c r="G226" s="130"/>
      <c r="H226" s="131"/>
    </row>
    <row r="227" spans="4:8">
      <c r="D227" s="130"/>
      <c r="E227" s="130"/>
      <c r="F227" s="131"/>
      <c r="G227" s="130"/>
      <c r="H227" s="131"/>
    </row>
    <row r="228" spans="4:8">
      <c r="D228" s="130"/>
      <c r="E228" s="130"/>
      <c r="F228" s="131"/>
      <c r="G228" s="130"/>
      <c r="H228" s="131"/>
    </row>
    <row r="229" spans="4:8">
      <c r="D229" s="130"/>
      <c r="E229" s="130"/>
      <c r="F229" s="131"/>
      <c r="G229" s="130"/>
      <c r="H229" s="131"/>
    </row>
    <row r="230" spans="4:8">
      <c r="D230" s="130"/>
      <c r="E230" s="130"/>
      <c r="F230" s="131"/>
      <c r="G230" s="130"/>
      <c r="H230" s="131"/>
    </row>
    <row r="231" spans="4:8">
      <c r="D231" s="130"/>
      <c r="E231" s="130"/>
      <c r="F231" s="131"/>
      <c r="G231" s="130"/>
      <c r="H231" s="131"/>
    </row>
    <row r="232" spans="4:8">
      <c r="D232" s="130"/>
      <c r="E232" s="130"/>
      <c r="F232" s="131"/>
      <c r="G232" s="130"/>
      <c r="H232" s="131"/>
    </row>
    <row r="233" spans="4:8">
      <c r="D233" s="130"/>
      <c r="E233" s="130"/>
      <c r="F233" s="131"/>
      <c r="G233" s="130"/>
      <c r="H233" s="131"/>
    </row>
    <row r="234" spans="4:8">
      <c r="D234" s="130"/>
      <c r="E234" s="130"/>
      <c r="F234" s="131"/>
      <c r="G234" s="130"/>
      <c r="H234" s="131"/>
    </row>
    <row r="235" spans="4:8">
      <c r="D235" s="130"/>
      <c r="E235" s="130"/>
      <c r="F235" s="131"/>
      <c r="G235" s="130"/>
      <c r="H235" s="131"/>
    </row>
    <row r="236" spans="4:8">
      <c r="D236" s="130"/>
      <c r="E236" s="130"/>
      <c r="F236" s="131"/>
      <c r="G236" s="130"/>
      <c r="H236" s="131"/>
    </row>
    <row r="237" spans="4:8">
      <c r="D237" s="130"/>
      <c r="E237" s="130"/>
      <c r="F237" s="131"/>
      <c r="G237" s="130"/>
      <c r="H237" s="131"/>
    </row>
    <row r="238" spans="4:8">
      <c r="D238" s="130"/>
      <c r="E238" s="130"/>
      <c r="F238" s="131"/>
      <c r="G238" s="130"/>
      <c r="H238" s="131"/>
    </row>
    <row r="239" spans="4:8">
      <c r="D239" s="130"/>
      <c r="E239" s="130"/>
      <c r="F239" s="131"/>
      <c r="G239" s="130"/>
      <c r="H239" s="131"/>
    </row>
    <row r="240" spans="4:8">
      <c r="D240" s="130"/>
      <c r="E240" s="130"/>
      <c r="F240" s="131"/>
      <c r="G240" s="130"/>
      <c r="H240" s="131"/>
    </row>
    <row r="241" spans="3:8">
      <c r="D241" s="130"/>
      <c r="E241" s="130"/>
      <c r="F241" s="131"/>
      <c r="G241" s="130"/>
      <c r="H241" s="131"/>
    </row>
    <row r="242" spans="3:8">
      <c r="D242" s="130"/>
      <c r="E242" s="130"/>
      <c r="F242" s="131"/>
      <c r="G242" s="130"/>
      <c r="H242" s="131"/>
    </row>
    <row r="243" spans="3:8">
      <c r="D243" s="130"/>
      <c r="E243" s="130"/>
      <c r="F243" s="131"/>
      <c r="G243" s="130"/>
      <c r="H243" s="131"/>
    </row>
    <row r="244" spans="3:8">
      <c r="D244" s="130"/>
      <c r="E244" s="130"/>
      <c r="F244" s="131"/>
      <c r="G244" s="130"/>
      <c r="H244" s="131"/>
    </row>
    <row r="245" spans="3:8">
      <c r="D245" s="130"/>
      <c r="E245" s="130"/>
      <c r="F245" s="131"/>
      <c r="G245" s="130"/>
      <c r="H245" s="131"/>
    </row>
    <row r="246" spans="3:8">
      <c r="D246" s="130"/>
      <c r="E246" s="130"/>
      <c r="F246" s="131"/>
      <c r="G246" s="130"/>
      <c r="H246" s="131"/>
    </row>
    <row r="247" spans="3:8">
      <c r="D247" s="130"/>
      <c r="E247" s="130"/>
      <c r="F247" s="131"/>
      <c r="G247" s="130"/>
      <c r="H247" s="131"/>
    </row>
    <row r="248" spans="3:8">
      <c r="D248" s="130"/>
      <c r="E248" s="130"/>
      <c r="F248" s="131"/>
      <c r="G248" s="130"/>
      <c r="H248" s="131"/>
    </row>
    <row r="249" spans="3:8">
      <c r="D249" s="130"/>
      <c r="E249" s="130"/>
      <c r="F249" s="131"/>
      <c r="G249" s="130"/>
      <c r="H249" s="131"/>
    </row>
    <row r="250" spans="3:8">
      <c r="D250" s="130"/>
      <c r="E250" s="130"/>
      <c r="F250" s="131"/>
      <c r="G250" s="130"/>
      <c r="H250" s="131"/>
    </row>
    <row r="251" spans="3:8" ht="17">
      <c r="C251" s="129" t="s">
        <v>486</v>
      </c>
      <c r="D251" s="130"/>
      <c r="E251" s="130"/>
      <c r="F251" s="131"/>
      <c r="G251" s="130"/>
      <c r="H251" s="131"/>
    </row>
    <row r="252" spans="3:8" ht="17">
      <c r="C252" s="129" t="s">
        <v>486</v>
      </c>
      <c r="D252" s="130"/>
      <c r="E252" s="130"/>
      <c r="F252" s="131"/>
      <c r="G252" s="130"/>
      <c r="H252" s="131"/>
    </row>
    <row r="253" spans="3:8" ht="17">
      <c r="C253" s="129" t="s">
        <v>486</v>
      </c>
      <c r="D253" s="130"/>
      <c r="E253" s="130"/>
      <c r="F253" s="131"/>
      <c r="G253" s="130"/>
      <c r="H253" s="131"/>
    </row>
    <row r="254" spans="3:8" ht="17">
      <c r="C254" s="129" t="s">
        <v>486</v>
      </c>
      <c r="D254" s="130"/>
      <c r="E254" s="130"/>
      <c r="F254" s="131"/>
      <c r="G254" s="130"/>
      <c r="H254" s="131"/>
    </row>
    <row r="255" spans="3:8" ht="17">
      <c r="C255" s="129" t="s">
        <v>486</v>
      </c>
      <c r="D255" s="130"/>
      <c r="E255" s="130"/>
      <c r="F255" s="131"/>
      <c r="G255" s="130"/>
      <c r="H255" s="131"/>
    </row>
    <row r="256" spans="3:8" ht="17">
      <c r="C256" s="129" t="s">
        <v>486</v>
      </c>
      <c r="D256" s="130"/>
      <c r="E256" s="130"/>
      <c r="F256" s="131"/>
      <c r="G256" s="130"/>
      <c r="H256" s="131"/>
    </row>
    <row r="257" spans="3:8" ht="17">
      <c r="C257" s="129" t="s">
        <v>486</v>
      </c>
      <c r="D257" s="130"/>
      <c r="E257" s="130"/>
      <c r="F257" s="131"/>
      <c r="G257" s="130"/>
      <c r="H257" s="131"/>
    </row>
    <row r="258" spans="3:8" ht="17">
      <c r="C258" s="129" t="s">
        <v>486</v>
      </c>
      <c r="D258" s="130"/>
      <c r="E258" s="130"/>
      <c r="F258" s="131"/>
      <c r="G258" s="130"/>
      <c r="H258" s="131"/>
    </row>
    <row r="259" spans="3:8" ht="17">
      <c r="C259" s="129" t="s">
        <v>486</v>
      </c>
      <c r="D259" s="130"/>
      <c r="E259" s="130"/>
      <c r="F259" s="131"/>
      <c r="G259" s="130"/>
      <c r="H259" s="131"/>
    </row>
    <row r="260" spans="3:8" ht="17">
      <c r="C260" s="129" t="s">
        <v>486</v>
      </c>
      <c r="D260" s="130"/>
      <c r="E260" s="130"/>
      <c r="F260" s="131"/>
      <c r="G260" s="130"/>
      <c r="H260" s="131"/>
    </row>
    <row r="261" spans="3:8" ht="17">
      <c r="C261" s="129" t="s">
        <v>486</v>
      </c>
      <c r="D261" s="130"/>
      <c r="E261" s="130"/>
      <c r="F261" s="131"/>
      <c r="G261" s="130"/>
      <c r="H261" s="131"/>
    </row>
    <row r="262" spans="3:8" ht="17">
      <c r="C262" s="129" t="s">
        <v>486</v>
      </c>
      <c r="D262" s="130"/>
      <c r="E262" s="130"/>
      <c r="F262" s="131"/>
      <c r="G262" s="130"/>
      <c r="H262" s="131"/>
    </row>
    <row r="263" spans="3:8" ht="17">
      <c r="C263" s="129" t="s">
        <v>486</v>
      </c>
      <c r="D263" s="130"/>
      <c r="E263" s="130"/>
      <c r="F263" s="131"/>
      <c r="G263" s="130"/>
      <c r="H263" s="131"/>
    </row>
    <row r="264" spans="3:8" ht="17">
      <c r="C264" s="129" t="s">
        <v>486</v>
      </c>
      <c r="D264" s="130"/>
      <c r="E264" s="130"/>
      <c r="F264" s="131"/>
      <c r="G264" s="130"/>
      <c r="H264" s="131"/>
    </row>
    <row r="265" spans="3:8" ht="17">
      <c r="C265" s="129" t="s">
        <v>486</v>
      </c>
      <c r="D265" s="130"/>
      <c r="E265" s="130"/>
      <c r="F265" s="131"/>
      <c r="G265" s="130"/>
      <c r="H265" s="131"/>
    </row>
    <row r="266" spans="3:8" ht="17">
      <c r="C266" s="129" t="s">
        <v>486</v>
      </c>
      <c r="D266" s="130"/>
      <c r="E266" s="130"/>
      <c r="F266" s="131"/>
      <c r="G266" s="130"/>
      <c r="H266" s="131"/>
    </row>
    <row r="267" spans="3:8" ht="17">
      <c r="C267" s="129" t="s">
        <v>486</v>
      </c>
      <c r="D267" s="130"/>
      <c r="E267" s="130"/>
      <c r="F267" s="131"/>
      <c r="G267" s="130"/>
      <c r="H267" s="131"/>
    </row>
    <row r="268" spans="3:8" ht="17">
      <c r="C268" s="129" t="s">
        <v>486</v>
      </c>
      <c r="D268" s="130"/>
      <c r="E268" s="130"/>
      <c r="F268" s="131"/>
      <c r="G268" s="130"/>
      <c r="H268" s="131"/>
    </row>
    <row r="269" spans="3:8" ht="17">
      <c r="C269" s="129" t="s">
        <v>486</v>
      </c>
      <c r="D269" s="130"/>
      <c r="E269" s="130"/>
      <c r="F269" s="131"/>
      <c r="G269" s="130"/>
      <c r="H269" s="131"/>
    </row>
    <row r="270" spans="3:8" ht="17">
      <c r="C270" s="129" t="s">
        <v>486</v>
      </c>
      <c r="D270" s="130"/>
      <c r="E270" s="130"/>
      <c r="F270" s="131"/>
      <c r="G270" s="130"/>
      <c r="H270" s="131"/>
    </row>
    <row r="271" spans="3:8">
      <c r="D271" s="130"/>
      <c r="E271" s="130"/>
      <c r="F271" s="131"/>
      <c r="G271" s="130"/>
      <c r="H271" s="131"/>
    </row>
    <row r="272" spans="3:8">
      <c r="D272" s="130"/>
      <c r="E272" s="130"/>
      <c r="F272" s="131"/>
      <c r="G272" s="130"/>
      <c r="H272" s="131"/>
    </row>
    <row r="273" spans="4:8">
      <c r="D273" s="130"/>
      <c r="E273" s="130"/>
      <c r="F273" s="131"/>
      <c r="G273" s="130"/>
      <c r="H273" s="131"/>
    </row>
    <row r="274" spans="4:8">
      <c r="D274" s="130"/>
      <c r="E274" s="130"/>
      <c r="F274" s="131"/>
      <c r="G274" s="130"/>
      <c r="H274" s="131"/>
    </row>
    <row r="275" spans="4:8">
      <c r="D275" s="130"/>
      <c r="E275" s="130"/>
      <c r="F275" s="131"/>
      <c r="G275" s="130"/>
      <c r="H275" s="131"/>
    </row>
    <row r="276" spans="4:8">
      <c r="D276" s="130"/>
      <c r="E276" s="130"/>
      <c r="F276" s="131"/>
      <c r="G276" s="130"/>
      <c r="H276" s="131"/>
    </row>
    <row r="277" spans="4:8">
      <c r="D277" s="130"/>
      <c r="E277" s="130"/>
      <c r="F277" s="131"/>
      <c r="G277" s="130"/>
      <c r="H277" s="131"/>
    </row>
    <row r="278" spans="4:8">
      <c r="D278" s="130"/>
      <c r="E278" s="130"/>
      <c r="F278" s="131"/>
      <c r="G278" s="130"/>
      <c r="H278" s="131"/>
    </row>
    <row r="279" spans="4:8">
      <c r="D279" s="130"/>
      <c r="E279" s="130"/>
      <c r="F279" s="131"/>
      <c r="G279" s="130"/>
      <c r="H279" s="131"/>
    </row>
    <row r="280" spans="4:8">
      <c r="D280" s="130"/>
      <c r="E280" s="130"/>
      <c r="F280" s="131"/>
      <c r="G280" s="130"/>
      <c r="H280" s="131"/>
    </row>
    <row r="281" spans="4:8">
      <c r="D281" s="130"/>
      <c r="E281" s="130"/>
      <c r="F281" s="131"/>
      <c r="G281" s="130"/>
      <c r="H281" s="131"/>
    </row>
    <row r="282" spans="4:8">
      <c r="D282" s="130"/>
      <c r="E282" s="130"/>
      <c r="F282" s="131"/>
      <c r="G282" s="130"/>
      <c r="H282" s="131"/>
    </row>
    <row r="283" spans="4:8">
      <c r="D283" s="130"/>
      <c r="E283" s="130"/>
      <c r="F283" s="131"/>
      <c r="G283" s="130"/>
      <c r="H283" s="131"/>
    </row>
    <row r="284" spans="4:8">
      <c r="D284" s="130"/>
      <c r="E284" s="130"/>
      <c r="F284" s="131"/>
      <c r="G284" s="130"/>
      <c r="H284" s="131"/>
    </row>
    <row r="285" spans="4:8">
      <c r="D285" s="130"/>
      <c r="E285" s="130"/>
      <c r="F285" s="131"/>
      <c r="G285" s="130"/>
      <c r="H285" s="131"/>
    </row>
    <row r="286" spans="4:8">
      <c r="D286" s="130"/>
      <c r="E286" s="130"/>
      <c r="F286" s="131"/>
      <c r="G286" s="130"/>
      <c r="H286" s="131"/>
    </row>
    <row r="287" spans="4:8">
      <c r="D287" s="130"/>
      <c r="E287" s="130"/>
      <c r="F287" s="131"/>
      <c r="G287" s="130"/>
      <c r="H287" s="131"/>
    </row>
    <row r="288" spans="4:8">
      <c r="D288" s="130"/>
      <c r="E288" s="130"/>
      <c r="F288" s="131"/>
      <c r="G288" s="130"/>
      <c r="H288" s="131"/>
    </row>
    <row r="289" spans="4:8">
      <c r="D289" s="130"/>
      <c r="E289" s="130"/>
      <c r="F289" s="131"/>
      <c r="G289" s="130"/>
      <c r="H289" s="131"/>
    </row>
    <row r="290" spans="4:8">
      <c r="D290" s="130"/>
      <c r="E290" s="130"/>
      <c r="F290" s="131"/>
      <c r="G290" s="130"/>
      <c r="H290" s="131"/>
    </row>
    <row r="291" spans="4:8">
      <c r="D291" s="130"/>
      <c r="E291" s="130"/>
      <c r="F291" s="131"/>
      <c r="G291" s="130"/>
      <c r="H291" s="131"/>
    </row>
    <row r="292" spans="4:8">
      <c r="D292" s="130"/>
      <c r="E292" s="130"/>
      <c r="F292" s="131"/>
      <c r="G292" s="130"/>
      <c r="H292" s="131"/>
    </row>
    <row r="293" spans="4:8">
      <c r="D293" s="130"/>
      <c r="E293" s="130"/>
      <c r="F293" s="131"/>
      <c r="G293" s="130"/>
      <c r="H293" s="131"/>
    </row>
    <row r="294" spans="4:8">
      <c r="D294" s="130"/>
      <c r="E294" s="130"/>
      <c r="F294" s="131"/>
      <c r="G294" s="130"/>
      <c r="H294" s="131"/>
    </row>
    <row r="295" spans="4:8">
      <c r="D295" s="130"/>
      <c r="E295" s="130"/>
      <c r="F295" s="131"/>
      <c r="G295" s="130"/>
      <c r="H295" s="131"/>
    </row>
    <row r="296" spans="4:8">
      <c r="D296" s="130"/>
      <c r="E296" s="130"/>
      <c r="F296" s="131"/>
      <c r="G296" s="130"/>
      <c r="H296" s="131"/>
    </row>
    <row r="297" spans="4:8">
      <c r="D297" s="130"/>
      <c r="E297" s="130"/>
      <c r="F297" s="131"/>
      <c r="G297" s="130"/>
      <c r="H297" s="131"/>
    </row>
    <row r="298" spans="4:8">
      <c r="D298" s="130"/>
      <c r="E298" s="130"/>
      <c r="F298" s="131"/>
      <c r="G298" s="130"/>
      <c r="H298" s="131"/>
    </row>
    <row r="299" spans="4:8">
      <c r="D299" s="130"/>
      <c r="E299" s="130"/>
      <c r="F299" s="131"/>
      <c r="G299" s="130"/>
      <c r="H299" s="131"/>
    </row>
    <row r="300" spans="4:8">
      <c r="D300" s="130"/>
      <c r="E300" s="130"/>
      <c r="F300" s="131"/>
      <c r="G300" s="130"/>
      <c r="H300" s="131"/>
    </row>
    <row r="301" spans="4:8">
      <c r="D301" s="130"/>
      <c r="E301" s="130"/>
      <c r="F301" s="131"/>
      <c r="G301" s="130"/>
      <c r="H301" s="131"/>
    </row>
    <row r="302" spans="4:8">
      <c r="D302" s="130"/>
      <c r="E302" s="130"/>
      <c r="F302" s="131"/>
      <c r="G302" s="130"/>
      <c r="H302" s="131"/>
    </row>
    <row r="303" spans="4:8">
      <c r="D303" s="130"/>
      <c r="E303" s="130"/>
      <c r="F303" s="131"/>
      <c r="G303" s="130"/>
      <c r="H303" s="131"/>
    </row>
    <row r="304" spans="4:8">
      <c r="D304" s="130"/>
      <c r="E304" s="130"/>
      <c r="F304" s="131"/>
      <c r="G304" s="130"/>
      <c r="H304" s="131"/>
    </row>
    <row r="305" spans="4:8">
      <c r="D305" s="130"/>
      <c r="E305" s="130"/>
      <c r="F305" s="131"/>
      <c r="G305" s="130"/>
      <c r="H305" s="131"/>
    </row>
    <row r="306" spans="4:8">
      <c r="D306" s="130"/>
      <c r="E306" s="130"/>
      <c r="F306" s="131"/>
      <c r="G306" s="130"/>
      <c r="H306" s="131"/>
    </row>
    <row r="307" spans="4:8">
      <c r="D307" s="130"/>
      <c r="E307" s="130"/>
      <c r="F307" s="131"/>
      <c r="G307" s="130"/>
      <c r="H307" s="131"/>
    </row>
    <row r="308" spans="4:8">
      <c r="D308" s="130"/>
      <c r="E308" s="130"/>
      <c r="F308" s="131"/>
      <c r="G308" s="130"/>
      <c r="H308" s="131"/>
    </row>
    <row r="309" spans="4:8">
      <c r="D309" s="130"/>
      <c r="E309" s="130"/>
      <c r="F309" s="131"/>
      <c r="G309" s="130"/>
      <c r="H309" s="131"/>
    </row>
    <row r="310" spans="4:8">
      <c r="D310" s="130"/>
      <c r="E310" s="130"/>
      <c r="F310" s="131"/>
      <c r="G310" s="130"/>
      <c r="H310" s="131"/>
    </row>
    <row r="311" spans="4:8">
      <c r="D311" s="130"/>
      <c r="E311" s="130"/>
      <c r="F311" s="131"/>
      <c r="G311" s="130"/>
      <c r="H311" s="131"/>
    </row>
    <row r="312" spans="4:8">
      <c r="D312" s="130"/>
      <c r="E312" s="130"/>
      <c r="F312" s="131"/>
      <c r="G312" s="130"/>
      <c r="H312" s="131"/>
    </row>
    <row r="313" spans="4:8">
      <c r="D313" s="130"/>
      <c r="E313" s="130"/>
      <c r="F313" s="131"/>
      <c r="G313" s="130"/>
      <c r="H313" s="131"/>
    </row>
    <row r="314" spans="4:8">
      <c r="D314" s="130"/>
      <c r="E314" s="130"/>
      <c r="F314" s="131"/>
      <c r="G314" s="130"/>
      <c r="H314" s="131"/>
    </row>
    <row r="315" spans="4:8">
      <c r="D315" s="130"/>
      <c r="E315" s="130"/>
      <c r="F315" s="131"/>
      <c r="G315" s="130"/>
      <c r="H315" s="131"/>
    </row>
    <row r="316" spans="4:8">
      <c r="D316" s="130"/>
      <c r="E316" s="130"/>
      <c r="F316" s="131"/>
      <c r="G316" s="130"/>
      <c r="H316" s="131"/>
    </row>
    <row r="317" spans="4:8">
      <c r="D317" s="130"/>
      <c r="E317" s="130"/>
      <c r="F317" s="131"/>
      <c r="G317" s="130"/>
      <c r="H317" s="131"/>
    </row>
    <row r="318" spans="4:8">
      <c r="D318" s="130"/>
      <c r="E318" s="130"/>
      <c r="F318" s="131"/>
      <c r="G318" s="130"/>
      <c r="H318" s="131"/>
    </row>
    <row r="319" spans="4:8">
      <c r="D319" s="130"/>
      <c r="E319" s="130"/>
      <c r="F319" s="131"/>
      <c r="G319" s="130"/>
      <c r="H319" s="131"/>
    </row>
    <row r="320" spans="4:8">
      <c r="D320" s="130"/>
      <c r="E320" s="130"/>
      <c r="F320" s="131"/>
      <c r="G320" s="130"/>
      <c r="H320" s="131"/>
    </row>
    <row r="321" spans="4:8">
      <c r="D321" s="130"/>
      <c r="E321" s="130"/>
      <c r="F321" s="131"/>
      <c r="G321" s="130"/>
      <c r="H321" s="131"/>
    </row>
    <row r="322" spans="4:8">
      <c r="D322" s="130"/>
      <c r="E322" s="130"/>
      <c r="F322" s="131"/>
      <c r="G322" s="130"/>
      <c r="H322" s="131"/>
    </row>
    <row r="323" spans="4:8">
      <c r="D323" s="130"/>
      <c r="E323" s="130"/>
      <c r="F323" s="131"/>
      <c r="G323" s="130"/>
      <c r="H323" s="131"/>
    </row>
    <row r="324" spans="4:8">
      <c r="D324" s="130"/>
      <c r="E324" s="130"/>
      <c r="F324" s="131"/>
      <c r="G324" s="130"/>
      <c r="H324" s="131"/>
    </row>
    <row r="325" spans="4:8">
      <c r="D325" s="130"/>
      <c r="E325" s="130"/>
      <c r="F325" s="131"/>
      <c r="G325" s="130"/>
      <c r="H325" s="131"/>
    </row>
    <row r="326" spans="4:8">
      <c r="D326" s="130"/>
      <c r="E326" s="130"/>
      <c r="F326" s="131"/>
      <c r="G326" s="130"/>
      <c r="H326" s="131"/>
    </row>
    <row r="327" spans="4:8">
      <c r="D327" s="130"/>
      <c r="E327" s="130"/>
      <c r="F327" s="131"/>
      <c r="G327" s="130"/>
      <c r="H327" s="131"/>
    </row>
    <row r="328" spans="4:8">
      <c r="D328" s="130"/>
      <c r="E328" s="130"/>
      <c r="F328" s="131"/>
      <c r="G328" s="130"/>
      <c r="H328" s="131"/>
    </row>
    <row r="329" spans="4:8">
      <c r="D329" s="130"/>
      <c r="E329" s="130"/>
      <c r="F329" s="131"/>
      <c r="G329" s="130"/>
      <c r="H329" s="131"/>
    </row>
    <row r="330" spans="4:8">
      <c r="D330" s="130"/>
      <c r="E330" s="130"/>
      <c r="F330" s="131"/>
      <c r="G330" s="130"/>
      <c r="H330" s="131"/>
    </row>
    <row r="331" spans="4:8">
      <c r="D331" s="130"/>
      <c r="E331" s="130"/>
      <c r="F331" s="131"/>
      <c r="G331" s="130"/>
      <c r="H331" s="131"/>
    </row>
    <row r="332" spans="4:8">
      <c r="D332" s="130"/>
      <c r="E332" s="130"/>
      <c r="F332" s="131"/>
      <c r="G332" s="130"/>
      <c r="H332" s="131"/>
    </row>
    <row r="333" spans="4:8">
      <c r="D333" s="130"/>
      <c r="E333" s="130"/>
      <c r="F333" s="131"/>
      <c r="G333" s="130"/>
      <c r="H333" s="131"/>
    </row>
    <row r="334" spans="4:8">
      <c r="D334" s="130"/>
      <c r="E334" s="130"/>
      <c r="F334" s="131"/>
      <c r="G334" s="130"/>
      <c r="H334" s="131"/>
    </row>
    <row r="335" spans="4:8">
      <c r="D335" s="130"/>
      <c r="E335" s="130"/>
      <c r="F335" s="131"/>
      <c r="G335" s="130"/>
      <c r="H335" s="131"/>
    </row>
    <row r="336" spans="4:8">
      <c r="D336" s="130"/>
      <c r="E336" s="130"/>
      <c r="F336" s="131"/>
      <c r="G336" s="130"/>
      <c r="H336" s="131"/>
    </row>
    <row r="337" spans="4:8">
      <c r="D337" s="130"/>
      <c r="E337" s="130"/>
      <c r="F337" s="131"/>
      <c r="G337" s="130"/>
      <c r="H337" s="131"/>
    </row>
    <row r="338" spans="4:8">
      <c r="D338" s="130"/>
      <c r="E338" s="130"/>
      <c r="F338" s="131"/>
      <c r="G338" s="130"/>
      <c r="H338" s="131"/>
    </row>
    <row r="339" spans="4:8">
      <c r="D339" s="130"/>
      <c r="E339" s="130"/>
      <c r="F339" s="131"/>
      <c r="G339" s="130"/>
      <c r="H339" s="131"/>
    </row>
    <row r="340" spans="4:8">
      <c r="D340" s="130"/>
      <c r="E340" s="130"/>
      <c r="F340" s="131"/>
      <c r="G340" s="130"/>
      <c r="H340" s="131"/>
    </row>
    <row r="341" spans="4:8">
      <c r="D341" s="130"/>
      <c r="E341" s="130"/>
      <c r="F341" s="131"/>
      <c r="G341" s="130"/>
      <c r="H341" s="131"/>
    </row>
    <row r="342" spans="4:8">
      <c r="D342" s="130"/>
      <c r="E342" s="130"/>
      <c r="F342" s="131"/>
      <c r="G342" s="130"/>
      <c r="H342" s="131"/>
    </row>
    <row r="343" spans="4:8">
      <c r="D343" s="130"/>
      <c r="E343" s="130"/>
      <c r="F343" s="131"/>
      <c r="G343" s="130"/>
      <c r="H343" s="131"/>
    </row>
    <row r="344" spans="4:8">
      <c r="D344" s="130"/>
      <c r="E344" s="130"/>
      <c r="F344" s="131"/>
      <c r="G344" s="130"/>
      <c r="H344" s="131"/>
    </row>
    <row r="345" spans="4:8">
      <c r="D345" s="130"/>
      <c r="E345" s="130"/>
      <c r="F345" s="131"/>
      <c r="G345" s="130"/>
      <c r="H345" s="131"/>
    </row>
    <row r="346" spans="4:8">
      <c r="D346" s="130"/>
      <c r="E346" s="130"/>
      <c r="F346" s="131"/>
      <c r="G346" s="130"/>
      <c r="H346" s="131"/>
    </row>
    <row r="347" spans="4:8">
      <c r="D347" s="130"/>
      <c r="E347" s="130"/>
      <c r="F347" s="131"/>
      <c r="G347" s="130"/>
      <c r="H347" s="131"/>
    </row>
    <row r="348" spans="4:8">
      <c r="D348" s="130"/>
      <c r="E348" s="130"/>
      <c r="F348" s="131"/>
      <c r="G348" s="130"/>
      <c r="H348" s="131"/>
    </row>
    <row r="349" spans="4:8">
      <c r="D349" s="130"/>
      <c r="E349" s="130"/>
      <c r="F349" s="131"/>
      <c r="G349" s="130"/>
      <c r="H349" s="131"/>
    </row>
    <row r="350" spans="4:8">
      <c r="D350" s="130"/>
      <c r="E350" s="130"/>
      <c r="F350" s="131"/>
      <c r="G350" s="130"/>
      <c r="H350" s="131"/>
    </row>
    <row r="351" spans="4:8">
      <c r="D351" s="130"/>
      <c r="E351" s="130"/>
      <c r="F351" s="131"/>
      <c r="G351" s="130"/>
      <c r="H351" s="131"/>
    </row>
    <row r="352" spans="4:8">
      <c r="D352" s="130"/>
      <c r="E352" s="130"/>
      <c r="F352" s="131"/>
      <c r="G352" s="130"/>
      <c r="H352" s="131"/>
    </row>
    <row r="353" spans="4:8">
      <c r="D353" s="130"/>
      <c r="E353" s="130"/>
      <c r="F353" s="131"/>
      <c r="G353" s="130"/>
      <c r="H353" s="131"/>
    </row>
    <row r="354" spans="4:8">
      <c r="D354" s="130"/>
      <c r="E354" s="130"/>
      <c r="F354" s="131"/>
      <c r="G354" s="130"/>
      <c r="H354" s="131"/>
    </row>
    <row r="355" spans="4:8">
      <c r="D355" s="130"/>
      <c r="E355" s="130"/>
      <c r="F355" s="131"/>
      <c r="G355" s="130"/>
      <c r="H355" s="131"/>
    </row>
    <row r="356" spans="4:8">
      <c r="D356" s="130"/>
      <c r="E356" s="130"/>
      <c r="F356" s="131"/>
      <c r="G356" s="130"/>
      <c r="H356" s="131"/>
    </row>
    <row r="357" spans="4:8">
      <c r="D357" s="130"/>
      <c r="E357" s="130"/>
      <c r="F357" s="131"/>
      <c r="G357" s="130"/>
      <c r="H357" s="131"/>
    </row>
    <row r="358" spans="4:8">
      <c r="D358" s="130"/>
      <c r="E358" s="130"/>
      <c r="F358" s="131"/>
      <c r="G358" s="130"/>
      <c r="H358" s="131"/>
    </row>
    <row r="359" spans="4:8">
      <c r="D359" s="130"/>
      <c r="E359" s="130"/>
      <c r="F359" s="131"/>
      <c r="G359" s="130"/>
      <c r="H359" s="131"/>
    </row>
    <row r="360" spans="4:8">
      <c r="D360" s="130"/>
      <c r="E360" s="130"/>
      <c r="F360" s="131"/>
      <c r="G360" s="130"/>
      <c r="H360" s="131"/>
    </row>
    <row r="361" spans="4:8">
      <c r="D361" s="130"/>
      <c r="E361" s="130"/>
      <c r="F361" s="131"/>
      <c r="G361" s="130"/>
      <c r="H361" s="131"/>
    </row>
    <row r="362" spans="4:8">
      <c r="D362" s="130"/>
      <c r="E362" s="130"/>
      <c r="F362" s="131"/>
      <c r="G362" s="130"/>
      <c r="H362" s="131"/>
    </row>
    <row r="363" spans="4:8">
      <c r="D363" s="130"/>
      <c r="E363" s="130"/>
      <c r="F363" s="131"/>
      <c r="G363" s="130"/>
      <c r="H363" s="131"/>
    </row>
    <row r="364" spans="4:8">
      <c r="D364" s="130"/>
      <c r="E364" s="130"/>
      <c r="F364" s="131"/>
      <c r="G364" s="130"/>
      <c r="H364" s="131"/>
    </row>
    <row r="365" spans="4:8">
      <c r="D365" s="130"/>
      <c r="E365" s="130"/>
      <c r="F365" s="131"/>
      <c r="G365" s="130"/>
      <c r="H365" s="131"/>
    </row>
    <row r="366" spans="4:8">
      <c r="D366" s="130"/>
      <c r="E366" s="130"/>
      <c r="F366" s="131"/>
      <c r="G366" s="130"/>
      <c r="H366" s="131"/>
    </row>
    <row r="367" spans="4:8">
      <c r="D367" s="130"/>
      <c r="E367" s="130"/>
      <c r="F367" s="131"/>
      <c r="G367" s="130"/>
      <c r="H367" s="131"/>
    </row>
    <row r="368" spans="4:8">
      <c r="D368" s="130"/>
      <c r="E368" s="130"/>
      <c r="F368" s="131"/>
      <c r="G368" s="130"/>
      <c r="H368" s="131"/>
    </row>
    <row r="369" spans="4:8">
      <c r="D369" s="130"/>
      <c r="E369" s="130"/>
      <c r="F369" s="131"/>
      <c r="G369" s="130"/>
      <c r="H369" s="131"/>
    </row>
    <row r="370" spans="4:8">
      <c r="D370" s="130"/>
      <c r="E370" s="130"/>
      <c r="F370" s="131"/>
      <c r="G370" s="130"/>
      <c r="H370" s="131"/>
    </row>
    <row r="371" spans="4:8">
      <c r="D371" s="130"/>
      <c r="E371" s="130"/>
      <c r="F371" s="131"/>
      <c r="G371" s="130"/>
      <c r="H371" s="131"/>
    </row>
    <row r="372" spans="4:8">
      <c r="D372" s="130"/>
      <c r="E372" s="130"/>
      <c r="F372" s="131"/>
      <c r="G372" s="130"/>
      <c r="H372" s="131"/>
    </row>
    <row r="373" spans="4:8">
      <c r="D373" s="130"/>
      <c r="E373" s="130"/>
      <c r="F373" s="131"/>
      <c r="G373" s="130"/>
      <c r="H373" s="131"/>
    </row>
    <row r="374" spans="4:8">
      <c r="D374" s="130"/>
      <c r="E374" s="130"/>
      <c r="F374" s="131"/>
      <c r="G374" s="130"/>
      <c r="H374" s="131"/>
    </row>
    <row r="375" spans="4:8">
      <c r="D375" s="130"/>
      <c r="E375" s="130"/>
      <c r="F375" s="131"/>
      <c r="G375" s="130"/>
      <c r="H375" s="131"/>
    </row>
    <row r="376" spans="4:8">
      <c r="D376" s="130"/>
      <c r="E376" s="130"/>
      <c r="F376" s="131"/>
      <c r="G376" s="130"/>
      <c r="H376" s="131"/>
    </row>
    <row r="377" spans="4:8">
      <c r="D377" s="130"/>
      <c r="E377" s="130"/>
      <c r="F377" s="131"/>
      <c r="G377" s="130"/>
      <c r="H377" s="131"/>
    </row>
    <row r="378" spans="4:8">
      <c r="D378" s="130"/>
      <c r="E378" s="130"/>
      <c r="F378" s="131"/>
      <c r="G378" s="130"/>
      <c r="H378" s="131"/>
    </row>
    <row r="379" spans="4:8">
      <c r="D379" s="130"/>
      <c r="E379" s="130"/>
      <c r="F379" s="131"/>
      <c r="G379" s="130"/>
      <c r="H379" s="131"/>
    </row>
    <row r="380" spans="4:8">
      <c r="D380" s="130"/>
      <c r="E380" s="130"/>
      <c r="F380" s="131"/>
      <c r="G380" s="130"/>
      <c r="H380" s="131"/>
    </row>
    <row r="381" spans="4:8">
      <c r="D381" s="130"/>
      <c r="E381" s="130"/>
      <c r="F381" s="131"/>
      <c r="G381" s="130"/>
      <c r="H381" s="131"/>
    </row>
    <row r="382" spans="4:8">
      <c r="D382" s="130"/>
      <c r="E382" s="130"/>
      <c r="F382" s="131"/>
      <c r="G382" s="130"/>
      <c r="H382" s="131"/>
    </row>
    <row r="383" spans="4:8">
      <c r="D383" s="130"/>
      <c r="E383" s="130"/>
      <c r="F383" s="131"/>
      <c r="G383" s="130"/>
      <c r="H383" s="131"/>
    </row>
    <row r="384" spans="4:8">
      <c r="D384" s="130"/>
      <c r="E384" s="130"/>
      <c r="F384" s="131"/>
      <c r="G384" s="130"/>
      <c r="H384" s="131"/>
    </row>
    <row r="385" spans="4:8">
      <c r="D385" s="130"/>
      <c r="E385" s="130"/>
      <c r="F385" s="131"/>
      <c r="G385" s="130"/>
      <c r="H385" s="131"/>
    </row>
    <row r="386" spans="4:8">
      <c r="D386" s="130"/>
      <c r="E386" s="130"/>
      <c r="F386" s="131"/>
      <c r="G386" s="130"/>
      <c r="H386" s="131"/>
    </row>
    <row r="387" spans="4:8">
      <c r="D387" s="130"/>
      <c r="E387" s="130"/>
      <c r="F387" s="131"/>
      <c r="G387" s="130"/>
      <c r="H387" s="131"/>
    </row>
    <row r="388" spans="4:8">
      <c r="D388" s="130"/>
      <c r="E388" s="130"/>
      <c r="F388" s="131"/>
      <c r="G388" s="130"/>
      <c r="H388" s="131"/>
    </row>
    <row r="389" spans="4:8">
      <c r="D389" s="130"/>
      <c r="E389" s="130"/>
      <c r="F389" s="131"/>
      <c r="G389" s="130"/>
      <c r="H389" s="131"/>
    </row>
    <row r="390" spans="4:8">
      <c r="D390" s="130"/>
      <c r="E390" s="130"/>
      <c r="F390" s="131"/>
      <c r="G390" s="130"/>
      <c r="H390" s="131"/>
    </row>
    <row r="391" spans="4:8">
      <c r="D391" s="130"/>
      <c r="E391" s="130"/>
      <c r="F391" s="131"/>
      <c r="G391" s="130"/>
      <c r="H391" s="131"/>
    </row>
    <row r="392" spans="4:8">
      <c r="D392" s="130"/>
      <c r="E392" s="130"/>
      <c r="F392" s="131"/>
      <c r="G392" s="130"/>
      <c r="H392" s="131"/>
    </row>
    <row r="393" spans="4:8">
      <c r="D393" s="130"/>
      <c r="E393" s="130"/>
      <c r="F393" s="131"/>
      <c r="G393" s="130"/>
      <c r="H393" s="131"/>
    </row>
    <row r="394" spans="4:8">
      <c r="D394" s="130"/>
      <c r="E394" s="130"/>
      <c r="F394" s="131"/>
      <c r="G394" s="130"/>
      <c r="H394" s="131"/>
    </row>
    <row r="395" spans="4:8">
      <c r="D395" s="130"/>
      <c r="E395" s="130"/>
      <c r="F395" s="131"/>
      <c r="G395" s="130"/>
      <c r="H395" s="131"/>
    </row>
    <row r="396" spans="4:8">
      <c r="D396" s="130"/>
      <c r="E396" s="130"/>
      <c r="F396" s="131"/>
      <c r="G396" s="130"/>
      <c r="H396" s="131"/>
    </row>
    <row r="397" spans="4:8">
      <c r="D397" s="130"/>
      <c r="E397" s="130"/>
      <c r="F397" s="131"/>
      <c r="G397" s="130"/>
      <c r="H397" s="131"/>
    </row>
    <row r="398" spans="4:8">
      <c r="D398" s="130"/>
      <c r="E398" s="130"/>
      <c r="F398" s="131"/>
      <c r="G398" s="130"/>
      <c r="H398" s="131"/>
    </row>
    <row r="399" spans="4:8">
      <c r="D399" s="130"/>
      <c r="E399" s="130"/>
      <c r="F399" s="131"/>
      <c r="G399" s="130"/>
      <c r="H399" s="131"/>
    </row>
    <row r="400" spans="4:8">
      <c r="D400" s="130"/>
      <c r="E400" s="130"/>
      <c r="F400" s="131"/>
      <c r="G400" s="130"/>
      <c r="H400" s="131"/>
    </row>
    <row r="401" spans="4:8">
      <c r="D401" s="130"/>
      <c r="E401" s="130"/>
      <c r="F401" s="131"/>
      <c r="G401" s="130"/>
      <c r="H401" s="131"/>
    </row>
    <row r="402" spans="4:8">
      <c r="D402" s="130"/>
      <c r="E402" s="130"/>
      <c r="F402" s="131"/>
      <c r="G402" s="130"/>
      <c r="H402" s="131"/>
    </row>
    <row r="403" spans="4:8">
      <c r="D403" s="130"/>
      <c r="E403" s="130"/>
      <c r="F403" s="131"/>
      <c r="G403" s="130"/>
      <c r="H403" s="131"/>
    </row>
    <row r="404" spans="4:8">
      <c r="D404" s="130"/>
      <c r="E404" s="130"/>
      <c r="F404" s="131"/>
      <c r="G404" s="130"/>
      <c r="H404" s="131"/>
    </row>
    <row r="405" spans="4:8">
      <c r="D405" s="130"/>
      <c r="E405" s="130"/>
      <c r="F405" s="131"/>
      <c r="G405" s="130"/>
      <c r="H405" s="131"/>
    </row>
    <row r="406" spans="4:8">
      <c r="D406" s="130"/>
      <c r="E406" s="130"/>
      <c r="F406" s="131"/>
      <c r="G406" s="130"/>
      <c r="H406" s="131"/>
    </row>
    <row r="407" spans="4:8">
      <c r="D407" s="130"/>
      <c r="E407" s="130"/>
      <c r="F407" s="131"/>
      <c r="G407" s="130"/>
      <c r="H407" s="131"/>
    </row>
    <row r="408" spans="4:8">
      <c r="D408" s="130"/>
      <c r="E408" s="130"/>
      <c r="F408" s="131"/>
      <c r="G408" s="130"/>
      <c r="H408" s="131"/>
    </row>
    <row r="409" spans="4:8">
      <c r="D409" s="130"/>
      <c r="E409" s="130"/>
      <c r="F409" s="131"/>
      <c r="G409" s="130"/>
      <c r="H409" s="131"/>
    </row>
    <row r="410" spans="4:8">
      <c r="D410" s="130"/>
      <c r="E410" s="130"/>
      <c r="F410" s="131"/>
      <c r="G410" s="130"/>
      <c r="H410" s="131"/>
    </row>
    <row r="411" spans="4:8">
      <c r="D411" s="130"/>
      <c r="E411" s="130"/>
      <c r="F411" s="131"/>
      <c r="G411" s="130"/>
      <c r="H411" s="131"/>
    </row>
    <row r="412" spans="4:8">
      <c r="D412" s="130"/>
      <c r="E412" s="130"/>
      <c r="F412" s="131"/>
      <c r="G412" s="130"/>
      <c r="H412" s="131"/>
    </row>
    <row r="413" spans="4:8">
      <c r="D413" s="130"/>
      <c r="E413" s="130"/>
      <c r="F413" s="131"/>
      <c r="G413" s="130"/>
      <c r="H413" s="131"/>
    </row>
    <row r="414" spans="4:8">
      <c r="D414" s="130"/>
      <c r="E414" s="130"/>
      <c r="F414" s="131"/>
      <c r="G414" s="130"/>
      <c r="H414" s="131"/>
    </row>
    <row r="415" spans="4:8">
      <c r="D415" s="130"/>
      <c r="E415" s="130"/>
      <c r="F415" s="131"/>
      <c r="G415" s="130"/>
      <c r="H415" s="131"/>
    </row>
    <row r="416" spans="4:8">
      <c r="D416" s="130"/>
      <c r="E416" s="130"/>
      <c r="F416" s="131"/>
      <c r="G416" s="130"/>
      <c r="H416" s="131"/>
    </row>
    <row r="417" spans="4:8">
      <c r="D417" s="130"/>
      <c r="E417" s="130"/>
      <c r="F417" s="131"/>
      <c r="G417" s="130"/>
      <c r="H417" s="131"/>
    </row>
    <row r="418" spans="4:8">
      <c r="D418" s="130"/>
      <c r="E418" s="130"/>
      <c r="F418" s="131"/>
      <c r="G418" s="130"/>
      <c r="H418" s="131"/>
    </row>
    <row r="419" spans="4:8">
      <c r="D419" s="130"/>
      <c r="E419" s="130"/>
      <c r="F419" s="131"/>
      <c r="G419" s="130"/>
      <c r="H419" s="131"/>
    </row>
    <row r="420" spans="4:8">
      <c r="D420" s="130"/>
      <c r="E420" s="130"/>
      <c r="F420" s="131"/>
      <c r="G420" s="130"/>
      <c r="H420" s="131"/>
    </row>
    <row r="421" spans="4:8">
      <c r="D421" s="130"/>
      <c r="E421" s="130"/>
      <c r="F421" s="131"/>
      <c r="G421" s="130"/>
      <c r="H421" s="131"/>
    </row>
    <row r="422" spans="4:8">
      <c r="D422" s="130"/>
      <c r="E422" s="130"/>
      <c r="F422" s="131"/>
      <c r="G422" s="130"/>
      <c r="H422" s="131"/>
    </row>
    <row r="423" spans="4:8">
      <c r="D423" s="130"/>
      <c r="E423" s="130"/>
      <c r="F423" s="131"/>
      <c r="G423" s="130"/>
      <c r="H423" s="131"/>
    </row>
    <row r="424" spans="4:8">
      <c r="D424" s="130"/>
      <c r="E424" s="130"/>
      <c r="F424" s="131"/>
      <c r="G424" s="130"/>
      <c r="H424" s="131"/>
    </row>
    <row r="425" spans="4:8">
      <c r="D425" s="130"/>
      <c r="E425" s="130"/>
      <c r="F425" s="131"/>
      <c r="G425" s="130"/>
      <c r="H425" s="131"/>
    </row>
    <row r="426" spans="4:8">
      <c r="D426" s="130"/>
      <c r="E426" s="130"/>
      <c r="F426" s="131"/>
      <c r="G426" s="130"/>
      <c r="H426" s="131"/>
    </row>
    <row r="427" spans="4:8">
      <c r="D427" s="130"/>
      <c r="E427" s="130"/>
      <c r="F427" s="131"/>
      <c r="G427" s="130"/>
      <c r="H427" s="131"/>
    </row>
    <row r="428" spans="4:8">
      <c r="D428" s="130"/>
      <c r="E428" s="130"/>
      <c r="F428" s="131"/>
      <c r="G428" s="130"/>
      <c r="H428" s="131"/>
    </row>
    <row r="429" spans="4:8">
      <c r="D429" s="130"/>
      <c r="E429" s="130"/>
      <c r="F429" s="131"/>
      <c r="G429" s="130"/>
      <c r="H429" s="131"/>
    </row>
    <row r="430" spans="4:8">
      <c r="D430" s="130"/>
      <c r="E430" s="130"/>
      <c r="F430" s="131"/>
      <c r="G430" s="130"/>
      <c r="H430" s="131"/>
    </row>
    <row r="431" spans="4:8">
      <c r="D431" s="130"/>
      <c r="E431" s="130"/>
      <c r="F431" s="131"/>
      <c r="G431" s="130"/>
      <c r="H431" s="131"/>
    </row>
    <row r="432" spans="4:8">
      <c r="D432" s="130"/>
      <c r="E432" s="130"/>
      <c r="F432" s="131"/>
      <c r="G432" s="130"/>
      <c r="H432" s="131"/>
    </row>
    <row r="433" spans="4:8">
      <c r="D433" s="130"/>
      <c r="E433" s="130"/>
      <c r="F433" s="131"/>
      <c r="G433" s="130"/>
      <c r="H433" s="131"/>
    </row>
    <row r="434" spans="4:8">
      <c r="D434" s="130"/>
      <c r="E434" s="130"/>
      <c r="F434" s="131"/>
      <c r="G434" s="130"/>
      <c r="H434" s="131"/>
    </row>
    <row r="435" spans="4:8">
      <c r="D435" s="130"/>
      <c r="E435" s="130"/>
      <c r="F435" s="131"/>
      <c r="G435" s="130"/>
      <c r="H435" s="131"/>
    </row>
    <row r="436" spans="4:8">
      <c r="D436" s="130"/>
      <c r="E436" s="130"/>
      <c r="F436" s="131"/>
      <c r="G436" s="130"/>
      <c r="H436" s="131"/>
    </row>
    <row r="437" spans="4:8">
      <c r="D437" s="130"/>
      <c r="E437" s="130"/>
      <c r="F437" s="131"/>
      <c r="G437" s="130"/>
      <c r="H437" s="131"/>
    </row>
    <row r="438" spans="4:8">
      <c r="D438" s="130"/>
      <c r="E438" s="130"/>
      <c r="F438" s="131"/>
      <c r="G438" s="130"/>
      <c r="H438" s="131"/>
    </row>
    <row r="439" spans="4:8">
      <c r="D439" s="130"/>
      <c r="E439" s="130"/>
      <c r="F439" s="131"/>
      <c r="G439" s="130"/>
      <c r="H439" s="131"/>
    </row>
    <row r="440" spans="4:8">
      <c r="D440" s="130"/>
      <c r="E440" s="130"/>
      <c r="F440" s="131"/>
      <c r="G440" s="130"/>
      <c r="H440" s="131"/>
    </row>
    <row r="441" spans="4:8">
      <c r="D441" s="130"/>
      <c r="E441" s="130"/>
      <c r="F441" s="131"/>
      <c r="G441" s="130"/>
      <c r="H441" s="131"/>
    </row>
    <row r="442" spans="4:8">
      <c r="D442" s="130"/>
      <c r="E442" s="130"/>
      <c r="F442" s="131"/>
      <c r="G442" s="130"/>
      <c r="H442" s="131"/>
    </row>
    <row r="443" spans="4:8">
      <c r="D443" s="130"/>
      <c r="E443" s="130"/>
      <c r="F443" s="131"/>
      <c r="G443" s="130"/>
      <c r="H443" s="131"/>
    </row>
    <row r="444" spans="4:8">
      <c r="D444" s="130"/>
      <c r="E444" s="130"/>
      <c r="F444" s="131"/>
      <c r="G444" s="130"/>
      <c r="H444" s="131"/>
    </row>
    <row r="445" spans="4:8">
      <c r="D445" s="130"/>
      <c r="E445" s="130"/>
      <c r="F445" s="131"/>
      <c r="G445" s="130"/>
      <c r="H445" s="131"/>
    </row>
    <row r="446" spans="4:8">
      <c r="D446" s="130"/>
      <c r="E446" s="130"/>
      <c r="F446" s="131"/>
      <c r="G446" s="130"/>
      <c r="H446" s="131"/>
    </row>
    <row r="447" spans="4:8">
      <c r="D447" s="130"/>
      <c r="E447" s="130"/>
      <c r="F447" s="131"/>
      <c r="G447" s="130"/>
      <c r="H447" s="131"/>
    </row>
    <row r="448" spans="4:8">
      <c r="D448" s="130"/>
      <c r="E448" s="130"/>
      <c r="F448" s="131"/>
      <c r="G448" s="130"/>
      <c r="H448" s="131"/>
    </row>
    <row r="449" spans="4:8">
      <c r="D449" s="130"/>
      <c r="E449" s="130"/>
      <c r="F449" s="131"/>
      <c r="G449" s="130"/>
      <c r="H449" s="131"/>
    </row>
    <row r="450" spans="4:8">
      <c r="D450" s="130"/>
      <c r="E450" s="130"/>
      <c r="F450" s="131"/>
      <c r="G450" s="130"/>
      <c r="H450" s="131"/>
    </row>
    <row r="451" spans="4:8">
      <c r="D451" s="130"/>
      <c r="E451" s="130"/>
      <c r="F451" s="131"/>
      <c r="G451" s="130"/>
      <c r="H451" s="131"/>
    </row>
    <row r="452" spans="4:8">
      <c r="D452" s="130"/>
      <c r="E452" s="130"/>
      <c r="F452" s="131"/>
      <c r="G452" s="130"/>
      <c r="H452" s="131"/>
    </row>
    <row r="453" spans="4:8">
      <c r="D453" s="130"/>
      <c r="E453" s="130"/>
      <c r="F453" s="131"/>
      <c r="G453" s="130"/>
      <c r="H453" s="131"/>
    </row>
    <row r="454" spans="4:8">
      <c r="D454" s="130"/>
      <c r="E454" s="130"/>
      <c r="F454" s="131"/>
      <c r="G454" s="130"/>
      <c r="H454" s="131"/>
    </row>
    <row r="455" spans="4:8">
      <c r="D455" s="130"/>
      <c r="E455" s="130"/>
      <c r="F455" s="131"/>
      <c r="G455" s="130"/>
      <c r="H455" s="131"/>
    </row>
    <row r="456" spans="4:8">
      <c r="D456" s="130"/>
      <c r="E456" s="130"/>
      <c r="F456" s="131"/>
      <c r="G456" s="130"/>
      <c r="H456" s="131"/>
    </row>
    <row r="457" spans="4:8">
      <c r="D457" s="130"/>
      <c r="E457" s="130"/>
      <c r="F457" s="131"/>
      <c r="G457" s="130"/>
      <c r="H457" s="131"/>
    </row>
    <row r="458" spans="4:8">
      <c r="D458" s="130"/>
      <c r="E458" s="130"/>
      <c r="F458" s="131"/>
      <c r="G458" s="130"/>
      <c r="H458" s="131"/>
    </row>
    <row r="459" spans="4:8">
      <c r="D459" s="130"/>
      <c r="E459" s="130"/>
      <c r="F459" s="131"/>
      <c r="G459" s="130"/>
      <c r="H459" s="131"/>
    </row>
    <row r="460" spans="4:8">
      <c r="D460" s="130"/>
      <c r="E460" s="130"/>
      <c r="F460" s="131"/>
      <c r="G460" s="130"/>
      <c r="H460" s="131"/>
    </row>
    <row r="461" spans="4:8">
      <c r="D461" s="130"/>
      <c r="E461" s="130"/>
      <c r="F461" s="131"/>
      <c r="G461" s="130"/>
      <c r="H461" s="131"/>
    </row>
    <row r="462" spans="4:8">
      <c r="D462" s="130"/>
      <c r="E462" s="130"/>
      <c r="F462" s="131"/>
      <c r="G462" s="130"/>
      <c r="H462" s="131"/>
    </row>
    <row r="463" spans="4:8">
      <c r="D463" s="130"/>
      <c r="E463" s="130"/>
      <c r="F463" s="131"/>
      <c r="G463" s="130"/>
      <c r="H463" s="131"/>
    </row>
    <row r="464" spans="4:8">
      <c r="D464" s="130"/>
      <c r="E464" s="130"/>
      <c r="F464" s="131"/>
      <c r="G464" s="130"/>
      <c r="H464" s="131"/>
    </row>
    <row r="465" spans="4:8">
      <c r="D465" s="130"/>
      <c r="E465" s="130"/>
      <c r="F465" s="131"/>
      <c r="G465" s="130"/>
      <c r="H465" s="131"/>
    </row>
    <row r="466" spans="4:8">
      <c r="D466" s="130"/>
      <c r="E466" s="130"/>
      <c r="F466" s="131"/>
      <c r="G466" s="130"/>
      <c r="H466" s="131"/>
    </row>
    <row r="467" spans="4:8">
      <c r="D467" s="130"/>
      <c r="E467" s="130"/>
      <c r="F467" s="131"/>
      <c r="G467" s="130"/>
      <c r="H467" s="131"/>
    </row>
    <row r="468" spans="4:8">
      <c r="D468" s="130"/>
      <c r="E468" s="130"/>
      <c r="F468" s="131"/>
      <c r="G468" s="130"/>
      <c r="H468" s="131"/>
    </row>
    <row r="469" spans="4:8">
      <c r="D469" s="130"/>
      <c r="E469" s="130"/>
      <c r="F469" s="131"/>
      <c r="G469" s="130"/>
      <c r="H469" s="131"/>
    </row>
    <row r="470" spans="4:8">
      <c r="D470" s="130"/>
      <c r="E470" s="130"/>
      <c r="F470" s="131"/>
      <c r="G470" s="130"/>
      <c r="H470" s="131"/>
    </row>
    <row r="471" spans="4:8">
      <c r="D471" s="130"/>
      <c r="E471" s="130"/>
      <c r="F471" s="131"/>
      <c r="G471" s="130"/>
      <c r="H471" s="131"/>
    </row>
    <row r="472" spans="4:8">
      <c r="D472" s="130"/>
      <c r="E472" s="130"/>
      <c r="F472" s="131"/>
      <c r="G472" s="130"/>
      <c r="H472" s="131"/>
    </row>
    <row r="473" spans="4:8">
      <c r="D473" s="130"/>
      <c r="E473" s="130"/>
      <c r="F473" s="131"/>
      <c r="G473" s="130"/>
      <c r="H473" s="131"/>
    </row>
    <row r="474" spans="4:8">
      <c r="D474" s="130"/>
      <c r="E474" s="130"/>
      <c r="F474" s="131"/>
      <c r="G474" s="130"/>
      <c r="H474" s="131"/>
    </row>
    <row r="475" spans="4:8">
      <c r="D475" s="130"/>
      <c r="E475" s="130"/>
      <c r="F475" s="131"/>
      <c r="G475" s="130"/>
      <c r="H475" s="131"/>
    </row>
    <row r="476" spans="4:8">
      <c r="D476" s="130"/>
      <c r="E476" s="130"/>
      <c r="F476" s="131"/>
      <c r="G476" s="130"/>
      <c r="H476" s="131"/>
    </row>
    <row r="477" spans="4:8">
      <c r="D477" s="130"/>
      <c r="E477" s="130"/>
      <c r="F477" s="131"/>
      <c r="G477" s="130"/>
      <c r="H477" s="131"/>
    </row>
    <row r="478" spans="4:8">
      <c r="D478" s="130"/>
      <c r="E478" s="130"/>
      <c r="F478" s="131"/>
      <c r="G478" s="130"/>
      <c r="H478" s="131"/>
    </row>
    <row r="479" spans="4:8">
      <c r="D479" s="130"/>
      <c r="E479" s="130"/>
      <c r="F479" s="131"/>
      <c r="G479" s="130"/>
      <c r="H479" s="131"/>
    </row>
    <row r="480" spans="4:8">
      <c r="D480" s="130"/>
      <c r="E480" s="130"/>
      <c r="F480" s="131"/>
      <c r="G480" s="130"/>
      <c r="H480" s="131"/>
    </row>
    <row r="481" spans="4:8">
      <c r="D481" s="130"/>
      <c r="E481" s="130"/>
      <c r="F481" s="131"/>
      <c r="G481" s="130"/>
      <c r="H481" s="131"/>
    </row>
    <row r="482" spans="4:8">
      <c r="D482" s="130"/>
      <c r="E482" s="130"/>
      <c r="F482" s="131"/>
      <c r="G482" s="130"/>
      <c r="H482" s="131"/>
    </row>
    <row r="483" spans="4:8">
      <c r="D483" s="130"/>
      <c r="E483" s="130"/>
      <c r="F483" s="131"/>
      <c r="G483" s="130"/>
      <c r="H483" s="131"/>
    </row>
    <row r="484" spans="4:8">
      <c r="D484" s="130"/>
      <c r="E484" s="130"/>
      <c r="F484" s="131"/>
      <c r="G484" s="130"/>
      <c r="H484" s="131"/>
    </row>
    <row r="485" spans="4:8">
      <c r="D485" s="130"/>
      <c r="E485" s="130"/>
      <c r="F485" s="131"/>
      <c r="G485" s="130"/>
      <c r="H485" s="131"/>
    </row>
    <row r="486" spans="4:8">
      <c r="D486" s="130"/>
      <c r="E486" s="130"/>
      <c r="F486" s="131"/>
      <c r="G486" s="130"/>
      <c r="H486" s="131"/>
    </row>
    <row r="487" spans="4:8">
      <c r="D487" s="130"/>
      <c r="E487" s="130"/>
      <c r="F487" s="131"/>
      <c r="G487" s="130"/>
      <c r="H487" s="131"/>
    </row>
    <row r="488" spans="4:8">
      <c r="D488" s="130"/>
      <c r="E488" s="130"/>
      <c r="F488" s="131"/>
      <c r="G488" s="130"/>
      <c r="H488" s="131"/>
    </row>
    <row r="489" spans="4:8">
      <c r="D489" s="130"/>
      <c r="E489" s="130"/>
      <c r="F489" s="131"/>
      <c r="G489" s="130"/>
      <c r="H489" s="131"/>
    </row>
    <row r="490" spans="4:8">
      <c r="D490" s="130"/>
      <c r="E490" s="130"/>
      <c r="F490" s="131"/>
      <c r="G490" s="130"/>
      <c r="H490" s="131"/>
    </row>
    <row r="491" spans="4:8">
      <c r="D491" s="130"/>
      <c r="E491" s="130"/>
      <c r="F491" s="131"/>
      <c r="G491" s="130"/>
      <c r="H491" s="131"/>
    </row>
    <row r="492" spans="4:8">
      <c r="D492" s="130"/>
      <c r="E492" s="130"/>
      <c r="F492" s="131"/>
      <c r="G492" s="130"/>
      <c r="H492" s="131"/>
    </row>
    <row r="493" spans="4:8">
      <c r="D493" s="130"/>
      <c r="E493" s="130"/>
      <c r="F493" s="131"/>
      <c r="G493" s="130"/>
      <c r="H493" s="131"/>
    </row>
    <row r="494" spans="4:8">
      <c r="D494" s="130"/>
      <c r="E494" s="130"/>
      <c r="F494" s="131"/>
      <c r="G494" s="130"/>
      <c r="H494" s="131"/>
    </row>
    <row r="495" spans="4:8">
      <c r="D495" s="130"/>
      <c r="E495" s="130"/>
      <c r="F495" s="131"/>
      <c r="G495" s="130"/>
      <c r="H495" s="131"/>
    </row>
    <row r="496" spans="4:8">
      <c r="D496" s="130"/>
      <c r="E496" s="130"/>
      <c r="F496" s="131"/>
      <c r="G496" s="130"/>
      <c r="H496" s="131"/>
    </row>
    <row r="497" spans="4:8">
      <c r="D497" s="130"/>
      <c r="E497" s="130"/>
      <c r="F497" s="131"/>
      <c r="G497" s="130"/>
      <c r="H497" s="131"/>
    </row>
    <row r="498" spans="4:8">
      <c r="D498" s="130"/>
      <c r="E498" s="130"/>
      <c r="F498" s="131"/>
      <c r="G498" s="130"/>
      <c r="H498" s="131"/>
    </row>
    <row r="499" spans="4:8">
      <c r="D499" s="130"/>
      <c r="E499" s="130"/>
      <c r="F499" s="131"/>
      <c r="G499" s="130"/>
      <c r="H499" s="131"/>
    </row>
    <row r="500" spans="4:8">
      <c r="D500" s="130"/>
      <c r="E500" s="130"/>
      <c r="F500" s="131"/>
      <c r="G500" s="130"/>
      <c r="H500" s="131"/>
    </row>
    <row r="501" spans="4:8">
      <c r="D501" s="130"/>
      <c r="E501" s="130"/>
      <c r="F501" s="131"/>
      <c r="G501" s="130"/>
      <c r="H501" s="131"/>
    </row>
    <row r="502" spans="4:8">
      <c r="D502" s="130"/>
      <c r="E502" s="130"/>
      <c r="F502" s="131"/>
      <c r="G502" s="130"/>
      <c r="H502" s="131"/>
    </row>
    <row r="503" spans="4:8">
      <c r="D503" s="130"/>
      <c r="E503" s="130"/>
      <c r="F503" s="131"/>
      <c r="G503" s="130"/>
      <c r="H503" s="131"/>
    </row>
    <row r="504" spans="4:8">
      <c r="D504" s="130"/>
      <c r="E504" s="130"/>
      <c r="F504" s="131"/>
      <c r="G504" s="130"/>
      <c r="H504" s="131"/>
    </row>
    <row r="505" spans="4:8">
      <c r="D505" s="130"/>
      <c r="E505" s="130"/>
      <c r="F505" s="131"/>
      <c r="G505" s="130"/>
      <c r="H505" s="131"/>
    </row>
    <row r="506" spans="4:8">
      <c r="D506" s="130"/>
      <c r="E506" s="130"/>
      <c r="F506" s="131"/>
      <c r="G506" s="130"/>
      <c r="H506" s="131"/>
    </row>
    <row r="507" spans="4:8">
      <c r="D507" s="130"/>
      <c r="E507" s="130"/>
      <c r="F507" s="131"/>
      <c r="G507" s="130"/>
      <c r="H507" s="131"/>
    </row>
    <row r="508" spans="4:8">
      <c r="D508" s="130"/>
      <c r="E508" s="130"/>
      <c r="F508" s="131"/>
      <c r="G508" s="130"/>
      <c r="H508" s="131"/>
    </row>
    <row r="509" spans="4:8">
      <c r="D509" s="130"/>
      <c r="E509" s="130"/>
      <c r="F509" s="131"/>
      <c r="G509" s="130"/>
      <c r="H509" s="131"/>
    </row>
    <row r="510" spans="4:8">
      <c r="D510" s="130"/>
      <c r="E510" s="130"/>
      <c r="F510" s="131"/>
      <c r="G510" s="130"/>
      <c r="H510" s="131"/>
    </row>
    <row r="511" spans="4:8">
      <c r="D511" s="130"/>
      <c r="E511" s="130"/>
      <c r="F511" s="131"/>
      <c r="G511" s="130"/>
      <c r="H511" s="131"/>
    </row>
    <row r="512" spans="4:8">
      <c r="D512" s="130"/>
      <c r="E512" s="130"/>
      <c r="F512" s="131"/>
      <c r="G512" s="130"/>
      <c r="H512" s="131"/>
    </row>
    <row r="513" spans="4:8">
      <c r="D513" s="130"/>
      <c r="E513" s="130"/>
      <c r="F513" s="131"/>
      <c r="G513" s="130"/>
      <c r="H513" s="131"/>
    </row>
    <row r="514" spans="4:8">
      <c r="D514" s="130"/>
      <c r="E514" s="130"/>
      <c r="F514" s="131"/>
      <c r="G514" s="130"/>
      <c r="H514" s="131"/>
    </row>
    <row r="515" spans="4:8">
      <c r="D515" s="130"/>
      <c r="E515" s="130"/>
      <c r="F515" s="131"/>
      <c r="G515" s="130"/>
      <c r="H515" s="131"/>
    </row>
    <row r="516" spans="4:8">
      <c r="D516" s="130"/>
      <c r="E516" s="130"/>
      <c r="F516" s="131"/>
      <c r="G516" s="130"/>
      <c r="H516" s="131"/>
    </row>
    <row r="517" spans="4:8">
      <c r="D517" s="130"/>
      <c r="E517" s="130"/>
      <c r="F517" s="131"/>
      <c r="G517" s="130"/>
      <c r="H517" s="131"/>
    </row>
    <row r="518" spans="4:8">
      <c r="D518" s="130"/>
      <c r="E518" s="130"/>
      <c r="F518" s="131"/>
      <c r="G518" s="130"/>
      <c r="H518" s="131"/>
    </row>
    <row r="519" spans="4:8">
      <c r="D519" s="130"/>
      <c r="E519" s="130"/>
      <c r="F519" s="131"/>
      <c r="G519" s="130"/>
      <c r="H519" s="131"/>
    </row>
    <row r="520" spans="4:8">
      <c r="D520" s="130"/>
      <c r="E520" s="130"/>
      <c r="F520" s="131"/>
      <c r="G520" s="130"/>
      <c r="H520" s="131"/>
    </row>
    <row r="521" spans="4:8">
      <c r="D521" s="130"/>
      <c r="E521" s="130"/>
      <c r="F521" s="131"/>
      <c r="G521" s="130"/>
      <c r="H521" s="131"/>
    </row>
    <row r="522" spans="4:8">
      <c r="D522" s="130"/>
      <c r="E522" s="130"/>
      <c r="F522" s="131"/>
      <c r="G522" s="130"/>
      <c r="H522" s="131"/>
    </row>
    <row r="523" spans="4:8">
      <c r="D523" s="130"/>
      <c r="E523" s="130"/>
      <c r="F523" s="131"/>
      <c r="G523" s="130"/>
      <c r="H523" s="131"/>
    </row>
    <row r="524" spans="4:8">
      <c r="D524" s="130"/>
      <c r="E524" s="130"/>
      <c r="F524" s="131"/>
      <c r="G524" s="130"/>
      <c r="H524" s="131"/>
    </row>
    <row r="525" spans="4:8">
      <c r="D525" s="130"/>
      <c r="E525" s="130"/>
      <c r="F525" s="131"/>
      <c r="G525" s="130"/>
      <c r="H525" s="131"/>
    </row>
    <row r="526" spans="4:8">
      <c r="D526" s="130"/>
      <c r="E526" s="130"/>
      <c r="F526" s="131"/>
      <c r="G526" s="130"/>
      <c r="H526" s="131"/>
    </row>
    <row r="527" spans="4:8">
      <c r="D527" s="130"/>
      <c r="E527" s="130"/>
      <c r="F527" s="131"/>
      <c r="G527" s="130"/>
      <c r="H527" s="131"/>
    </row>
    <row r="528" spans="4:8">
      <c r="D528" s="130"/>
      <c r="E528" s="130"/>
      <c r="F528" s="131"/>
      <c r="G528" s="130"/>
      <c r="H528" s="131"/>
    </row>
    <row r="529" spans="4:8">
      <c r="D529" s="130"/>
      <c r="E529" s="130"/>
      <c r="F529" s="131"/>
      <c r="G529" s="130"/>
      <c r="H529" s="131"/>
    </row>
    <row r="530" spans="4:8">
      <c r="D530" s="130"/>
      <c r="E530" s="130"/>
      <c r="F530" s="131"/>
      <c r="G530" s="130"/>
      <c r="H530" s="131"/>
    </row>
    <row r="531" spans="4:8">
      <c r="D531" s="130"/>
      <c r="E531" s="130"/>
      <c r="F531" s="131"/>
      <c r="G531" s="130"/>
      <c r="H531" s="131"/>
    </row>
    <row r="532" spans="4:8">
      <c r="D532" s="130"/>
      <c r="E532" s="130"/>
      <c r="F532" s="131"/>
      <c r="G532" s="130"/>
      <c r="H532" s="131"/>
    </row>
    <row r="533" spans="4:8">
      <c r="D533" s="130"/>
      <c r="E533" s="130"/>
      <c r="F533" s="131"/>
      <c r="G533" s="130"/>
      <c r="H533" s="131"/>
    </row>
    <row r="534" spans="4:8">
      <c r="D534" s="130"/>
      <c r="E534" s="130"/>
      <c r="F534" s="131"/>
      <c r="G534" s="130"/>
      <c r="H534" s="131"/>
    </row>
    <row r="535" spans="4:8">
      <c r="D535" s="130"/>
      <c r="E535" s="130"/>
      <c r="F535" s="131"/>
      <c r="G535" s="130"/>
      <c r="H535" s="131"/>
    </row>
    <row r="536" spans="4:8">
      <c r="D536" s="130"/>
      <c r="E536" s="130"/>
      <c r="F536" s="131"/>
      <c r="G536" s="130"/>
      <c r="H536" s="131"/>
    </row>
    <row r="537" spans="4:8">
      <c r="D537" s="130"/>
      <c r="E537" s="130"/>
      <c r="F537" s="131"/>
      <c r="G537" s="130"/>
      <c r="H537" s="131"/>
    </row>
    <row r="538" spans="4:8">
      <c r="D538" s="130"/>
      <c r="E538" s="130"/>
      <c r="F538" s="131"/>
      <c r="G538" s="130"/>
      <c r="H538" s="131"/>
    </row>
    <row r="539" spans="4:8">
      <c r="D539" s="130"/>
      <c r="E539" s="130"/>
      <c r="F539" s="131"/>
      <c r="G539" s="130"/>
      <c r="H539" s="131"/>
    </row>
    <row r="540" spans="4:8">
      <c r="D540" s="130"/>
      <c r="E540" s="130"/>
      <c r="F540" s="131"/>
      <c r="G540" s="130"/>
      <c r="H540" s="131"/>
    </row>
    <row r="541" spans="4:8">
      <c r="D541" s="130"/>
      <c r="E541" s="130"/>
      <c r="F541" s="131"/>
      <c r="G541" s="130"/>
      <c r="H541" s="131"/>
    </row>
    <row r="542" spans="4:8">
      <c r="D542" s="130"/>
      <c r="E542" s="130"/>
      <c r="F542" s="131"/>
      <c r="G542" s="130"/>
      <c r="H542" s="131"/>
    </row>
    <row r="543" spans="4:8">
      <c r="D543" s="130"/>
      <c r="E543" s="130"/>
      <c r="F543" s="131"/>
      <c r="G543" s="130"/>
      <c r="H543" s="131"/>
    </row>
    <row r="544" spans="4:8">
      <c r="D544" s="130"/>
      <c r="E544" s="130"/>
      <c r="F544" s="131"/>
      <c r="G544" s="130"/>
      <c r="H544" s="131"/>
    </row>
    <row r="545" spans="4:8">
      <c r="D545" s="130"/>
      <c r="E545" s="130"/>
      <c r="F545" s="131"/>
      <c r="G545" s="130"/>
      <c r="H545" s="131"/>
    </row>
    <row r="546" spans="4:8">
      <c r="D546" s="130"/>
      <c r="E546" s="130"/>
      <c r="F546" s="131"/>
      <c r="G546" s="130"/>
      <c r="H546" s="131"/>
    </row>
    <row r="547" spans="4:8">
      <c r="D547" s="130"/>
      <c r="E547" s="130"/>
      <c r="F547" s="131"/>
      <c r="G547" s="130"/>
      <c r="H547" s="131"/>
    </row>
    <row r="548" spans="4:8">
      <c r="D548" s="130"/>
      <c r="E548" s="130"/>
      <c r="F548" s="131"/>
      <c r="G548" s="130"/>
      <c r="H548" s="131"/>
    </row>
    <row r="549" spans="4:8">
      <c r="D549" s="130"/>
      <c r="E549" s="130"/>
      <c r="F549" s="131"/>
      <c r="G549" s="130"/>
      <c r="H549" s="131"/>
    </row>
    <row r="550" spans="4:8">
      <c r="D550" s="130"/>
      <c r="E550" s="130"/>
      <c r="F550" s="131"/>
      <c r="G550" s="130"/>
      <c r="H550" s="131"/>
    </row>
    <row r="551" spans="4:8">
      <c r="D551" s="130"/>
      <c r="E551" s="130"/>
      <c r="F551" s="131"/>
      <c r="G551" s="130"/>
      <c r="H551" s="131"/>
    </row>
    <row r="552" spans="4:8">
      <c r="D552" s="130"/>
      <c r="E552" s="130"/>
      <c r="F552" s="131"/>
      <c r="G552" s="130"/>
      <c r="H552" s="131"/>
    </row>
    <row r="553" spans="4:8">
      <c r="D553" s="130"/>
      <c r="E553" s="130"/>
      <c r="F553" s="131"/>
      <c r="G553" s="130"/>
      <c r="H553" s="131"/>
    </row>
    <row r="554" spans="4:8">
      <c r="D554" s="130"/>
      <c r="E554" s="130"/>
      <c r="F554" s="131"/>
      <c r="G554" s="130"/>
      <c r="H554" s="131"/>
    </row>
    <row r="555" spans="4:8">
      <c r="D555" s="130"/>
      <c r="E555" s="130"/>
      <c r="F555" s="131"/>
      <c r="G555" s="130"/>
      <c r="H555" s="131"/>
    </row>
    <row r="556" spans="4:8">
      <c r="D556" s="130"/>
      <c r="E556" s="130"/>
      <c r="F556" s="131"/>
      <c r="G556" s="130"/>
      <c r="H556" s="131"/>
    </row>
    <row r="557" spans="4:8">
      <c r="D557" s="130"/>
      <c r="E557" s="130"/>
      <c r="F557" s="131"/>
      <c r="G557" s="130"/>
      <c r="H557" s="131"/>
    </row>
    <row r="558" spans="4:8">
      <c r="D558" s="130"/>
      <c r="E558" s="130"/>
      <c r="F558" s="131"/>
      <c r="G558" s="130"/>
      <c r="H558" s="131"/>
    </row>
    <row r="559" spans="4:8">
      <c r="D559" s="130"/>
      <c r="E559" s="130"/>
      <c r="F559" s="131"/>
      <c r="G559" s="130"/>
      <c r="H559" s="131"/>
    </row>
    <row r="560" spans="4:8">
      <c r="D560" s="130"/>
      <c r="E560" s="130"/>
      <c r="F560" s="131"/>
      <c r="G560" s="130"/>
      <c r="H560" s="131"/>
    </row>
    <row r="561" spans="4:8">
      <c r="D561" s="130"/>
      <c r="E561" s="130"/>
      <c r="F561" s="131"/>
      <c r="G561" s="130"/>
      <c r="H561" s="131"/>
    </row>
    <row r="562" spans="4:8">
      <c r="D562" s="130"/>
      <c r="E562" s="130"/>
      <c r="F562" s="131"/>
      <c r="G562" s="130"/>
      <c r="H562" s="131"/>
    </row>
    <row r="563" spans="4:8">
      <c r="D563" s="130"/>
      <c r="E563" s="130"/>
      <c r="F563" s="131"/>
      <c r="G563" s="130"/>
      <c r="H563" s="131"/>
    </row>
    <row r="564" spans="4:8">
      <c r="D564" s="130"/>
      <c r="E564" s="130"/>
      <c r="F564" s="131"/>
      <c r="G564" s="130"/>
      <c r="H564" s="131"/>
    </row>
    <row r="565" spans="4:8">
      <c r="D565" s="130"/>
      <c r="E565" s="130"/>
      <c r="F565" s="131"/>
      <c r="G565" s="130"/>
      <c r="H565" s="131"/>
    </row>
    <row r="566" spans="4:8">
      <c r="D566" s="130"/>
      <c r="E566" s="130"/>
      <c r="F566" s="131"/>
      <c r="G566" s="130"/>
      <c r="H566" s="131"/>
    </row>
    <row r="567" spans="4:8">
      <c r="D567" s="130"/>
      <c r="E567" s="130"/>
      <c r="F567" s="131"/>
      <c r="G567" s="130"/>
      <c r="H567" s="131"/>
    </row>
    <row r="568" spans="4:8">
      <c r="D568" s="130"/>
      <c r="E568" s="130"/>
      <c r="F568" s="131"/>
      <c r="G568" s="130"/>
      <c r="H568" s="131"/>
    </row>
    <row r="569" spans="4:8">
      <c r="D569" s="130"/>
      <c r="E569" s="130"/>
      <c r="F569" s="131"/>
      <c r="G569" s="130"/>
      <c r="H569" s="131"/>
    </row>
    <row r="570" spans="4:8">
      <c r="D570" s="130"/>
      <c r="E570" s="130"/>
      <c r="F570" s="131"/>
      <c r="G570" s="130"/>
      <c r="H570" s="131"/>
    </row>
    <row r="571" spans="4:8">
      <c r="D571" s="130"/>
      <c r="E571" s="130"/>
      <c r="F571" s="131"/>
      <c r="G571" s="130"/>
      <c r="H571" s="131"/>
    </row>
    <row r="572" spans="4:8">
      <c r="D572" s="130"/>
      <c r="E572" s="130"/>
      <c r="F572" s="131"/>
      <c r="G572" s="130"/>
      <c r="H572" s="131"/>
    </row>
    <row r="573" spans="4:8">
      <c r="D573" s="130"/>
      <c r="E573" s="130"/>
      <c r="F573" s="131"/>
      <c r="G573" s="130"/>
      <c r="H573" s="131"/>
    </row>
    <row r="574" spans="4:8">
      <c r="D574" s="130"/>
      <c r="E574" s="130"/>
      <c r="F574" s="131"/>
      <c r="G574" s="130"/>
      <c r="H574" s="131"/>
    </row>
    <row r="575" spans="4:8">
      <c r="D575" s="130"/>
      <c r="E575" s="130"/>
      <c r="F575" s="131"/>
      <c r="G575" s="130"/>
      <c r="H575" s="131"/>
    </row>
    <row r="576" spans="4:8">
      <c r="D576" s="130"/>
      <c r="E576" s="130"/>
      <c r="F576" s="131"/>
      <c r="G576" s="130"/>
      <c r="H576" s="131"/>
    </row>
    <row r="577" spans="4:8">
      <c r="D577" s="130"/>
      <c r="E577" s="130"/>
      <c r="F577" s="131"/>
      <c r="G577" s="130"/>
      <c r="H577" s="131"/>
    </row>
    <row r="578" spans="4:8">
      <c r="D578" s="130"/>
      <c r="E578" s="130"/>
      <c r="F578" s="131"/>
      <c r="G578" s="130"/>
      <c r="H578" s="131"/>
    </row>
    <row r="579" spans="4:8">
      <c r="D579" s="130"/>
      <c r="E579" s="130"/>
      <c r="F579" s="131"/>
      <c r="G579" s="130"/>
      <c r="H579" s="131"/>
    </row>
    <row r="580" spans="4:8">
      <c r="D580" s="130"/>
      <c r="E580" s="130"/>
      <c r="F580" s="131"/>
      <c r="G580" s="130"/>
      <c r="H580" s="131"/>
    </row>
    <row r="581" spans="4:8">
      <c r="D581" s="130"/>
      <c r="E581" s="130"/>
      <c r="F581" s="131"/>
      <c r="G581" s="130"/>
      <c r="H581" s="131"/>
    </row>
    <row r="582" spans="4:8">
      <c r="D582" s="130"/>
      <c r="E582" s="130"/>
      <c r="F582" s="131"/>
      <c r="G582" s="130"/>
      <c r="H582" s="131"/>
    </row>
    <row r="583" spans="4:8">
      <c r="D583" s="130"/>
      <c r="E583" s="130"/>
      <c r="F583" s="131"/>
      <c r="G583" s="130"/>
      <c r="H583" s="131"/>
    </row>
    <row r="584" spans="4:8">
      <c r="D584" s="130"/>
      <c r="E584" s="130"/>
      <c r="F584" s="131"/>
      <c r="G584" s="130"/>
      <c r="H584" s="131"/>
    </row>
    <row r="585" spans="4:8">
      <c r="D585" s="130"/>
      <c r="E585" s="130"/>
      <c r="F585" s="131"/>
      <c r="G585" s="130"/>
      <c r="H585" s="131"/>
    </row>
    <row r="586" spans="4:8">
      <c r="D586" s="130"/>
      <c r="E586" s="130"/>
      <c r="F586" s="131"/>
      <c r="G586" s="130"/>
      <c r="H586" s="131"/>
    </row>
    <row r="587" spans="4:8">
      <c r="D587" s="130"/>
      <c r="E587" s="130"/>
      <c r="F587" s="131"/>
      <c r="G587" s="130"/>
      <c r="H587" s="131"/>
    </row>
    <row r="588" spans="4:8">
      <c r="D588" s="130"/>
      <c r="E588" s="130"/>
      <c r="F588" s="131"/>
      <c r="G588" s="130"/>
      <c r="H588" s="131"/>
    </row>
    <row r="589" spans="4:8">
      <c r="D589" s="130"/>
      <c r="E589" s="130"/>
      <c r="F589" s="131"/>
      <c r="G589" s="130"/>
      <c r="H589" s="131"/>
    </row>
    <row r="590" spans="4:8">
      <c r="D590" s="130"/>
      <c r="E590" s="130"/>
      <c r="F590" s="131"/>
      <c r="G590" s="130"/>
      <c r="H590" s="131"/>
    </row>
    <row r="591" spans="4:8">
      <c r="D591" s="130"/>
      <c r="E591" s="130"/>
      <c r="F591" s="131"/>
      <c r="G591" s="130"/>
      <c r="H591" s="131"/>
    </row>
    <row r="592" spans="4:8">
      <c r="D592" s="130"/>
      <c r="E592" s="130"/>
      <c r="F592" s="131"/>
      <c r="G592" s="130"/>
      <c r="H592" s="131"/>
    </row>
    <row r="593" spans="4:8">
      <c r="D593" s="130"/>
      <c r="E593" s="130"/>
      <c r="F593" s="131"/>
      <c r="G593" s="130"/>
      <c r="H593" s="131"/>
    </row>
    <row r="594" spans="4:8">
      <c r="D594" s="130"/>
      <c r="E594" s="130"/>
      <c r="F594" s="131"/>
      <c r="G594" s="130"/>
      <c r="H594" s="131"/>
    </row>
    <row r="595" spans="4:8">
      <c r="D595" s="130"/>
      <c r="E595" s="130"/>
      <c r="F595" s="131"/>
      <c r="G595" s="130"/>
      <c r="H595" s="131"/>
    </row>
    <row r="596" spans="4:8">
      <c r="D596" s="130"/>
      <c r="E596" s="130"/>
      <c r="F596" s="131"/>
      <c r="G596" s="130"/>
      <c r="H596" s="131"/>
    </row>
    <row r="597" spans="4:8">
      <c r="D597" s="130"/>
      <c r="E597" s="130"/>
      <c r="F597" s="131"/>
      <c r="G597" s="130"/>
      <c r="H597" s="131"/>
    </row>
    <row r="598" spans="4:8">
      <c r="D598" s="130"/>
      <c r="E598" s="130"/>
      <c r="F598" s="131"/>
      <c r="G598" s="130"/>
      <c r="H598" s="131"/>
    </row>
    <row r="599" spans="4:8">
      <c r="D599" s="130"/>
      <c r="E599" s="130"/>
      <c r="F599" s="131"/>
      <c r="G599" s="130"/>
      <c r="H599" s="131"/>
    </row>
    <row r="600" spans="4:8">
      <c r="D600" s="130"/>
      <c r="E600" s="130"/>
      <c r="F600" s="131"/>
      <c r="G600" s="130"/>
      <c r="H600" s="131"/>
    </row>
    <row r="601" spans="4:8">
      <c r="D601" s="130"/>
      <c r="E601" s="130"/>
      <c r="F601" s="131"/>
      <c r="G601" s="130"/>
      <c r="H601" s="131"/>
    </row>
    <row r="602" spans="4:8">
      <c r="D602" s="130"/>
      <c r="E602" s="130"/>
      <c r="F602" s="131"/>
      <c r="G602" s="130"/>
      <c r="H602" s="131"/>
    </row>
    <row r="603" spans="4:8">
      <c r="D603" s="130"/>
      <c r="E603" s="130"/>
      <c r="F603" s="131"/>
      <c r="G603" s="130"/>
      <c r="H603" s="131"/>
    </row>
    <row r="604" spans="4:8">
      <c r="D604" s="130"/>
      <c r="E604" s="130"/>
      <c r="F604" s="131"/>
      <c r="G604" s="130"/>
      <c r="H604" s="131"/>
    </row>
    <row r="605" spans="4:8">
      <c r="D605" s="130"/>
      <c r="E605" s="130"/>
      <c r="F605" s="131"/>
      <c r="G605" s="130"/>
      <c r="H605" s="131"/>
    </row>
    <row r="606" spans="4:8">
      <c r="D606" s="130"/>
      <c r="E606" s="130"/>
      <c r="F606" s="131"/>
      <c r="G606" s="130"/>
      <c r="H606" s="131"/>
    </row>
    <row r="607" spans="4:8">
      <c r="D607" s="130"/>
      <c r="E607" s="130"/>
      <c r="F607" s="131"/>
      <c r="G607" s="130"/>
      <c r="H607" s="131"/>
    </row>
    <row r="608" spans="4:8">
      <c r="D608" s="130"/>
      <c r="E608" s="130"/>
      <c r="F608" s="131"/>
      <c r="G608" s="130"/>
      <c r="H608" s="131"/>
    </row>
    <row r="609" spans="4:8">
      <c r="D609" s="130"/>
      <c r="E609" s="130"/>
      <c r="F609" s="131"/>
      <c r="G609" s="130"/>
      <c r="H609" s="131"/>
    </row>
    <row r="610" spans="4:8">
      <c r="D610" s="130"/>
      <c r="E610" s="130"/>
      <c r="F610" s="131"/>
      <c r="G610" s="130"/>
      <c r="H610" s="131"/>
    </row>
    <row r="611" spans="4:8">
      <c r="D611" s="130"/>
      <c r="E611" s="130"/>
      <c r="F611" s="131"/>
      <c r="G611" s="130"/>
      <c r="H611" s="131"/>
    </row>
    <row r="612" spans="4:8">
      <c r="D612" s="130"/>
      <c r="E612" s="130"/>
      <c r="F612" s="131"/>
      <c r="G612" s="130"/>
      <c r="H612" s="131"/>
    </row>
    <row r="613" spans="4:8">
      <c r="D613" s="130"/>
      <c r="E613" s="130"/>
      <c r="F613" s="131"/>
      <c r="G613" s="130"/>
      <c r="H613" s="131"/>
    </row>
    <row r="614" spans="4:8">
      <c r="D614" s="130"/>
      <c r="E614" s="130"/>
      <c r="F614" s="131"/>
      <c r="G614" s="130"/>
      <c r="H614" s="131"/>
    </row>
    <row r="615" spans="4:8">
      <c r="D615" s="130"/>
      <c r="E615" s="130"/>
      <c r="F615" s="131"/>
      <c r="G615" s="130"/>
      <c r="H615" s="131"/>
    </row>
    <row r="616" spans="4:8">
      <c r="D616" s="130"/>
      <c r="E616" s="130"/>
      <c r="F616" s="131"/>
      <c r="G616" s="130"/>
      <c r="H616" s="131"/>
    </row>
    <row r="617" spans="4:8">
      <c r="D617" s="130"/>
      <c r="E617" s="130"/>
      <c r="F617" s="131"/>
      <c r="G617" s="130"/>
      <c r="H617" s="131"/>
    </row>
    <row r="618" spans="4:8">
      <c r="D618" s="130"/>
      <c r="E618" s="130"/>
      <c r="F618" s="131"/>
      <c r="G618" s="130"/>
      <c r="H618" s="131"/>
    </row>
    <row r="619" spans="4:8">
      <c r="D619" s="130"/>
      <c r="E619" s="130"/>
      <c r="F619" s="131"/>
      <c r="G619" s="130"/>
      <c r="H619" s="131"/>
    </row>
    <row r="620" spans="4:8">
      <c r="D620" s="130"/>
      <c r="E620" s="130"/>
      <c r="F620" s="131"/>
      <c r="G620" s="130"/>
      <c r="H620" s="131"/>
    </row>
    <row r="621" spans="4:8">
      <c r="D621" s="130"/>
      <c r="E621" s="130"/>
      <c r="F621" s="131"/>
      <c r="G621" s="130"/>
      <c r="H621" s="131"/>
    </row>
    <row r="622" spans="4:8">
      <c r="D622" s="130"/>
      <c r="E622" s="130"/>
      <c r="F622" s="131"/>
      <c r="G622" s="130"/>
      <c r="H622" s="131"/>
    </row>
    <row r="623" spans="4:8">
      <c r="D623" s="130"/>
      <c r="E623" s="130"/>
      <c r="F623" s="131"/>
      <c r="G623" s="130"/>
      <c r="H623" s="131"/>
    </row>
    <row r="624" spans="4:8">
      <c r="D624" s="130"/>
      <c r="E624" s="130"/>
      <c r="F624" s="131"/>
      <c r="G624" s="130"/>
      <c r="H624" s="131"/>
    </row>
    <row r="625" spans="4:8">
      <c r="D625" s="130"/>
      <c r="E625" s="130"/>
      <c r="F625" s="131"/>
      <c r="G625" s="130"/>
      <c r="H625" s="131"/>
    </row>
    <row r="626" spans="4:8">
      <c r="D626" s="130"/>
      <c r="E626" s="130"/>
      <c r="F626" s="131"/>
      <c r="G626" s="130"/>
      <c r="H626" s="131"/>
    </row>
    <row r="627" spans="4:8">
      <c r="D627" s="130"/>
      <c r="E627" s="130"/>
      <c r="F627" s="131"/>
      <c r="G627" s="130"/>
      <c r="H627" s="131"/>
    </row>
    <row r="628" spans="4:8">
      <c r="D628" s="130"/>
      <c r="E628" s="130"/>
      <c r="F628" s="131"/>
      <c r="G628" s="130"/>
      <c r="H628" s="131"/>
    </row>
    <row r="629" spans="4:8">
      <c r="D629" s="130"/>
      <c r="E629" s="130"/>
      <c r="F629" s="131"/>
      <c r="G629" s="130"/>
      <c r="H629" s="131"/>
    </row>
    <row r="630" spans="4:8">
      <c r="D630" s="130"/>
      <c r="E630" s="130"/>
      <c r="F630" s="131"/>
      <c r="G630" s="130"/>
      <c r="H630" s="131"/>
    </row>
    <row r="631" spans="4:8">
      <c r="D631" s="130"/>
      <c r="E631" s="130"/>
      <c r="F631" s="131"/>
      <c r="G631" s="130"/>
      <c r="H631" s="131"/>
    </row>
    <row r="632" spans="4:8">
      <c r="D632" s="130"/>
      <c r="E632" s="130"/>
      <c r="F632" s="131"/>
      <c r="G632" s="130"/>
      <c r="H632" s="131"/>
    </row>
    <row r="633" spans="4:8">
      <c r="D633" s="130"/>
      <c r="E633" s="130"/>
      <c r="F633" s="131"/>
      <c r="G633" s="130"/>
      <c r="H633" s="131"/>
    </row>
    <row r="634" spans="4:8">
      <c r="D634" s="130"/>
      <c r="E634" s="130"/>
      <c r="F634" s="131"/>
      <c r="G634" s="130"/>
      <c r="H634" s="131"/>
    </row>
    <row r="635" spans="4:8">
      <c r="D635" s="130"/>
      <c r="E635" s="130"/>
      <c r="F635" s="131"/>
      <c r="G635" s="130"/>
      <c r="H635" s="131"/>
    </row>
    <row r="636" spans="4:8">
      <c r="D636" s="130"/>
      <c r="E636" s="130"/>
      <c r="F636" s="131"/>
      <c r="G636" s="130"/>
      <c r="H636" s="131"/>
    </row>
    <row r="637" spans="4:8">
      <c r="D637" s="130"/>
      <c r="E637" s="130"/>
      <c r="F637" s="131"/>
      <c r="G637" s="130"/>
      <c r="H637" s="131"/>
    </row>
    <row r="638" spans="4:8">
      <c r="D638" s="130"/>
      <c r="E638" s="130"/>
      <c r="F638" s="131"/>
      <c r="G638" s="130"/>
      <c r="H638" s="131"/>
    </row>
    <row r="639" spans="4:8">
      <c r="D639" s="130"/>
      <c r="E639" s="130"/>
      <c r="F639" s="131"/>
      <c r="G639" s="130"/>
      <c r="H639" s="131"/>
    </row>
    <row r="640" spans="4:8">
      <c r="D640" s="130"/>
      <c r="E640" s="130"/>
      <c r="F640" s="131"/>
      <c r="G640" s="130"/>
      <c r="H640" s="131"/>
    </row>
    <row r="641" spans="4:8">
      <c r="D641" s="130"/>
      <c r="E641" s="130"/>
      <c r="F641" s="131"/>
      <c r="G641" s="130"/>
      <c r="H641" s="131"/>
    </row>
    <row r="642" spans="4:8">
      <c r="D642" s="130"/>
      <c r="E642" s="130"/>
      <c r="F642" s="131"/>
      <c r="G642" s="130"/>
      <c r="H642" s="131"/>
    </row>
    <row r="643" spans="4:8">
      <c r="D643" s="130"/>
      <c r="E643" s="130"/>
      <c r="F643" s="131"/>
      <c r="G643" s="130"/>
      <c r="H643" s="131"/>
    </row>
    <row r="644" spans="4:8">
      <c r="D644" s="130"/>
      <c r="E644" s="130"/>
      <c r="F644" s="131"/>
      <c r="G644" s="130"/>
      <c r="H644" s="131"/>
    </row>
    <row r="645" spans="4:8">
      <c r="D645" s="130"/>
      <c r="E645" s="130"/>
      <c r="F645" s="131"/>
      <c r="G645" s="130"/>
      <c r="H645" s="131"/>
    </row>
    <row r="646" spans="4:8">
      <c r="D646" s="130"/>
      <c r="E646" s="130"/>
      <c r="F646" s="131"/>
      <c r="G646" s="130"/>
      <c r="H646" s="131"/>
    </row>
    <row r="647" spans="4:8">
      <c r="D647" s="130"/>
      <c r="E647" s="130"/>
      <c r="F647" s="131"/>
      <c r="G647" s="130"/>
      <c r="H647" s="131"/>
    </row>
    <row r="648" spans="4:8">
      <c r="D648" s="130"/>
      <c r="E648" s="130"/>
      <c r="F648" s="131"/>
      <c r="G648" s="130"/>
      <c r="H648" s="131"/>
    </row>
    <row r="649" spans="4:8">
      <c r="D649" s="130"/>
      <c r="E649" s="130"/>
      <c r="F649" s="131"/>
      <c r="G649" s="130"/>
      <c r="H649" s="131"/>
    </row>
    <row r="650" spans="4:8">
      <c r="D650" s="130"/>
      <c r="E650" s="130"/>
      <c r="F650" s="131"/>
      <c r="G650" s="130"/>
      <c r="H650" s="131"/>
    </row>
    <row r="651" spans="4:8">
      <c r="D651" s="130"/>
      <c r="E651" s="130"/>
      <c r="F651" s="131"/>
      <c r="G651" s="130"/>
      <c r="H651" s="131"/>
    </row>
    <row r="652" spans="4:8">
      <c r="D652" s="130"/>
      <c r="E652" s="130"/>
      <c r="F652" s="131"/>
      <c r="G652" s="130"/>
      <c r="H652" s="131"/>
    </row>
    <row r="653" spans="4:8">
      <c r="D653" s="130"/>
      <c r="E653" s="130"/>
      <c r="F653" s="131"/>
      <c r="G653" s="130"/>
      <c r="H653" s="131"/>
    </row>
    <row r="654" spans="4:8">
      <c r="D654" s="130"/>
      <c r="E654" s="130"/>
      <c r="F654" s="131"/>
      <c r="G654" s="130"/>
      <c r="H654" s="131"/>
    </row>
    <row r="655" spans="4:8">
      <c r="D655" s="130"/>
      <c r="E655" s="130"/>
      <c r="F655" s="131"/>
      <c r="G655" s="130"/>
      <c r="H655" s="131"/>
    </row>
    <row r="656" spans="4:8">
      <c r="D656" s="130"/>
      <c r="E656" s="130"/>
      <c r="F656" s="131"/>
      <c r="G656" s="130"/>
      <c r="H656" s="131"/>
    </row>
    <row r="657" spans="4:8">
      <c r="D657" s="130"/>
      <c r="E657" s="130"/>
      <c r="F657" s="131"/>
      <c r="G657" s="130"/>
      <c r="H657" s="131"/>
    </row>
    <row r="658" spans="4:8">
      <c r="D658" s="130"/>
      <c r="E658" s="130"/>
      <c r="F658" s="131"/>
      <c r="G658" s="130"/>
      <c r="H658" s="131"/>
    </row>
    <row r="659" spans="4:8">
      <c r="D659" s="130"/>
      <c r="E659" s="130"/>
      <c r="F659" s="131"/>
      <c r="G659" s="130"/>
      <c r="H659" s="131"/>
    </row>
    <row r="660" spans="4:8">
      <c r="D660" s="130"/>
      <c r="E660" s="130"/>
      <c r="F660" s="131"/>
      <c r="G660" s="130"/>
      <c r="H660" s="131"/>
    </row>
    <row r="661" spans="4:8">
      <c r="D661" s="130"/>
      <c r="E661" s="130"/>
      <c r="F661" s="131"/>
      <c r="G661" s="130"/>
      <c r="H661" s="131"/>
    </row>
    <row r="662" spans="4:8">
      <c r="D662" s="130"/>
      <c r="E662" s="130"/>
      <c r="F662" s="131"/>
      <c r="G662" s="130"/>
      <c r="H662" s="131"/>
    </row>
    <row r="663" spans="4:8">
      <c r="D663" s="130"/>
      <c r="E663" s="130"/>
      <c r="F663" s="131"/>
      <c r="G663" s="130"/>
      <c r="H663" s="131"/>
    </row>
    <row r="664" spans="4:8">
      <c r="D664" s="130"/>
      <c r="E664" s="130"/>
      <c r="F664" s="131"/>
      <c r="G664" s="130"/>
      <c r="H664" s="131"/>
    </row>
    <row r="665" spans="4:8">
      <c r="D665" s="130"/>
      <c r="E665" s="130"/>
      <c r="F665" s="131"/>
      <c r="G665" s="130"/>
      <c r="H665" s="131"/>
    </row>
    <row r="666" spans="4:8">
      <c r="D666" s="130"/>
      <c r="E666" s="130"/>
      <c r="F666" s="131"/>
      <c r="G666" s="130"/>
      <c r="H666" s="131"/>
    </row>
    <row r="667" spans="4:8">
      <c r="D667" s="130"/>
      <c r="E667" s="130"/>
      <c r="F667" s="131"/>
      <c r="G667" s="130"/>
      <c r="H667" s="131"/>
    </row>
    <row r="668" spans="4:8">
      <c r="D668" s="130"/>
      <c r="E668" s="130"/>
      <c r="F668" s="131"/>
      <c r="G668" s="130"/>
      <c r="H668" s="131"/>
    </row>
    <row r="669" spans="4:8">
      <c r="D669" s="130"/>
      <c r="E669" s="130"/>
      <c r="F669" s="131"/>
      <c r="G669" s="130"/>
      <c r="H669" s="131"/>
    </row>
    <row r="670" spans="4:8">
      <c r="D670" s="130"/>
      <c r="E670" s="130"/>
      <c r="F670" s="131"/>
      <c r="G670" s="130"/>
      <c r="H670" s="131"/>
    </row>
    <row r="671" spans="4:8">
      <c r="D671" s="130"/>
      <c r="E671" s="130"/>
      <c r="F671" s="131"/>
      <c r="G671" s="130"/>
      <c r="H671" s="131"/>
    </row>
    <row r="672" spans="4:8">
      <c r="D672" s="130"/>
      <c r="E672" s="130"/>
      <c r="F672" s="131"/>
      <c r="G672" s="130"/>
      <c r="H672" s="131"/>
    </row>
    <row r="673" spans="4:8">
      <c r="D673" s="130"/>
      <c r="E673" s="130"/>
      <c r="F673" s="131"/>
      <c r="G673" s="130"/>
      <c r="H673" s="131"/>
    </row>
    <row r="674" spans="4:8">
      <c r="D674" s="130"/>
      <c r="E674" s="130"/>
      <c r="F674" s="131"/>
      <c r="G674" s="130"/>
      <c r="H674" s="131"/>
    </row>
    <row r="675" spans="4:8">
      <c r="D675" s="130"/>
      <c r="E675" s="130"/>
      <c r="F675" s="131"/>
      <c r="G675" s="130"/>
      <c r="H675" s="131"/>
    </row>
    <row r="676" spans="4:8">
      <c r="D676" s="130"/>
      <c r="E676" s="130"/>
      <c r="F676" s="131"/>
      <c r="G676" s="130"/>
      <c r="H676" s="131"/>
    </row>
    <row r="677" spans="4:8">
      <c r="D677" s="130"/>
      <c r="E677" s="130"/>
      <c r="F677" s="131"/>
      <c r="G677" s="130"/>
      <c r="H677" s="131"/>
    </row>
    <row r="678" spans="4:8">
      <c r="D678" s="130"/>
      <c r="E678" s="130"/>
      <c r="F678" s="131"/>
      <c r="G678" s="130"/>
      <c r="H678" s="131"/>
    </row>
    <row r="679" spans="4:8">
      <c r="D679" s="130"/>
      <c r="E679" s="130"/>
      <c r="F679" s="131"/>
      <c r="G679" s="130"/>
      <c r="H679" s="131"/>
    </row>
    <row r="680" spans="4:8">
      <c r="D680" s="130"/>
      <c r="E680" s="130"/>
      <c r="F680" s="131"/>
      <c r="G680" s="130"/>
      <c r="H680" s="131"/>
    </row>
    <row r="681" spans="4:8">
      <c r="D681" s="130"/>
      <c r="E681" s="130"/>
      <c r="F681" s="131"/>
      <c r="G681" s="130"/>
      <c r="H681" s="131"/>
    </row>
    <row r="682" spans="4:8">
      <c r="D682" s="130"/>
      <c r="E682" s="130"/>
      <c r="F682" s="131"/>
      <c r="G682" s="130"/>
      <c r="H682" s="131"/>
    </row>
    <row r="683" spans="4:8">
      <c r="D683" s="130"/>
      <c r="E683" s="130"/>
      <c r="F683" s="131"/>
      <c r="G683" s="130"/>
      <c r="H683" s="131"/>
    </row>
    <row r="684" spans="4:8">
      <c r="D684" s="130"/>
      <c r="E684" s="130"/>
      <c r="F684" s="131"/>
      <c r="G684" s="130"/>
      <c r="H684" s="131"/>
    </row>
    <row r="685" spans="4:8">
      <c r="D685" s="130"/>
      <c r="E685" s="130"/>
      <c r="F685" s="131"/>
      <c r="G685" s="130"/>
      <c r="H685" s="131"/>
    </row>
    <row r="686" spans="4:8">
      <c r="D686" s="130"/>
      <c r="E686" s="130"/>
      <c r="F686" s="131"/>
      <c r="G686" s="130"/>
      <c r="H686" s="131"/>
    </row>
    <row r="687" spans="4:8">
      <c r="D687" s="130"/>
      <c r="E687" s="130"/>
      <c r="F687" s="131"/>
      <c r="G687" s="130"/>
      <c r="H687" s="131"/>
    </row>
    <row r="688" spans="4:8">
      <c r="D688" s="130"/>
      <c r="E688" s="130"/>
      <c r="F688" s="131"/>
      <c r="G688" s="130"/>
      <c r="H688" s="131"/>
    </row>
    <row r="689" spans="4:8">
      <c r="D689" s="130"/>
      <c r="E689" s="130"/>
      <c r="F689" s="131"/>
      <c r="G689" s="130"/>
      <c r="H689" s="131"/>
    </row>
    <row r="690" spans="4:8">
      <c r="D690" s="130"/>
      <c r="E690" s="130"/>
      <c r="F690" s="131"/>
      <c r="G690" s="130"/>
      <c r="H690" s="131"/>
    </row>
    <row r="691" spans="4:8">
      <c r="D691" s="130"/>
      <c r="E691" s="130"/>
      <c r="F691" s="131"/>
      <c r="G691" s="130"/>
      <c r="H691" s="131"/>
    </row>
    <row r="692" spans="4:8">
      <c r="D692" s="130"/>
      <c r="E692" s="130"/>
      <c r="F692" s="131"/>
      <c r="G692" s="130"/>
      <c r="H692" s="131"/>
    </row>
    <row r="693" spans="4:8">
      <c r="D693" s="130"/>
      <c r="E693" s="130"/>
      <c r="F693" s="131"/>
      <c r="G693" s="130"/>
      <c r="H693" s="131"/>
    </row>
    <row r="694" spans="4:8">
      <c r="D694" s="130"/>
      <c r="E694" s="130"/>
      <c r="F694" s="131"/>
      <c r="G694" s="130"/>
      <c r="H694" s="131"/>
    </row>
    <row r="695" spans="4:8">
      <c r="D695" s="130"/>
      <c r="E695" s="130"/>
      <c r="F695" s="131"/>
      <c r="G695" s="130"/>
      <c r="H695" s="131"/>
    </row>
    <row r="696" spans="4:8">
      <c r="D696" s="130"/>
      <c r="E696" s="130"/>
      <c r="F696" s="131"/>
      <c r="G696" s="130"/>
      <c r="H696" s="131"/>
    </row>
    <row r="697" spans="4:8">
      <c r="D697" s="130"/>
      <c r="E697" s="130"/>
      <c r="F697" s="131"/>
      <c r="G697" s="130"/>
      <c r="H697" s="131"/>
    </row>
    <row r="698" spans="4:8">
      <c r="D698" s="130"/>
      <c r="E698" s="130"/>
      <c r="F698" s="131"/>
      <c r="G698" s="130"/>
      <c r="H698" s="131"/>
    </row>
    <row r="699" spans="4:8">
      <c r="D699" s="130"/>
      <c r="E699" s="130"/>
      <c r="F699" s="131"/>
      <c r="G699" s="130"/>
      <c r="H699" s="131"/>
    </row>
    <row r="700" spans="4:8">
      <c r="D700" s="130"/>
      <c r="E700" s="130"/>
      <c r="F700" s="131"/>
      <c r="G700" s="130"/>
      <c r="H700" s="131"/>
    </row>
    <row r="701" spans="4:8">
      <c r="D701" s="130"/>
      <c r="E701" s="130"/>
      <c r="F701" s="131"/>
      <c r="G701" s="130"/>
      <c r="H701" s="131"/>
    </row>
    <row r="702" spans="4:8">
      <c r="D702" s="130"/>
      <c r="E702" s="130"/>
      <c r="F702" s="131"/>
      <c r="G702" s="130"/>
      <c r="H702" s="131"/>
    </row>
    <row r="703" spans="4:8">
      <c r="D703" s="130"/>
      <c r="E703" s="130"/>
      <c r="F703" s="131"/>
      <c r="G703" s="130"/>
      <c r="H703" s="131"/>
    </row>
    <row r="704" spans="4:8">
      <c r="D704" s="130"/>
      <c r="E704" s="130"/>
      <c r="F704" s="131"/>
      <c r="G704" s="130"/>
      <c r="H704" s="131"/>
    </row>
    <row r="705" spans="4:8">
      <c r="D705" s="130"/>
      <c r="E705" s="130"/>
      <c r="F705" s="131"/>
      <c r="G705" s="130"/>
      <c r="H705" s="131"/>
    </row>
    <row r="706" spans="4:8">
      <c r="D706" s="130"/>
      <c r="E706" s="130"/>
      <c r="F706" s="131"/>
      <c r="G706" s="130"/>
      <c r="H706" s="131"/>
    </row>
    <row r="707" spans="4:8">
      <c r="D707" s="130"/>
      <c r="E707" s="130"/>
      <c r="F707" s="131"/>
      <c r="G707" s="130"/>
      <c r="H707" s="131"/>
    </row>
    <row r="708" spans="4:8">
      <c r="D708" s="130"/>
      <c r="E708" s="130"/>
      <c r="F708" s="131"/>
      <c r="G708" s="130"/>
      <c r="H708" s="131"/>
    </row>
    <row r="709" spans="4:8">
      <c r="D709" s="130"/>
      <c r="E709" s="130"/>
      <c r="F709" s="131"/>
      <c r="G709" s="130"/>
      <c r="H709" s="131"/>
    </row>
    <row r="710" spans="4:8">
      <c r="D710" s="130"/>
      <c r="E710" s="130"/>
      <c r="F710" s="131"/>
      <c r="G710" s="130"/>
      <c r="H710" s="131"/>
    </row>
    <row r="711" spans="4:8">
      <c r="D711" s="130"/>
      <c r="E711" s="130"/>
      <c r="F711" s="131"/>
      <c r="G711" s="130"/>
      <c r="H711" s="131"/>
    </row>
    <row r="712" spans="4:8">
      <c r="D712" s="130"/>
      <c r="E712" s="130"/>
      <c r="F712" s="131"/>
      <c r="G712" s="130"/>
      <c r="H712" s="131"/>
    </row>
    <row r="713" spans="4:8">
      <c r="D713" s="130"/>
      <c r="E713" s="130"/>
      <c r="F713" s="131"/>
      <c r="G713" s="130"/>
      <c r="H713" s="131"/>
    </row>
    <row r="714" spans="4:8">
      <c r="D714" s="130"/>
      <c r="E714" s="130"/>
      <c r="F714" s="131"/>
      <c r="G714" s="130"/>
      <c r="H714" s="131"/>
    </row>
    <row r="715" spans="4:8">
      <c r="D715" s="130"/>
      <c r="E715" s="130"/>
      <c r="F715" s="131"/>
      <c r="G715" s="130"/>
      <c r="H715" s="131"/>
    </row>
    <row r="716" spans="4:8">
      <c r="D716" s="130"/>
      <c r="E716" s="130"/>
      <c r="F716" s="131"/>
      <c r="G716" s="130"/>
      <c r="H716" s="131"/>
    </row>
    <row r="717" spans="4:8">
      <c r="D717" s="130"/>
      <c r="E717" s="130"/>
      <c r="F717" s="131"/>
      <c r="G717" s="130"/>
      <c r="H717" s="131"/>
    </row>
    <row r="718" spans="4:8">
      <c r="D718" s="130"/>
      <c r="E718" s="130"/>
      <c r="F718" s="131"/>
      <c r="G718" s="130"/>
      <c r="H718" s="131"/>
    </row>
    <row r="719" spans="4:8">
      <c r="D719" s="130"/>
      <c r="E719" s="130"/>
      <c r="F719" s="131"/>
      <c r="G719" s="130"/>
      <c r="H719" s="131"/>
    </row>
    <row r="720" spans="4:8">
      <c r="D720" s="130"/>
      <c r="E720" s="130"/>
      <c r="F720" s="131"/>
      <c r="G720" s="130"/>
      <c r="H720" s="131"/>
    </row>
    <row r="721" spans="4:8">
      <c r="D721" s="130"/>
      <c r="E721" s="130"/>
      <c r="F721" s="131"/>
      <c r="G721" s="130"/>
      <c r="H721" s="131"/>
    </row>
    <row r="722" spans="4:8">
      <c r="D722" s="130"/>
      <c r="E722" s="130"/>
      <c r="F722" s="131"/>
      <c r="G722" s="130"/>
      <c r="H722" s="131"/>
    </row>
    <row r="723" spans="4:8">
      <c r="D723" s="130"/>
      <c r="E723" s="130"/>
      <c r="F723" s="131"/>
      <c r="G723" s="130"/>
      <c r="H723" s="131"/>
    </row>
    <row r="724" spans="4:8">
      <c r="D724" s="130"/>
      <c r="E724" s="130"/>
      <c r="F724" s="131"/>
      <c r="G724" s="130"/>
      <c r="H724" s="131"/>
    </row>
    <row r="725" spans="4:8">
      <c r="D725" s="130"/>
      <c r="E725" s="130"/>
      <c r="F725" s="131"/>
      <c r="G725" s="130"/>
      <c r="H725" s="131"/>
    </row>
    <row r="726" spans="4:8">
      <c r="D726" s="130"/>
      <c r="E726" s="130"/>
      <c r="F726" s="131"/>
      <c r="G726" s="130"/>
      <c r="H726" s="131"/>
    </row>
    <row r="727" spans="4:8">
      <c r="D727" s="130"/>
      <c r="E727" s="130"/>
      <c r="F727" s="131"/>
      <c r="G727" s="130"/>
      <c r="H727" s="131"/>
    </row>
    <row r="728" spans="4:8">
      <c r="D728" s="130"/>
      <c r="E728" s="130"/>
      <c r="F728" s="131"/>
      <c r="G728" s="130"/>
      <c r="H728" s="131"/>
    </row>
    <row r="729" spans="4:8">
      <c r="D729" s="130"/>
      <c r="E729" s="130"/>
      <c r="F729" s="131"/>
      <c r="G729" s="130"/>
      <c r="H729" s="131"/>
    </row>
    <row r="730" spans="4:8">
      <c r="D730" s="130"/>
      <c r="E730" s="130"/>
      <c r="F730" s="131"/>
      <c r="G730" s="130"/>
      <c r="H730" s="131"/>
    </row>
    <row r="731" spans="4:8">
      <c r="D731" s="130"/>
      <c r="E731" s="130"/>
      <c r="F731" s="131"/>
      <c r="G731" s="130"/>
      <c r="H731" s="131"/>
    </row>
    <row r="732" spans="4:8">
      <c r="D732" s="130"/>
      <c r="E732" s="130"/>
      <c r="F732" s="131"/>
      <c r="G732" s="130"/>
      <c r="H732" s="131"/>
    </row>
    <row r="733" spans="4:8">
      <c r="D733" s="130"/>
      <c r="E733" s="130"/>
      <c r="F733" s="131"/>
      <c r="G733" s="130"/>
      <c r="H733" s="131"/>
    </row>
    <row r="734" spans="4:8">
      <c r="D734" s="130"/>
      <c r="E734" s="130"/>
      <c r="F734" s="131"/>
      <c r="G734" s="130"/>
      <c r="H734" s="131"/>
    </row>
    <row r="735" spans="4:8">
      <c r="D735" s="130"/>
      <c r="E735" s="130"/>
      <c r="F735" s="131"/>
      <c r="G735" s="130"/>
      <c r="H735" s="131"/>
    </row>
    <row r="736" spans="4:8">
      <c r="D736" s="130"/>
      <c r="E736" s="130"/>
      <c r="F736" s="131"/>
      <c r="G736" s="130"/>
      <c r="H736" s="131"/>
    </row>
    <row r="737" spans="4:8">
      <c r="D737" s="130"/>
      <c r="E737" s="130"/>
      <c r="F737" s="131"/>
      <c r="G737" s="130"/>
      <c r="H737" s="131"/>
    </row>
    <row r="738" spans="4:8">
      <c r="D738" s="130"/>
      <c r="E738" s="130"/>
      <c r="F738" s="131"/>
      <c r="G738" s="130"/>
      <c r="H738" s="131"/>
    </row>
    <row r="739" spans="4:8">
      <c r="D739" s="130"/>
      <c r="E739" s="130"/>
      <c r="F739" s="131"/>
      <c r="G739" s="130"/>
      <c r="H739" s="131"/>
    </row>
    <row r="740" spans="4:8">
      <c r="D740" s="130"/>
      <c r="E740" s="130"/>
      <c r="F740" s="131"/>
      <c r="G740" s="130"/>
      <c r="H740" s="131"/>
    </row>
    <row r="741" spans="4:8">
      <c r="D741" s="130"/>
      <c r="E741" s="130"/>
      <c r="F741" s="131"/>
      <c r="G741" s="130"/>
      <c r="H741" s="131"/>
    </row>
    <row r="742" spans="4:8">
      <c r="D742" s="130"/>
      <c r="E742" s="130"/>
      <c r="F742" s="131"/>
      <c r="G742" s="130"/>
      <c r="H742" s="131"/>
    </row>
    <row r="743" spans="4:8">
      <c r="D743" s="130"/>
      <c r="E743" s="130"/>
      <c r="F743" s="131"/>
      <c r="G743" s="130"/>
      <c r="H743" s="131"/>
    </row>
    <row r="744" spans="4:8">
      <c r="D744" s="130"/>
      <c r="E744" s="130"/>
      <c r="F744" s="131"/>
      <c r="G744" s="130"/>
      <c r="H744" s="131"/>
    </row>
    <row r="745" spans="4:8">
      <c r="D745" s="130"/>
      <c r="E745" s="130"/>
      <c r="F745" s="131"/>
      <c r="G745" s="130"/>
      <c r="H745" s="131"/>
    </row>
    <row r="746" spans="4:8">
      <c r="D746" s="130"/>
      <c r="E746" s="130"/>
      <c r="F746" s="131"/>
      <c r="G746" s="130"/>
      <c r="H746" s="131"/>
    </row>
    <row r="747" spans="4:8">
      <c r="D747" s="130"/>
      <c r="E747" s="130"/>
      <c r="F747" s="131"/>
      <c r="G747" s="130"/>
      <c r="H747" s="131"/>
    </row>
    <row r="748" spans="4:8">
      <c r="D748" s="130"/>
      <c r="E748" s="130"/>
      <c r="F748" s="131"/>
      <c r="G748" s="130"/>
      <c r="H748" s="131"/>
    </row>
    <row r="749" spans="4:8">
      <c r="D749" s="130"/>
      <c r="E749" s="130"/>
      <c r="F749" s="131"/>
      <c r="G749" s="130"/>
      <c r="H749" s="131"/>
    </row>
    <row r="750" spans="4:8">
      <c r="D750" s="130"/>
      <c r="E750" s="130"/>
      <c r="F750" s="131"/>
      <c r="G750" s="130"/>
      <c r="H750" s="131"/>
    </row>
    <row r="751" spans="4:8">
      <c r="D751" s="130"/>
      <c r="E751" s="130"/>
      <c r="F751" s="131"/>
      <c r="G751" s="130"/>
      <c r="H751" s="131"/>
    </row>
    <row r="752" spans="4:8">
      <c r="D752" s="130"/>
      <c r="E752" s="130"/>
      <c r="F752" s="131"/>
      <c r="G752" s="130"/>
      <c r="H752" s="131"/>
    </row>
    <row r="753" spans="4:8">
      <c r="D753" s="130"/>
      <c r="E753" s="130"/>
      <c r="F753" s="131"/>
      <c r="G753" s="130"/>
      <c r="H753" s="131"/>
    </row>
    <row r="754" spans="4:8">
      <c r="D754" s="130"/>
      <c r="E754" s="130"/>
      <c r="F754" s="131"/>
      <c r="G754" s="130"/>
      <c r="H754" s="131"/>
    </row>
    <row r="755" spans="4:8">
      <c r="D755" s="130"/>
      <c r="E755" s="130"/>
      <c r="F755" s="131"/>
      <c r="G755" s="130"/>
      <c r="H755" s="131"/>
    </row>
    <row r="756" spans="4:8">
      <c r="D756" s="130"/>
      <c r="E756" s="130"/>
      <c r="F756" s="131"/>
      <c r="G756" s="130"/>
      <c r="H756" s="131"/>
    </row>
    <row r="757" spans="4:8">
      <c r="D757" s="130"/>
      <c r="E757" s="130"/>
      <c r="F757" s="131"/>
      <c r="G757" s="130"/>
      <c r="H757" s="131"/>
    </row>
    <row r="758" spans="4:8">
      <c r="D758" s="130"/>
      <c r="E758" s="130"/>
      <c r="F758" s="131"/>
      <c r="G758" s="130"/>
      <c r="H758" s="131"/>
    </row>
    <row r="759" spans="4:8">
      <c r="D759" s="130"/>
      <c r="E759" s="130"/>
      <c r="F759" s="131"/>
      <c r="G759" s="130"/>
      <c r="H759" s="131"/>
    </row>
    <row r="760" spans="4:8">
      <c r="D760" s="130"/>
      <c r="E760" s="130"/>
      <c r="F760" s="131"/>
      <c r="G760" s="130"/>
      <c r="H760" s="131"/>
    </row>
    <row r="761" spans="4:8">
      <c r="D761" s="130"/>
      <c r="E761" s="130"/>
      <c r="F761" s="131"/>
      <c r="G761" s="130"/>
      <c r="H761" s="131"/>
    </row>
    <row r="762" spans="4:8">
      <c r="D762" s="130"/>
      <c r="E762" s="130"/>
      <c r="F762" s="131"/>
      <c r="G762" s="130"/>
      <c r="H762" s="131"/>
    </row>
    <row r="763" spans="4:8">
      <c r="D763" s="130"/>
      <c r="E763" s="130"/>
      <c r="F763" s="131"/>
      <c r="G763" s="130"/>
      <c r="H763" s="131"/>
    </row>
    <row r="764" spans="4:8">
      <c r="D764" s="130"/>
      <c r="E764" s="130"/>
      <c r="F764" s="131"/>
      <c r="G764" s="130"/>
      <c r="H764" s="131"/>
    </row>
    <row r="765" spans="4:8">
      <c r="D765" s="130"/>
      <c r="E765" s="130"/>
      <c r="F765" s="131"/>
      <c r="G765" s="130"/>
      <c r="H765" s="131"/>
    </row>
    <row r="766" spans="4:8">
      <c r="D766" s="130"/>
      <c r="E766" s="130"/>
      <c r="F766" s="131"/>
      <c r="G766" s="130"/>
      <c r="H766" s="131"/>
    </row>
    <row r="767" spans="4:8">
      <c r="D767" s="130"/>
      <c r="E767" s="130"/>
      <c r="F767" s="131"/>
      <c r="G767" s="130"/>
      <c r="H767" s="131"/>
    </row>
    <row r="768" spans="4:8">
      <c r="D768" s="130"/>
      <c r="E768" s="130"/>
      <c r="F768" s="131"/>
      <c r="G768" s="130"/>
      <c r="H768" s="131"/>
    </row>
    <row r="769" spans="4:8">
      <c r="D769" s="130"/>
      <c r="E769" s="130"/>
      <c r="F769" s="131"/>
      <c r="G769" s="130"/>
      <c r="H769" s="131"/>
    </row>
    <row r="770" spans="4:8">
      <c r="D770" s="130"/>
      <c r="E770" s="130"/>
      <c r="F770" s="131"/>
      <c r="G770" s="130"/>
      <c r="H770" s="131"/>
    </row>
    <row r="771" spans="4:8">
      <c r="D771" s="130"/>
      <c r="E771" s="130"/>
      <c r="F771" s="131"/>
      <c r="G771" s="130"/>
      <c r="H771" s="131"/>
    </row>
    <row r="772" spans="4:8">
      <c r="D772" s="130"/>
      <c r="E772" s="130"/>
      <c r="F772" s="131"/>
      <c r="G772" s="130"/>
      <c r="H772" s="131"/>
    </row>
    <row r="773" spans="4:8">
      <c r="D773" s="130"/>
      <c r="E773" s="130"/>
      <c r="F773" s="131"/>
      <c r="G773" s="130"/>
      <c r="H773" s="131"/>
    </row>
    <row r="774" spans="4:8">
      <c r="D774" s="130"/>
      <c r="E774" s="130"/>
      <c r="F774" s="131"/>
      <c r="G774" s="130"/>
      <c r="H774" s="131"/>
    </row>
    <row r="775" spans="4:8">
      <c r="D775" s="130"/>
      <c r="E775" s="130"/>
      <c r="F775" s="131"/>
      <c r="G775" s="130"/>
      <c r="H775" s="131"/>
    </row>
    <row r="776" spans="4:8">
      <c r="D776" s="130"/>
      <c r="E776" s="130"/>
      <c r="F776" s="131"/>
      <c r="G776" s="130"/>
      <c r="H776" s="131"/>
    </row>
    <row r="777" spans="4:8">
      <c r="D777" s="130"/>
      <c r="E777" s="130"/>
      <c r="F777" s="131"/>
      <c r="G777" s="130"/>
      <c r="H777" s="131"/>
    </row>
    <row r="778" spans="4:8">
      <c r="D778" s="130"/>
      <c r="E778" s="130"/>
      <c r="F778" s="131"/>
      <c r="G778" s="130"/>
      <c r="H778" s="131"/>
    </row>
    <row r="779" spans="4:8">
      <c r="D779" s="130"/>
      <c r="E779" s="130"/>
      <c r="F779" s="131"/>
      <c r="G779" s="130"/>
      <c r="H779" s="131"/>
    </row>
    <row r="780" spans="4:8">
      <c r="D780" s="130"/>
      <c r="E780" s="130"/>
      <c r="F780" s="131"/>
      <c r="G780" s="130"/>
      <c r="H780" s="131"/>
    </row>
    <row r="781" spans="4:8">
      <c r="D781" s="130"/>
      <c r="E781" s="130"/>
      <c r="F781" s="131"/>
      <c r="G781" s="130"/>
      <c r="H781" s="131"/>
    </row>
    <row r="782" spans="4:8">
      <c r="D782" s="130"/>
      <c r="E782" s="130"/>
      <c r="F782" s="131"/>
      <c r="G782" s="130"/>
      <c r="H782" s="131"/>
    </row>
    <row r="783" spans="4:8">
      <c r="D783" s="130"/>
      <c r="E783" s="130"/>
      <c r="F783" s="131"/>
      <c r="G783" s="130"/>
      <c r="H783" s="131"/>
    </row>
    <row r="784" spans="4:8">
      <c r="D784" s="130"/>
      <c r="E784" s="130"/>
      <c r="F784" s="131"/>
      <c r="G784" s="130"/>
      <c r="H784" s="131"/>
    </row>
    <row r="785" spans="4:8">
      <c r="D785" s="130"/>
      <c r="E785" s="130"/>
      <c r="F785" s="131"/>
      <c r="G785" s="130"/>
      <c r="H785" s="131"/>
    </row>
    <row r="786" spans="4:8">
      <c r="D786" s="130"/>
      <c r="E786" s="130"/>
      <c r="F786" s="131"/>
      <c r="G786" s="130"/>
      <c r="H786" s="131"/>
    </row>
    <row r="787" spans="4:8">
      <c r="D787" s="130"/>
      <c r="E787" s="130"/>
      <c r="F787" s="131"/>
      <c r="G787" s="130"/>
      <c r="H787" s="131"/>
    </row>
    <row r="788" spans="4:8">
      <c r="D788" s="130"/>
      <c r="E788" s="130"/>
      <c r="F788" s="131"/>
      <c r="G788" s="130"/>
      <c r="H788" s="131"/>
    </row>
    <row r="789" spans="4:8">
      <c r="D789" s="130"/>
      <c r="E789" s="130"/>
      <c r="F789" s="131"/>
      <c r="G789" s="130"/>
      <c r="H789" s="131"/>
    </row>
    <row r="790" spans="4:8">
      <c r="D790" s="130"/>
      <c r="E790" s="130"/>
      <c r="F790" s="131"/>
      <c r="G790" s="130"/>
      <c r="H790" s="131"/>
    </row>
    <row r="791" spans="4:8">
      <c r="D791" s="130"/>
      <c r="E791" s="130"/>
      <c r="F791" s="131"/>
      <c r="G791" s="130"/>
      <c r="H791" s="131"/>
    </row>
    <row r="792" spans="4:8">
      <c r="D792" s="130"/>
      <c r="E792" s="130"/>
      <c r="F792" s="131"/>
      <c r="G792" s="130"/>
      <c r="H792" s="131"/>
    </row>
    <row r="793" spans="4:8">
      <c r="D793" s="130"/>
      <c r="E793" s="130"/>
      <c r="F793" s="131"/>
      <c r="G793" s="130"/>
      <c r="H793" s="131"/>
    </row>
    <row r="794" spans="4:8">
      <c r="D794" s="130"/>
      <c r="E794" s="130"/>
      <c r="F794" s="131"/>
      <c r="G794" s="130"/>
      <c r="H794" s="131"/>
    </row>
    <row r="795" spans="4:8">
      <c r="D795" s="130"/>
      <c r="E795" s="130"/>
      <c r="F795" s="131"/>
      <c r="G795" s="130"/>
      <c r="H795" s="131"/>
    </row>
    <row r="796" spans="4:8">
      <c r="D796" s="130"/>
      <c r="E796" s="130"/>
      <c r="F796" s="131"/>
      <c r="G796" s="130"/>
      <c r="H796" s="131"/>
    </row>
    <row r="797" spans="4:8">
      <c r="D797" s="130"/>
      <c r="E797" s="130"/>
      <c r="F797" s="131"/>
      <c r="G797" s="130"/>
      <c r="H797" s="131"/>
    </row>
    <row r="798" spans="4:8">
      <c r="D798" s="130"/>
      <c r="E798" s="130"/>
      <c r="F798" s="131"/>
      <c r="G798" s="130"/>
      <c r="H798" s="131"/>
    </row>
    <row r="799" spans="4:8">
      <c r="D799" s="130"/>
      <c r="E799" s="130"/>
      <c r="F799" s="131"/>
      <c r="G799" s="130"/>
      <c r="H799" s="131"/>
    </row>
    <row r="800" spans="4:8">
      <c r="D800" s="130"/>
      <c r="E800" s="130"/>
      <c r="F800" s="131"/>
      <c r="G800" s="130"/>
      <c r="H800" s="131"/>
    </row>
    <row r="801" spans="4:8">
      <c r="D801" s="130"/>
      <c r="E801" s="130"/>
      <c r="F801" s="131"/>
      <c r="G801" s="130"/>
      <c r="H801" s="131"/>
    </row>
    <row r="802" spans="4:8">
      <c r="D802" s="130"/>
      <c r="E802" s="130"/>
      <c r="F802" s="131"/>
      <c r="G802" s="130"/>
      <c r="H802" s="131"/>
    </row>
    <row r="803" spans="4:8">
      <c r="D803" s="130"/>
      <c r="E803" s="130"/>
      <c r="F803" s="131"/>
      <c r="G803" s="130"/>
      <c r="H803" s="131"/>
    </row>
    <row r="804" spans="4:8">
      <c r="D804" s="130"/>
      <c r="E804" s="130"/>
      <c r="F804" s="131"/>
      <c r="G804" s="130"/>
      <c r="H804" s="131"/>
    </row>
    <row r="805" spans="4:8">
      <c r="D805" s="130"/>
      <c r="E805" s="130"/>
      <c r="F805" s="131"/>
      <c r="G805" s="130"/>
      <c r="H805" s="131"/>
    </row>
    <row r="806" spans="4:8">
      <c r="D806" s="130"/>
      <c r="E806" s="130"/>
      <c r="F806" s="131"/>
      <c r="G806" s="130"/>
      <c r="H806" s="131"/>
    </row>
    <row r="807" spans="4:8">
      <c r="D807" s="130"/>
      <c r="E807" s="130"/>
      <c r="F807" s="131"/>
      <c r="G807" s="130"/>
      <c r="H807" s="131"/>
    </row>
    <row r="808" spans="4:8">
      <c r="D808" s="130"/>
      <c r="E808" s="130"/>
      <c r="F808" s="131"/>
      <c r="G808" s="130"/>
      <c r="H808" s="131"/>
    </row>
    <row r="809" spans="4:8">
      <c r="D809" s="130"/>
      <c r="E809" s="130"/>
      <c r="F809" s="131"/>
      <c r="G809" s="130"/>
      <c r="H809" s="131"/>
    </row>
    <row r="810" spans="4:8">
      <c r="D810" s="130"/>
      <c r="E810" s="130"/>
      <c r="F810" s="131"/>
      <c r="G810" s="130"/>
      <c r="H810" s="131"/>
    </row>
    <row r="811" spans="4:8">
      <c r="D811" s="130"/>
      <c r="E811" s="130"/>
      <c r="F811" s="131"/>
      <c r="G811" s="130"/>
      <c r="H811" s="131"/>
    </row>
    <row r="812" spans="4:8">
      <c r="D812" s="130"/>
      <c r="E812" s="130"/>
      <c r="F812" s="131"/>
      <c r="G812" s="130"/>
      <c r="H812" s="131"/>
    </row>
    <row r="813" spans="4:8">
      <c r="D813" s="130"/>
      <c r="E813" s="130"/>
      <c r="F813" s="131"/>
      <c r="G813" s="130"/>
      <c r="H813" s="131"/>
    </row>
    <row r="814" spans="4:8">
      <c r="D814" s="130"/>
      <c r="E814" s="130"/>
      <c r="F814" s="131"/>
      <c r="G814" s="130"/>
      <c r="H814" s="131"/>
    </row>
    <row r="815" spans="4:8">
      <c r="D815" s="130"/>
      <c r="E815" s="130"/>
      <c r="F815" s="131"/>
      <c r="G815" s="130"/>
      <c r="H815" s="131"/>
    </row>
    <row r="816" spans="4:8">
      <c r="D816" s="130"/>
      <c r="E816" s="130"/>
      <c r="F816" s="131"/>
      <c r="G816" s="130"/>
      <c r="H816" s="131"/>
    </row>
    <row r="817" spans="4:8">
      <c r="D817" s="130"/>
      <c r="E817" s="130"/>
      <c r="F817" s="131"/>
      <c r="G817" s="130"/>
      <c r="H817" s="131"/>
    </row>
    <row r="818" spans="4:8">
      <c r="D818" s="130"/>
      <c r="E818" s="130"/>
      <c r="F818" s="131"/>
      <c r="G818" s="130"/>
      <c r="H818" s="131"/>
    </row>
    <row r="819" spans="4:8">
      <c r="D819" s="130"/>
      <c r="E819" s="130"/>
      <c r="F819" s="131"/>
      <c r="G819" s="130"/>
      <c r="H819" s="131"/>
    </row>
    <row r="820" spans="4:8">
      <c r="D820" s="130"/>
      <c r="E820" s="130"/>
      <c r="F820" s="131"/>
      <c r="G820" s="130"/>
      <c r="H820" s="131"/>
    </row>
    <row r="821" spans="4:8">
      <c r="D821" s="130"/>
      <c r="E821" s="130"/>
      <c r="F821" s="131"/>
      <c r="G821" s="130"/>
      <c r="H821" s="131"/>
    </row>
    <row r="822" spans="4:8">
      <c r="D822" s="130"/>
      <c r="E822" s="130"/>
      <c r="F822" s="131"/>
      <c r="G822" s="130"/>
      <c r="H822" s="131"/>
    </row>
    <row r="823" spans="4:8">
      <c r="D823" s="130"/>
      <c r="E823" s="130"/>
      <c r="F823" s="131"/>
      <c r="G823" s="130"/>
      <c r="H823" s="131"/>
    </row>
    <row r="824" spans="4:8">
      <c r="D824" s="130"/>
      <c r="E824" s="130"/>
      <c r="F824" s="131"/>
      <c r="G824" s="130"/>
      <c r="H824" s="131"/>
    </row>
    <row r="825" spans="4:8">
      <c r="D825" s="130"/>
      <c r="E825" s="130"/>
      <c r="F825" s="131"/>
      <c r="G825" s="130"/>
      <c r="H825" s="131"/>
    </row>
    <row r="826" spans="4:8">
      <c r="D826" s="130"/>
      <c r="E826" s="130"/>
      <c r="F826" s="131"/>
      <c r="G826" s="130"/>
      <c r="H826" s="131"/>
    </row>
    <row r="827" spans="4:8">
      <c r="D827" s="130"/>
      <c r="E827" s="130"/>
      <c r="F827" s="131"/>
      <c r="G827" s="130"/>
      <c r="H827" s="131"/>
    </row>
    <row r="828" spans="4:8">
      <c r="D828" s="130"/>
      <c r="E828" s="130"/>
      <c r="F828" s="131"/>
      <c r="G828" s="130"/>
      <c r="H828" s="131"/>
    </row>
    <row r="829" spans="4:8">
      <c r="D829" s="130"/>
      <c r="E829" s="130"/>
      <c r="F829" s="131"/>
      <c r="G829" s="130"/>
      <c r="H829" s="131"/>
    </row>
    <row r="830" spans="4:8">
      <c r="D830" s="130"/>
      <c r="E830" s="130"/>
      <c r="F830" s="131"/>
      <c r="G830" s="130"/>
      <c r="H830" s="131"/>
    </row>
    <row r="831" spans="4:8">
      <c r="D831" s="130"/>
      <c r="E831" s="130"/>
      <c r="F831" s="131"/>
      <c r="G831" s="130"/>
      <c r="H831" s="131"/>
    </row>
    <row r="832" spans="4:8">
      <c r="D832" s="130"/>
      <c r="E832" s="130"/>
      <c r="F832" s="131"/>
      <c r="G832" s="130"/>
      <c r="H832" s="131"/>
    </row>
    <row r="833" spans="4:8">
      <c r="D833" s="130"/>
      <c r="E833" s="130"/>
      <c r="F833" s="131"/>
      <c r="G833" s="130"/>
      <c r="H833" s="131"/>
    </row>
    <row r="834" spans="4:8">
      <c r="D834" s="130"/>
      <c r="E834" s="130"/>
      <c r="F834" s="131"/>
      <c r="G834" s="130"/>
      <c r="H834" s="131"/>
    </row>
    <row r="835" spans="4:8">
      <c r="D835" s="130"/>
      <c r="E835" s="130"/>
      <c r="F835" s="131"/>
      <c r="G835" s="130"/>
      <c r="H835" s="131"/>
    </row>
    <row r="836" spans="4:8">
      <c r="D836" s="130"/>
      <c r="E836" s="130"/>
      <c r="F836" s="131"/>
      <c r="G836" s="130"/>
      <c r="H836" s="131"/>
    </row>
    <row r="837" spans="4:8">
      <c r="D837" s="130"/>
      <c r="E837" s="130"/>
      <c r="F837" s="131"/>
      <c r="G837" s="130"/>
      <c r="H837" s="131"/>
    </row>
    <row r="838" spans="4:8">
      <c r="D838" s="130"/>
      <c r="E838" s="130"/>
      <c r="F838" s="131"/>
      <c r="G838" s="130"/>
      <c r="H838" s="131"/>
    </row>
    <row r="839" spans="4:8">
      <c r="D839" s="130"/>
      <c r="E839" s="130"/>
      <c r="F839" s="131"/>
      <c r="G839" s="130"/>
      <c r="H839" s="131"/>
    </row>
    <row r="840" spans="4:8">
      <c r="D840" s="130"/>
      <c r="E840" s="130"/>
      <c r="F840" s="131"/>
      <c r="G840" s="130"/>
      <c r="H840" s="131"/>
    </row>
    <row r="841" spans="4:8">
      <c r="D841" s="130"/>
      <c r="E841" s="130"/>
      <c r="F841" s="131"/>
      <c r="G841" s="130"/>
      <c r="H841" s="131"/>
    </row>
    <row r="842" spans="4:8">
      <c r="D842" s="130"/>
      <c r="E842" s="130"/>
      <c r="F842" s="131"/>
      <c r="G842" s="130"/>
      <c r="H842" s="131"/>
    </row>
    <row r="843" spans="4:8">
      <c r="D843" s="130"/>
      <c r="E843" s="130"/>
      <c r="F843" s="131"/>
      <c r="G843" s="130"/>
      <c r="H843" s="131"/>
    </row>
    <row r="844" spans="4:8">
      <c r="D844" s="130"/>
      <c r="E844" s="130"/>
      <c r="F844" s="131"/>
      <c r="G844" s="130"/>
      <c r="H844" s="131"/>
    </row>
    <row r="845" spans="4:8">
      <c r="D845" s="130"/>
      <c r="E845" s="130"/>
      <c r="F845" s="131"/>
      <c r="G845" s="130"/>
      <c r="H845" s="131"/>
    </row>
    <row r="846" spans="4:8">
      <c r="D846" s="130"/>
      <c r="E846" s="130"/>
      <c r="F846" s="131"/>
      <c r="G846" s="130"/>
      <c r="H846" s="131"/>
    </row>
    <row r="847" spans="4:8">
      <c r="D847" s="130"/>
      <c r="E847" s="130"/>
      <c r="F847" s="131"/>
      <c r="G847" s="130"/>
      <c r="H847" s="131"/>
    </row>
    <row r="848" spans="4:8">
      <c r="D848" s="130"/>
      <c r="E848" s="130"/>
      <c r="F848" s="131"/>
      <c r="G848" s="130"/>
      <c r="H848" s="131"/>
    </row>
    <row r="849" spans="4:8">
      <c r="D849" s="130"/>
      <c r="E849" s="130"/>
      <c r="F849" s="131"/>
      <c r="G849" s="130"/>
      <c r="H849" s="131"/>
    </row>
    <row r="850" spans="4:8">
      <c r="D850" s="130"/>
      <c r="E850" s="130"/>
      <c r="F850" s="131"/>
      <c r="G850" s="130"/>
      <c r="H850" s="131"/>
    </row>
    <row r="851" spans="4:8">
      <c r="D851" s="130"/>
      <c r="E851" s="130"/>
      <c r="F851" s="131"/>
      <c r="G851" s="130"/>
      <c r="H851" s="131"/>
    </row>
    <row r="852" spans="4:8">
      <c r="D852" s="130"/>
      <c r="E852" s="130"/>
      <c r="F852" s="131"/>
      <c r="G852" s="130"/>
      <c r="H852" s="131"/>
    </row>
    <row r="853" spans="4:8">
      <c r="D853" s="130"/>
      <c r="E853" s="130"/>
      <c r="F853" s="131"/>
      <c r="G853" s="130"/>
      <c r="H853" s="131"/>
    </row>
    <row r="854" spans="4:8">
      <c r="D854" s="130"/>
      <c r="E854" s="130"/>
      <c r="F854" s="131"/>
      <c r="G854" s="130"/>
      <c r="H854" s="131"/>
    </row>
    <row r="855" spans="4:8">
      <c r="D855" s="130"/>
      <c r="E855" s="130"/>
      <c r="F855" s="131"/>
      <c r="G855" s="130"/>
      <c r="H855" s="131"/>
    </row>
    <row r="856" spans="4:8">
      <c r="D856" s="130"/>
      <c r="E856" s="130"/>
      <c r="F856" s="131"/>
      <c r="G856" s="130"/>
      <c r="H856" s="131"/>
    </row>
    <row r="857" spans="4:8">
      <c r="D857" s="130"/>
      <c r="E857" s="130"/>
      <c r="F857" s="131"/>
      <c r="G857" s="130"/>
      <c r="H857" s="131"/>
    </row>
    <row r="858" spans="4:8">
      <c r="D858" s="130"/>
      <c r="E858" s="130"/>
      <c r="F858" s="131"/>
      <c r="G858" s="130"/>
      <c r="H858" s="131"/>
    </row>
    <row r="859" spans="4:8">
      <c r="D859" s="130"/>
      <c r="E859" s="130"/>
      <c r="F859" s="131"/>
      <c r="G859" s="130"/>
      <c r="H859" s="131"/>
    </row>
    <row r="860" spans="4:8">
      <c r="D860" s="130"/>
      <c r="E860" s="130"/>
      <c r="F860" s="131"/>
      <c r="G860" s="130"/>
      <c r="H860" s="131"/>
    </row>
    <row r="861" spans="4:8">
      <c r="D861" s="130"/>
      <c r="E861" s="130"/>
      <c r="F861" s="131"/>
      <c r="G861" s="130"/>
      <c r="H861" s="131"/>
    </row>
    <row r="862" spans="4:8">
      <c r="D862" s="130"/>
      <c r="E862" s="130"/>
      <c r="F862" s="131"/>
      <c r="G862" s="130"/>
      <c r="H862" s="131"/>
    </row>
    <row r="863" spans="4:8">
      <c r="D863" s="130"/>
      <c r="E863" s="130"/>
      <c r="F863" s="131"/>
      <c r="G863" s="130"/>
      <c r="H863" s="131"/>
    </row>
    <row r="864" spans="4:8">
      <c r="D864" s="130"/>
      <c r="E864" s="130"/>
      <c r="F864" s="131"/>
      <c r="G864" s="130"/>
      <c r="H864" s="131"/>
    </row>
    <row r="865" spans="4:8">
      <c r="D865" s="130"/>
      <c r="E865" s="130"/>
      <c r="F865" s="131"/>
      <c r="G865" s="130"/>
      <c r="H865" s="131"/>
    </row>
    <row r="866" spans="4:8">
      <c r="D866" s="130"/>
      <c r="E866" s="130"/>
      <c r="F866" s="131"/>
      <c r="G866" s="130"/>
      <c r="H866" s="131"/>
    </row>
    <row r="867" spans="4:8">
      <c r="D867" s="130"/>
      <c r="E867" s="130"/>
      <c r="F867" s="131"/>
      <c r="G867" s="130"/>
      <c r="H867" s="131"/>
    </row>
    <row r="868" spans="4:8">
      <c r="D868" s="130"/>
      <c r="E868" s="130"/>
      <c r="F868" s="131"/>
      <c r="G868" s="130"/>
      <c r="H868" s="131"/>
    </row>
    <row r="869" spans="4:8">
      <c r="D869" s="130"/>
      <c r="E869" s="130"/>
      <c r="F869" s="131"/>
      <c r="G869" s="130"/>
      <c r="H869" s="131"/>
    </row>
    <row r="870" spans="4:8">
      <c r="D870" s="130"/>
      <c r="E870" s="130"/>
      <c r="F870" s="131"/>
      <c r="G870" s="130"/>
      <c r="H870" s="131"/>
    </row>
    <row r="871" spans="4:8">
      <c r="D871" s="130"/>
      <c r="E871" s="130"/>
      <c r="F871" s="131"/>
      <c r="G871" s="130"/>
      <c r="H871" s="131"/>
    </row>
    <row r="872" spans="4:8">
      <c r="D872" s="130"/>
      <c r="E872" s="130"/>
      <c r="F872" s="131"/>
      <c r="G872" s="130"/>
      <c r="H872" s="131"/>
    </row>
    <row r="873" spans="4:8">
      <c r="D873" s="130"/>
      <c r="E873" s="130"/>
      <c r="F873" s="131"/>
      <c r="G873" s="130"/>
      <c r="H873" s="131"/>
    </row>
    <row r="874" spans="4:8">
      <c r="D874" s="130"/>
      <c r="E874" s="130"/>
      <c r="F874" s="131"/>
      <c r="G874" s="130"/>
      <c r="H874" s="131"/>
    </row>
    <row r="875" spans="4:8">
      <c r="D875" s="130"/>
      <c r="E875" s="130"/>
      <c r="F875" s="131"/>
      <c r="G875" s="130"/>
      <c r="H875" s="131"/>
    </row>
    <row r="876" spans="4:8">
      <c r="D876" s="130"/>
      <c r="E876" s="130"/>
      <c r="F876" s="131"/>
      <c r="G876" s="130"/>
      <c r="H876" s="131"/>
    </row>
    <row r="877" spans="4:8">
      <c r="D877" s="130"/>
      <c r="E877" s="130"/>
      <c r="F877" s="131"/>
      <c r="G877" s="130"/>
      <c r="H877" s="131"/>
    </row>
    <row r="878" spans="4:8">
      <c r="D878" s="130"/>
      <c r="E878" s="130"/>
      <c r="F878" s="131"/>
      <c r="G878" s="130"/>
      <c r="H878" s="131"/>
    </row>
    <row r="879" spans="4:8">
      <c r="D879" s="130"/>
      <c r="E879" s="130"/>
      <c r="F879" s="131"/>
      <c r="G879" s="130"/>
      <c r="H879" s="131"/>
    </row>
    <row r="880" spans="4:8">
      <c r="D880" s="130"/>
      <c r="E880" s="130"/>
      <c r="F880" s="131"/>
      <c r="G880" s="130"/>
      <c r="H880" s="131"/>
    </row>
    <row r="881" spans="4:8">
      <c r="D881" s="130"/>
      <c r="E881" s="130"/>
      <c r="F881" s="131"/>
      <c r="G881" s="130"/>
      <c r="H881" s="131"/>
    </row>
    <row r="882" spans="4:8">
      <c r="D882" s="130"/>
      <c r="E882" s="130"/>
      <c r="F882" s="131"/>
      <c r="G882" s="130"/>
      <c r="H882" s="131"/>
    </row>
    <row r="883" spans="4:8">
      <c r="D883" s="130"/>
      <c r="E883" s="130"/>
      <c r="F883" s="131"/>
      <c r="G883" s="130"/>
      <c r="H883" s="131"/>
    </row>
    <row r="884" spans="4:8">
      <c r="D884" s="130"/>
      <c r="E884" s="130"/>
      <c r="F884" s="131"/>
      <c r="G884" s="130"/>
      <c r="H884" s="131"/>
    </row>
    <row r="885" spans="4:8">
      <c r="D885" s="130"/>
      <c r="E885" s="130"/>
      <c r="F885" s="131"/>
      <c r="G885" s="130"/>
      <c r="H885" s="131"/>
    </row>
    <row r="886" spans="4:8">
      <c r="D886" s="130"/>
      <c r="E886" s="130"/>
      <c r="F886" s="131"/>
      <c r="G886" s="130"/>
      <c r="H886" s="131"/>
    </row>
    <row r="887" spans="4:8">
      <c r="D887" s="130"/>
      <c r="E887" s="130"/>
      <c r="F887" s="131"/>
      <c r="G887" s="130"/>
      <c r="H887" s="131"/>
    </row>
    <row r="888" spans="4:8">
      <c r="D888" s="130"/>
      <c r="E888" s="130"/>
      <c r="F888" s="131"/>
      <c r="G888" s="130"/>
      <c r="H888" s="131"/>
    </row>
    <row r="889" spans="4:8">
      <c r="D889" s="130"/>
      <c r="E889" s="130"/>
      <c r="F889" s="131"/>
      <c r="G889" s="130"/>
      <c r="H889" s="131"/>
    </row>
    <row r="890" spans="4:8">
      <c r="D890" s="130"/>
      <c r="E890" s="130"/>
      <c r="F890" s="131"/>
      <c r="G890" s="130"/>
      <c r="H890" s="131"/>
    </row>
    <row r="891" spans="4:8">
      <c r="D891" s="130"/>
      <c r="E891" s="130"/>
      <c r="F891" s="131"/>
      <c r="G891" s="130"/>
      <c r="H891" s="131"/>
    </row>
    <row r="892" spans="4:8">
      <c r="D892" s="130"/>
      <c r="E892" s="130"/>
      <c r="F892" s="131"/>
      <c r="G892" s="130"/>
      <c r="H892" s="131"/>
    </row>
    <row r="893" spans="4:8">
      <c r="D893" s="130"/>
      <c r="E893" s="130"/>
      <c r="F893" s="131"/>
      <c r="G893" s="130"/>
      <c r="H893" s="131"/>
    </row>
    <row r="894" spans="4:8">
      <c r="D894" s="130"/>
      <c r="E894" s="130"/>
      <c r="F894" s="131"/>
      <c r="G894" s="130"/>
      <c r="H894" s="131"/>
    </row>
    <row r="895" spans="4:8">
      <c r="D895" s="130"/>
      <c r="E895" s="130"/>
      <c r="F895" s="131"/>
      <c r="G895" s="130"/>
      <c r="H895" s="131"/>
    </row>
    <row r="896" spans="4:8">
      <c r="D896" s="130"/>
      <c r="E896" s="130"/>
      <c r="F896" s="131"/>
      <c r="G896" s="130"/>
      <c r="H896" s="131"/>
    </row>
    <row r="897" spans="4:8">
      <c r="D897" s="130"/>
      <c r="E897" s="130"/>
      <c r="F897" s="131"/>
      <c r="G897" s="130"/>
      <c r="H897" s="131"/>
    </row>
    <row r="898" spans="4:8">
      <c r="D898" s="130"/>
      <c r="E898" s="130"/>
      <c r="F898" s="131"/>
      <c r="G898" s="130"/>
      <c r="H898" s="131"/>
    </row>
    <row r="899" spans="4:8">
      <c r="D899" s="130"/>
      <c r="E899" s="130"/>
      <c r="F899" s="131"/>
      <c r="G899" s="130"/>
      <c r="H899" s="131"/>
    </row>
    <row r="900" spans="4:8">
      <c r="D900" s="130"/>
      <c r="E900" s="130"/>
      <c r="F900" s="131"/>
      <c r="G900" s="130"/>
      <c r="H900" s="131"/>
    </row>
    <row r="901" spans="4:8">
      <c r="D901" s="130"/>
      <c r="E901" s="130"/>
      <c r="F901" s="131"/>
      <c r="G901" s="130"/>
      <c r="H901" s="131"/>
    </row>
    <row r="902" spans="4:8">
      <c r="D902" s="130"/>
      <c r="E902" s="130"/>
      <c r="F902" s="131"/>
      <c r="G902" s="130"/>
      <c r="H902" s="131"/>
    </row>
    <row r="903" spans="4:8">
      <c r="D903" s="130"/>
      <c r="E903" s="130"/>
      <c r="F903" s="131"/>
      <c r="G903" s="130"/>
      <c r="H903" s="131"/>
    </row>
    <row r="904" spans="4:8">
      <c r="D904" s="130"/>
      <c r="E904" s="130"/>
      <c r="F904" s="131"/>
      <c r="G904" s="130"/>
      <c r="H904" s="131"/>
    </row>
    <row r="905" spans="4:8">
      <c r="D905" s="130"/>
      <c r="E905" s="130"/>
      <c r="F905" s="131"/>
      <c r="G905" s="130"/>
      <c r="H905" s="131"/>
    </row>
    <row r="906" spans="4:8">
      <c r="D906" s="130"/>
      <c r="E906" s="130"/>
      <c r="F906" s="131"/>
      <c r="G906" s="130"/>
      <c r="H906" s="131"/>
    </row>
    <row r="907" spans="4:8">
      <c r="D907" s="130"/>
      <c r="E907" s="130"/>
      <c r="F907" s="131"/>
      <c r="G907" s="130"/>
      <c r="H907" s="131"/>
    </row>
    <row r="908" spans="4:8">
      <c r="D908" s="130"/>
      <c r="E908" s="130"/>
      <c r="F908" s="131"/>
      <c r="G908" s="130"/>
      <c r="H908" s="131"/>
    </row>
    <row r="909" spans="4:8">
      <c r="D909" s="130"/>
      <c r="E909" s="130"/>
      <c r="F909" s="131"/>
      <c r="G909" s="130"/>
      <c r="H909" s="131"/>
    </row>
    <row r="910" spans="4:8">
      <c r="D910" s="130"/>
      <c r="E910" s="130"/>
      <c r="F910" s="131"/>
      <c r="G910" s="130"/>
      <c r="H910" s="131"/>
    </row>
    <row r="911" spans="4:8">
      <c r="D911" s="130"/>
      <c r="E911" s="130"/>
      <c r="F911" s="131"/>
      <c r="G911" s="130"/>
      <c r="H911" s="131"/>
    </row>
    <row r="912" spans="4:8">
      <c r="D912" s="130"/>
      <c r="E912" s="130"/>
      <c r="F912" s="131"/>
      <c r="G912" s="130"/>
      <c r="H912" s="131"/>
    </row>
    <row r="913" spans="4:8">
      <c r="D913" s="130"/>
      <c r="E913" s="130"/>
      <c r="F913" s="131"/>
      <c r="G913" s="130"/>
      <c r="H913" s="131"/>
    </row>
    <row r="914" spans="4:8">
      <c r="D914" s="130"/>
      <c r="E914" s="130"/>
      <c r="F914" s="131"/>
      <c r="G914" s="130"/>
      <c r="H914" s="131"/>
    </row>
    <row r="915" spans="4:8">
      <c r="D915" s="130"/>
      <c r="E915" s="130"/>
      <c r="F915" s="131"/>
      <c r="G915" s="130"/>
      <c r="H915" s="131"/>
    </row>
    <row r="916" spans="4:8">
      <c r="D916" s="130"/>
      <c r="E916" s="130"/>
      <c r="F916" s="131"/>
      <c r="G916" s="130"/>
      <c r="H916" s="131"/>
    </row>
    <row r="917" spans="4:8">
      <c r="D917" s="130"/>
      <c r="E917" s="130"/>
      <c r="F917" s="131"/>
      <c r="G917" s="130"/>
      <c r="H917" s="131"/>
    </row>
    <row r="918" spans="4:8">
      <c r="D918" s="130"/>
      <c r="E918" s="130"/>
      <c r="F918" s="131"/>
      <c r="G918" s="130"/>
      <c r="H918" s="131"/>
    </row>
    <row r="919" spans="4:8">
      <c r="D919" s="130"/>
      <c r="E919" s="130"/>
      <c r="F919" s="131"/>
      <c r="G919" s="130"/>
      <c r="H919" s="131"/>
    </row>
    <row r="920" spans="4:8">
      <c r="D920" s="130"/>
      <c r="E920" s="130"/>
      <c r="F920" s="131"/>
      <c r="G920" s="130"/>
      <c r="H920" s="131"/>
    </row>
    <row r="921" spans="4:8">
      <c r="D921" s="130"/>
      <c r="E921" s="130"/>
      <c r="F921" s="131"/>
      <c r="G921" s="130"/>
      <c r="H921" s="131"/>
    </row>
    <row r="922" spans="4:8">
      <c r="D922" s="130"/>
      <c r="E922" s="130"/>
      <c r="F922" s="131"/>
      <c r="G922" s="130"/>
      <c r="H922" s="131"/>
    </row>
    <row r="923" spans="4:8">
      <c r="D923" s="130"/>
      <c r="E923" s="130"/>
      <c r="F923" s="131"/>
      <c r="G923" s="130"/>
      <c r="H923" s="131"/>
    </row>
    <row r="924" spans="4:8">
      <c r="D924" s="130"/>
      <c r="E924" s="130"/>
      <c r="F924" s="131"/>
      <c r="G924" s="130"/>
      <c r="H924" s="131"/>
    </row>
    <row r="925" spans="4:8">
      <c r="D925" s="130"/>
      <c r="E925" s="130"/>
      <c r="F925" s="131"/>
      <c r="G925" s="130"/>
      <c r="H925" s="131"/>
    </row>
    <row r="926" spans="4:8">
      <c r="D926" s="130"/>
      <c r="E926" s="130"/>
      <c r="F926" s="131"/>
      <c r="G926" s="130"/>
      <c r="H926" s="131"/>
    </row>
    <row r="927" spans="4:8">
      <c r="D927" s="130"/>
      <c r="E927" s="130"/>
      <c r="F927" s="131"/>
      <c r="G927" s="130"/>
      <c r="H927" s="131"/>
    </row>
    <row r="928" spans="4:8">
      <c r="D928" s="130"/>
      <c r="E928" s="130"/>
      <c r="F928" s="131"/>
      <c r="G928" s="130"/>
      <c r="H928" s="131"/>
    </row>
    <row r="929" spans="4:8">
      <c r="D929" s="130"/>
      <c r="E929" s="130"/>
      <c r="F929" s="131"/>
      <c r="G929" s="130"/>
      <c r="H929" s="131"/>
    </row>
    <row r="930" spans="4:8">
      <c r="D930" s="130"/>
      <c r="E930" s="130"/>
      <c r="F930" s="131"/>
      <c r="G930" s="130"/>
      <c r="H930" s="131"/>
    </row>
    <row r="931" spans="4:8">
      <c r="D931" s="130"/>
      <c r="E931" s="130"/>
      <c r="F931" s="131"/>
      <c r="G931" s="130"/>
      <c r="H931" s="131"/>
    </row>
    <row r="932" spans="4:8">
      <c r="D932" s="130"/>
      <c r="E932" s="130"/>
      <c r="F932" s="131"/>
      <c r="G932" s="130"/>
      <c r="H932" s="131"/>
    </row>
    <row r="933" spans="4:8">
      <c r="D933" s="130"/>
      <c r="E933" s="130"/>
      <c r="F933" s="131"/>
      <c r="G933" s="130"/>
      <c r="H933" s="131"/>
    </row>
    <row r="934" spans="4:8">
      <c r="D934" s="130"/>
      <c r="E934" s="130"/>
      <c r="F934" s="131"/>
      <c r="G934" s="130"/>
      <c r="H934" s="131"/>
    </row>
    <row r="935" spans="4:8">
      <c r="D935" s="130"/>
      <c r="E935" s="130"/>
      <c r="F935" s="131"/>
      <c r="G935" s="130"/>
      <c r="H935" s="131"/>
    </row>
    <row r="936" spans="4:8">
      <c r="D936" s="130"/>
      <c r="E936" s="130"/>
      <c r="F936" s="131"/>
      <c r="G936" s="130"/>
      <c r="H936" s="131"/>
    </row>
    <row r="937" spans="4:8">
      <c r="D937" s="130"/>
      <c r="E937" s="130"/>
      <c r="F937" s="131"/>
      <c r="G937" s="130"/>
      <c r="H937" s="131"/>
    </row>
    <row r="938" spans="4:8">
      <c r="D938" s="130"/>
      <c r="E938" s="130"/>
      <c r="F938" s="131"/>
      <c r="G938" s="130"/>
      <c r="H938" s="131"/>
    </row>
    <row r="939" spans="4:8">
      <c r="D939" s="130"/>
      <c r="E939" s="130"/>
      <c r="F939" s="131"/>
      <c r="G939" s="130"/>
      <c r="H939" s="131"/>
    </row>
    <row r="940" spans="4:8">
      <c r="D940" s="130"/>
      <c r="E940" s="130"/>
      <c r="F940" s="131"/>
      <c r="G940" s="130"/>
      <c r="H940" s="131"/>
    </row>
    <row r="941" spans="4:8">
      <c r="D941" s="130"/>
      <c r="E941" s="130"/>
      <c r="F941" s="131"/>
      <c r="G941" s="130"/>
      <c r="H941" s="131"/>
    </row>
    <row r="942" spans="4:8">
      <c r="D942" s="130"/>
      <c r="E942" s="130"/>
      <c r="F942" s="131"/>
      <c r="G942" s="130"/>
      <c r="H942" s="131"/>
    </row>
    <row r="943" spans="4:8">
      <c r="D943" s="130"/>
      <c r="E943" s="130"/>
      <c r="F943" s="131"/>
      <c r="G943" s="130"/>
      <c r="H943" s="131"/>
    </row>
    <row r="944" spans="4:8">
      <c r="D944" s="130"/>
      <c r="E944" s="130"/>
      <c r="F944" s="131"/>
      <c r="G944" s="130"/>
      <c r="H944" s="131"/>
    </row>
    <row r="945" spans="4:8">
      <c r="D945" s="130"/>
      <c r="E945" s="130"/>
      <c r="F945" s="131"/>
      <c r="G945" s="130"/>
      <c r="H945" s="131"/>
    </row>
    <row r="946" spans="4:8">
      <c r="D946" s="130"/>
      <c r="E946" s="130"/>
      <c r="F946" s="131"/>
      <c r="G946" s="130"/>
      <c r="H946" s="131"/>
    </row>
    <row r="947" spans="4:8">
      <c r="D947" s="130"/>
      <c r="E947" s="130"/>
      <c r="F947" s="131"/>
      <c r="G947" s="130"/>
      <c r="H947" s="131"/>
    </row>
    <row r="948" spans="4:8">
      <c r="D948" s="130"/>
      <c r="E948" s="130"/>
      <c r="F948" s="131"/>
      <c r="G948" s="130"/>
      <c r="H948" s="131"/>
    </row>
    <row r="949" spans="4:8">
      <c r="D949" s="130"/>
      <c r="E949" s="130"/>
      <c r="F949" s="131"/>
      <c r="G949" s="130"/>
      <c r="H949" s="131"/>
    </row>
    <row r="950" spans="4:8">
      <c r="D950" s="130"/>
      <c r="E950" s="130"/>
      <c r="F950" s="131"/>
      <c r="G950" s="130"/>
      <c r="H950" s="131"/>
    </row>
    <row r="951" spans="4:8">
      <c r="D951" s="130"/>
      <c r="E951" s="130"/>
      <c r="F951" s="131"/>
      <c r="G951" s="130"/>
      <c r="H951" s="131"/>
    </row>
    <row r="952" spans="4:8">
      <c r="D952" s="130"/>
      <c r="E952" s="130"/>
      <c r="F952" s="131"/>
      <c r="G952" s="130"/>
      <c r="H952" s="131"/>
    </row>
    <row r="953" spans="4:8">
      <c r="D953" s="130"/>
      <c r="E953" s="130"/>
      <c r="F953" s="131"/>
      <c r="G953" s="130"/>
      <c r="H953" s="131"/>
    </row>
    <row r="954" spans="4:8">
      <c r="D954" s="130"/>
      <c r="E954" s="130"/>
      <c r="F954" s="131"/>
      <c r="G954" s="130"/>
      <c r="H954" s="131"/>
    </row>
    <row r="955" spans="4:8">
      <c r="D955" s="130"/>
      <c r="E955" s="130"/>
      <c r="F955" s="131"/>
      <c r="G955" s="130"/>
      <c r="H955" s="131"/>
    </row>
    <row r="956" spans="4:8">
      <c r="D956" s="130"/>
      <c r="E956" s="130"/>
      <c r="F956" s="131"/>
      <c r="G956" s="130"/>
      <c r="H956" s="131"/>
    </row>
    <row r="957" spans="4:8">
      <c r="D957" s="130"/>
      <c r="E957" s="130"/>
      <c r="F957" s="131"/>
      <c r="G957" s="130"/>
      <c r="H957" s="131"/>
    </row>
    <row r="958" spans="4:8">
      <c r="D958" s="130"/>
      <c r="E958" s="130"/>
      <c r="F958" s="131"/>
      <c r="G958" s="130"/>
      <c r="H958" s="131"/>
    </row>
    <row r="959" spans="4:8">
      <c r="D959" s="130"/>
      <c r="E959" s="130"/>
      <c r="F959" s="131"/>
      <c r="G959" s="130"/>
      <c r="H959" s="131"/>
    </row>
    <row r="960" spans="4:8">
      <c r="D960" s="130"/>
      <c r="E960" s="130"/>
      <c r="F960" s="131"/>
      <c r="G960" s="130"/>
      <c r="H960" s="131"/>
    </row>
    <row r="961" spans="4:8">
      <c r="D961" s="130"/>
      <c r="E961" s="130"/>
      <c r="F961" s="131"/>
      <c r="G961" s="130"/>
      <c r="H961" s="131"/>
    </row>
    <row r="962" spans="4:8">
      <c r="D962" s="130"/>
      <c r="E962" s="130"/>
      <c r="F962" s="131"/>
      <c r="G962" s="130"/>
      <c r="H962" s="131"/>
    </row>
    <row r="963" spans="4:8">
      <c r="D963" s="130"/>
      <c r="E963" s="130"/>
      <c r="F963" s="131"/>
      <c r="G963" s="130"/>
      <c r="H963" s="131"/>
    </row>
    <row r="964" spans="4:8">
      <c r="D964" s="130"/>
      <c r="E964" s="130"/>
      <c r="F964" s="131"/>
      <c r="G964" s="130"/>
      <c r="H964" s="131"/>
    </row>
    <row r="965" spans="4:8">
      <c r="D965" s="130"/>
      <c r="E965" s="130"/>
      <c r="F965" s="131"/>
      <c r="G965" s="130"/>
      <c r="H965" s="131"/>
    </row>
  </sheetData>
  <sheetProtection algorithmName="SHA-512" hashValue="GiqisuYwvhEP6l+q/R+mSDLyg+VCPwUAKctAI25qhtHd8Iuiu8D+DuTkxvwfUuGOrHpqbMxYRZZEvLVwGPnINw==" saltValue="j/EJ6h1WH5BR334+4+DaLg==" spinCount="100000" sheet="1" objects="1" scenarios="1" formatColumns="0"/>
  <sortState xmlns:xlrd2="http://schemas.microsoft.com/office/spreadsheetml/2017/richdata2" ref="B96:V130">
    <sortCondition ref="J96:J130"/>
  </sortState>
  <dataValidations count="2">
    <dataValidation type="decimal" allowBlank="1" showInputMessage="1" showErrorMessage="1" errorTitle="Value must be between 0 and 5" sqref="N21:N22 I87:I89 N87:N89 I83:I84 N83:N84 I75:I77 N75:N77 I72 N72 I65:I70 N65:N70 I59:I62 N59:N62 I55:I57 N55:N57 I50:I52 N50:N52 I36:I44 N36:N44 I27:I33 N27:N33 I24:I25 N24:N25 I21:I22 I95:I130 N95:N130" xr:uid="{ACFE3295-C84A-4A4A-8919-29D05818DEC9}">
      <formula1>0</formula1>
      <formula2>5</formula2>
    </dataValidation>
    <dataValidation type="list" allowBlank="1" showInputMessage="1" showErrorMessage="1" errorTitle="Value must be 0, 1, 2, 3, 4 or 5" sqref="F87:F89 K87:K89 F83:F84 K83:K84 F75:F77 K75:K77 F72 K72 F65:F70 K65:K70 F59:F62 K59:K62 F55:F57 K55:K57 F50:F52 K50:K52 F36:F44 K36:K44 F27:F33 K27:K33 F24:F25 K24:K25 F21:F22 K21:K22 F95:F130 K95:K130" xr:uid="{C2CDDBDE-24A4-3C49-B6F2-23112DD138D9}">
      <formula1>"0,1,2,3,4,5"</formula1>
    </dataValidation>
  </dataValidation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Instructions</vt:lpstr>
      <vt:lpstr>Index &amp; Average Scores</vt:lpstr>
      <vt:lpstr>RFI</vt:lpstr>
      <vt:lpstr>Company Information</vt:lpstr>
      <vt:lpstr>P2P</vt:lpstr>
      <vt:lpstr>Sourcing</vt:lpstr>
      <vt:lpstr>Spend Analytics</vt:lpstr>
      <vt:lpstr>SXM</vt:lpstr>
      <vt:lpstr>CLM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Arturo Rodriguez</dc:creator>
  <cp:lastModifiedBy>rafael.cortes.beringola@alumnos.upm.es</cp:lastModifiedBy>
  <cp:lastPrinted>2018-04-13T19:52:49Z</cp:lastPrinted>
  <dcterms:created xsi:type="dcterms:W3CDTF">2018-04-04T20:23:44Z</dcterms:created>
  <dcterms:modified xsi:type="dcterms:W3CDTF">2019-07-11T19:18:50Z</dcterms:modified>
</cp:coreProperties>
</file>