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68601FF-1469-A142-91A2-30E02D16E477}" xr6:coauthVersionLast="43" xr6:coauthVersionMax="43" xr10:uidLastSave="{00000000-0000-0000-0000-000000000000}"/>
  <workbookProtection workbookAlgorithmName="SHA-512" workbookHashValue="FVLQOoY8rsYckqGH81aE0imlNKzyGrq5CcmA7GkQJg7W2jbkCsKsOUMEFQDNSwrD3I2/tRoYxMdMAPP9bAvmRg==" workbookSaltValue="2l+ICozxt6OqwOil/wrWpQ==" workbookSpinCount="100000" lockStructure="1"/>
  <bookViews>
    <workbookView xWindow="25600" yWindow="3000" windowWidth="25600" windowHeight="15540" activeTab="2" xr2:uid="{726E797E-0E57-1E42-B7AD-F2709731944B}"/>
  </bookViews>
  <sheets>
    <sheet name="Instructions" sheetId="9" r:id="rId1"/>
    <sheet name="Index &amp; Average Scores" sheetId="8" r:id="rId2"/>
    <sheet name="RFI" sheetId="7" r:id="rId3"/>
    <sheet name="Company Information" sheetId="3" r:id="rId4"/>
    <sheet name="Sourcing2" sheetId="4" state="hidden" r:id="rId5"/>
    <sheet name="SXM" sheetId="6" state="hidden" r:id="rId6"/>
  </sheets>
  <definedNames>
    <definedName name="_xlnm._FilterDatabase" localSheetId="5" hidden="1">SXM!$B$20:$H$186</definedName>
    <definedName name="_Hlk499629489" localSheetId="2">RFI!$Q$368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03" i="7" l="1"/>
  <c r="Z203" i="7"/>
  <c r="AA186" i="7"/>
  <c r="Z186" i="7"/>
  <c r="AA182" i="7"/>
  <c r="Z182" i="7"/>
  <c r="AA181" i="7"/>
  <c r="Z181" i="7"/>
  <c r="AA180" i="7"/>
  <c r="Z180" i="7"/>
  <c r="AA179" i="7"/>
  <c r="Z179" i="7"/>
  <c r="AA178" i="7"/>
  <c r="Z178" i="7"/>
  <c r="AA174" i="7"/>
  <c r="Z174" i="7"/>
  <c r="AA173" i="7"/>
  <c r="Z173" i="7"/>
  <c r="AA172" i="7"/>
  <c r="Z172" i="7"/>
  <c r="AA171" i="7"/>
  <c r="Z171" i="7"/>
  <c r="AA170" i="7"/>
  <c r="Z170" i="7"/>
  <c r="AA169" i="7"/>
  <c r="Z169" i="7"/>
  <c r="AA168" i="7"/>
  <c r="Z168" i="7"/>
  <c r="AA167" i="7"/>
  <c r="Z167" i="7"/>
  <c r="AA166" i="7"/>
  <c r="Z166" i="7"/>
  <c r="AA165" i="7"/>
  <c r="Z165" i="7"/>
  <c r="AA164" i="7"/>
  <c r="Z164" i="7"/>
  <c r="AA163" i="7"/>
  <c r="Z163" i="7"/>
  <c r="AA162" i="7"/>
  <c r="Z162" i="7"/>
  <c r="AA161" i="7"/>
  <c r="Z161" i="7"/>
  <c r="AA160" i="7"/>
  <c r="Z160" i="7"/>
  <c r="AA156" i="7"/>
  <c r="Z156" i="7"/>
  <c r="AA155" i="7"/>
  <c r="Z155" i="7"/>
  <c r="AA154" i="7"/>
  <c r="Z154" i="7"/>
  <c r="AA153" i="7"/>
  <c r="Z153" i="7"/>
  <c r="AA152" i="7"/>
  <c r="Z152" i="7"/>
  <c r="AA151" i="7"/>
  <c r="Z151" i="7"/>
  <c r="AA150" i="7"/>
  <c r="Z150" i="7"/>
  <c r="AA149" i="7"/>
  <c r="Z149" i="7"/>
  <c r="AA148" i="7"/>
  <c r="Z148" i="7"/>
  <c r="AA147" i="7"/>
  <c r="Z147" i="7"/>
  <c r="AA146" i="7"/>
  <c r="Z146" i="7"/>
  <c r="AA145" i="7"/>
  <c r="Z145" i="7"/>
  <c r="AA144" i="7"/>
  <c r="Z144" i="7"/>
  <c r="AA143" i="7"/>
  <c r="Z143" i="7"/>
  <c r="AA142" i="7"/>
  <c r="Z142" i="7"/>
  <c r="AA141" i="7"/>
  <c r="Z141" i="7"/>
  <c r="AA140" i="7"/>
  <c r="Z140" i="7"/>
  <c r="AA136" i="7"/>
  <c r="Z136" i="7"/>
  <c r="AA135" i="7"/>
  <c r="Z135" i="7"/>
  <c r="AA134" i="7"/>
  <c r="Z134" i="7"/>
  <c r="AA133" i="7"/>
  <c r="Z133" i="7"/>
  <c r="AA132" i="7"/>
  <c r="Z132" i="7"/>
  <c r="AA131" i="7"/>
  <c r="Z131" i="7"/>
  <c r="AA130" i="7"/>
  <c r="Z130" i="7"/>
  <c r="D25" i="8" l="1"/>
  <c r="E25" i="8"/>
  <c r="D24" i="8"/>
  <c r="E24" i="8"/>
  <c r="D23" i="8"/>
  <c r="E23" i="8"/>
  <c r="D22" i="8"/>
  <c r="E22" i="8"/>
  <c r="G167" i="8"/>
  <c r="G166" i="8"/>
  <c r="G165" i="8"/>
  <c r="J164" i="8"/>
  <c r="G164" i="8"/>
  <c r="G163" i="8"/>
  <c r="G162" i="8"/>
  <c r="G161" i="8"/>
  <c r="G160" i="8"/>
  <c r="G159" i="8"/>
  <c r="G158" i="8"/>
  <c r="J157" i="8"/>
  <c r="G157" i="8"/>
  <c r="G156" i="8"/>
  <c r="G155" i="8"/>
  <c r="G154" i="8"/>
  <c r="G153" i="8"/>
  <c r="G152" i="8"/>
  <c r="G151" i="8"/>
  <c r="G150" i="8"/>
  <c r="G149" i="8"/>
  <c r="G148" i="8"/>
  <c r="G147" i="8"/>
  <c r="J146" i="8"/>
  <c r="K145" i="8" s="1"/>
  <c r="G146" i="8"/>
  <c r="G145" i="8"/>
  <c r="G144" i="8"/>
  <c r="G143" i="8"/>
  <c r="G142" i="8"/>
  <c r="G141" i="8"/>
  <c r="G140" i="8"/>
  <c r="G139" i="8"/>
  <c r="J138" i="8"/>
  <c r="G138" i="8"/>
  <c r="G137" i="8"/>
  <c r="G136" i="8"/>
  <c r="G135" i="8"/>
  <c r="G134" i="8"/>
  <c r="G133" i="8"/>
  <c r="G132" i="8"/>
  <c r="G131" i="8"/>
  <c r="G130" i="8"/>
  <c r="G129" i="8"/>
  <c r="G128" i="8"/>
  <c r="J127" i="8"/>
  <c r="G127" i="8"/>
  <c r="G126" i="8"/>
  <c r="G125" i="8"/>
  <c r="G124" i="8"/>
  <c r="G123" i="8"/>
  <c r="G122" i="8"/>
  <c r="G121" i="8"/>
  <c r="G120" i="8"/>
  <c r="G119" i="8"/>
  <c r="G118" i="8"/>
  <c r="G117" i="8"/>
  <c r="G116" i="8"/>
  <c r="G115" i="8"/>
  <c r="G114" i="8"/>
  <c r="G113" i="8"/>
  <c r="G112" i="8"/>
  <c r="G111" i="8"/>
  <c r="G110" i="8"/>
  <c r="J109" i="8"/>
  <c r="G109" i="8"/>
  <c r="G108" i="8"/>
  <c r="G107" i="8"/>
  <c r="G106" i="8"/>
  <c r="G105" i="8"/>
  <c r="G104" i="8"/>
  <c r="G103" i="8"/>
  <c r="G102" i="8"/>
  <c r="G101" i="8"/>
  <c r="G100" i="8"/>
  <c r="J99" i="8"/>
  <c r="G99" i="8"/>
  <c r="G98" i="8"/>
  <c r="G97" i="8"/>
  <c r="G96" i="8"/>
  <c r="J95" i="8"/>
  <c r="G95" i="8"/>
  <c r="G94" i="8"/>
  <c r="G93" i="8"/>
  <c r="G92" i="8"/>
  <c r="G91" i="8"/>
  <c r="J90" i="8"/>
  <c r="G90" i="8"/>
  <c r="G89" i="8"/>
  <c r="G88" i="8"/>
  <c r="J87" i="8"/>
  <c r="G87" i="8"/>
  <c r="G86" i="8"/>
  <c r="G85" i="8"/>
  <c r="G84" i="8"/>
  <c r="J83" i="8"/>
  <c r="K81" i="8" s="1"/>
  <c r="G83" i="8"/>
  <c r="G82" i="8"/>
  <c r="G81" i="8"/>
  <c r="G80" i="8"/>
  <c r="G79" i="8"/>
  <c r="G78" i="8"/>
  <c r="J77" i="8"/>
  <c r="K75" i="8" s="1"/>
  <c r="G77" i="8"/>
  <c r="G76" i="8"/>
  <c r="G75" i="8"/>
  <c r="G74" i="8"/>
  <c r="J73" i="8"/>
  <c r="G73" i="8"/>
  <c r="G72" i="8"/>
  <c r="J71" i="8"/>
  <c r="G71" i="8"/>
  <c r="G70" i="8"/>
  <c r="G69" i="8"/>
  <c r="G68" i="8"/>
  <c r="J67" i="8"/>
  <c r="G67" i="8"/>
  <c r="G66" i="8"/>
  <c r="G65" i="8"/>
  <c r="G64" i="8"/>
  <c r="G63" i="8"/>
  <c r="J62" i="8"/>
  <c r="G62" i="8"/>
  <c r="G61" i="8"/>
  <c r="G60" i="8"/>
  <c r="J59" i="8"/>
  <c r="G59" i="8"/>
  <c r="G58" i="8"/>
  <c r="G57" i="8"/>
  <c r="G56" i="8"/>
  <c r="G55" i="8"/>
  <c r="K54" i="8"/>
  <c r="G54" i="8"/>
  <c r="G53" i="8"/>
  <c r="G52" i="8"/>
  <c r="G51" i="8"/>
  <c r="G50" i="8"/>
  <c r="G49" i="8"/>
  <c r="J48" i="8"/>
  <c r="G48" i="8"/>
  <c r="G47" i="8"/>
  <c r="G46" i="8"/>
  <c r="G45" i="8"/>
  <c r="J44" i="8"/>
  <c r="G44" i="8"/>
  <c r="G43" i="8"/>
  <c r="G42" i="8"/>
  <c r="G41" i="8"/>
  <c r="G40" i="8"/>
  <c r="G39" i="8"/>
  <c r="G38" i="8"/>
  <c r="J37" i="8"/>
  <c r="G37" i="8"/>
  <c r="G36" i="8"/>
  <c r="G35" i="8"/>
  <c r="J34" i="8"/>
  <c r="G34" i="8"/>
  <c r="G33" i="8"/>
  <c r="J32" i="8"/>
  <c r="G32" i="8"/>
  <c r="G31" i="8"/>
  <c r="J30" i="8"/>
  <c r="G30" i="8"/>
  <c r="G29" i="8"/>
  <c r="G28" i="8"/>
  <c r="G27" i="8"/>
  <c r="G26" i="8"/>
  <c r="G25" i="8"/>
  <c r="G24" i="8"/>
  <c r="G23" i="8"/>
  <c r="G22" i="8"/>
  <c r="J21" i="8"/>
  <c r="G21" i="8"/>
  <c r="G20" i="8"/>
  <c r="G19" i="8"/>
  <c r="J18" i="8"/>
  <c r="G18" i="8"/>
  <c r="G17" i="8"/>
  <c r="G16" i="8"/>
  <c r="G15" i="8"/>
  <c r="J14" i="8"/>
  <c r="G14" i="8"/>
  <c r="G13" i="8"/>
  <c r="G12" i="8"/>
  <c r="G11" i="8"/>
  <c r="G10" i="8"/>
  <c r="G9" i="8"/>
  <c r="J8" i="8"/>
  <c r="G8" i="8"/>
  <c r="G7" i="8"/>
  <c r="G6" i="8"/>
  <c r="G5" i="8"/>
  <c r="G4" i="8"/>
  <c r="J3" i="8"/>
  <c r="G3" i="8"/>
  <c r="G2" i="8"/>
  <c r="K98" i="8" l="1"/>
  <c r="K86" i="8"/>
  <c r="K2" i="8"/>
  <c r="K58" i="8"/>
  <c r="K29" i="8"/>
  <c r="AA1113" i="7"/>
  <c r="Z1113" i="7"/>
  <c r="AA1112" i="7"/>
  <c r="Z1112" i="7"/>
  <c r="AA1111" i="7"/>
  <c r="Z1111" i="7"/>
  <c r="AA1110" i="7"/>
  <c r="Z1110" i="7"/>
  <c r="AA1109" i="7"/>
  <c r="Z1109" i="7"/>
  <c r="AA1108" i="7"/>
  <c r="Z1108" i="7"/>
  <c r="AA1107" i="7"/>
  <c r="Z1107" i="7"/>
  <c r="AA1106" i="7"/>
  <c r="Z1106" i="7"/>
  <c r="AA1105" i="7"/>
  <c r="Z1105" i="7"/>
  <c r="AA1104" i="7"/>
  <c r="Z1104" i="7"/>
  <c r="AA1103" i="7"/>
  <c r="Z1103" i="7"/>
  <c r="AA1100" i="7"/>
  <c r="Z1100" i="7"/>
  <c r="AA1099" i="7"/>
  <c r="Z1099" i="7"/>
  <c r="AA1098" i="7"/>
  <c r="Z1098" i="7"/>
  <c r="AA1097" i="7"/>
  <c r="Z1097" i="7"/>
  <c r="AA1096" i="7"/>
  <c r="Z1096" i="7"/>
  <c r="AA1095" i="7"/>
  <c r="Z1095" i="7"/>
  <c r="AA1094" i="7"/>
  <c r="E166" i="8" s="1"/>
  <c r="Z1094" i="7"/>
  <c r="AA1091" i="7"/>
  <c r="Z1091" i="7"/>
  <c r="AA1090" i="7"/>
  <c r="Z1090" i="7"/>
  <c r="AA1089" i="7"/>
  <c r="Z1089" i="7"/>
  <c r="AA1088" i="7"/>
  <c r="Z1088" i="7"/>
  <c r="AA1087" i="7"/>
  <c r="Z1087" i="7"/>
  <c r="AA1086" i="7"/>
  <c r="Z1086" i="7"/>
  <c r="AA1085" i="7"/>
  <c r="Z1085" i="7"/>
  <c r="AA1084" i="7"/>
  <c r="E165" i="8" s="1"/>
  <c r="Z1084" i="7"/>
  <c r="AA1083" i="7"/>
  <c r="Z1083" i="7"/>
  <c r="AA1080" i="7"/>
  <c r="Z1080" i="7"/>
  <c r="D1080" i="7"/>
  <c r="AA1079" i="7"/>
  <c r="Z1079" i="7"/>
  <c r="D1079" i="7"/>
  <c r="D1078" i="7"/>
  <c r="D1077" i="7"/>
  <c r="AA1076" i="7"/>
  <c r="Z1076" i="7"/>
  <c r="AA1075" i="7"/>
  <c r="Z1075" i="7"/>
  <c r="AA1072" i="7"/>
  <c r="Z1072" i="7"/>
  <c r="AA1071" i="7"/>
  <c r="Z1071" i="7"/>
  <c r="AA1070" i="7"/>
  <c r="Z1070" i="7"/>
  <c r="AA1069" i="7"/>
  <c r="Z1069" i="7"/>
  <c r="AA1068" i="7"/>
  <c r="Z1068" i="7"/>
  <c r="AA1067" i="7"/>
  <c r="Z1067" i="7"/>
  <c r="AA1066" i="7"/>
  <c r="Z1066" i="7"/>
  <c r="AA1065" i="7"/>
  <c r="Z1065" i="7"/>
  <c r="AA1064" i="7"/>
  <c r="Z1064" i="7"/>
  <c r="AA1063" i="7"/>
  <c r="Z1063" i="7"/>
  <c r="AA1062" i="7"/>
  <c r="Z1062" i="7"/>
  <c r="AA1061" i="7"/>
  <c r="Z1061" i="7"/>
  <c r="AA1060" i="7"/>
  <c r="Z1060" i="7"/>
  <c r="AA1059" i="7"/>
  <c r="Z1059" i="7"/>
  <c r="AA1058" i="7"/>
  <c r="Z1058" i="7"/>
  <c r="AA1057" i="7"/>
  <c r="Z1057" i="7"/>
  <c r="AA1056" i="7"/>
  <c r="Z1056" i="7"/>
  <c r="AA1053" i="7"/>
  <c r="Z1053" i="7"/>
  <c r="AA1052" i="7"/>
  <c r="Z1052" i="7"/>
  <c r="AA1051" i="7"/>
  <c r="Z1051" i="7"/>
  <c r="AA1050" i="7"/>
  <c r="Z1050" i="7"/>
  <c r="AA1049" i="7"/>
  <c r="Z1049" i="7"/>
  <c r="AA1046" i="7"/>
  <c r="Z1046" i="7"/>
  <c r="AA1045" i="7"/>
  <c r="Z1045" i="7"/>
  <c r="AA1044" i="7"/>
  <c r="Z1044" i="7"/>
  <c r="AA1043" i="7"/>
  <c r="Z1043" i="7"/>
  <c r="AA1042" i="7"/>
  <c r="Z1042" i="7"/>
  <c r="AA1041" i="7"/>
  <c r="Z1041" i="7"/>
  <c r="AA1040" i="7"/>
  <c r="Z1040" i="7"/>
  <c r="AA1037" i="7"/>
  <c r="Z1037" i="7"/>
  <c r="AA1036" i="7"/>
  <c r="Z1036" i="7"/>
  <c r="AA1035" i="7"/>
  <c r="Z1035" i="7"/>
  <c r="AA1034" i="7"/>
  <c r="Z1034" i="7"/>
  <c r="AA1033" i="7"/>
  <c r="Z1033" i="7"/>
  <c r="AA1030" i="7"/>
  <c r="Z1030" i="7"/>
  <c r="AA1029" i="7"/>
  <c r="Z1029" i="7"/>
  <c r="AA1026" i="7"/>
  <c r="Z1026" i="7"/>
  <c r="AA1025" i="7"/>
  <c r="Z1025" i="7"/>
  <c r="AA1022" i="7"/>
  <c r="Z1022" i="7"/>
  <c r="AA1021" i="7"/>
  <c r="Z1021" i="7"/>
  <c r="AA1018" i="7"/>
  <c r="Z1018" i="7"/>
  <c r="AA1017" i="7"/>
  <c r="Z1017" i="7"/>
  <c r="AA1016" i="7"/>
  <c r="Z1016" i="7"/>
  <c r="AA1015" i="7"/>
  <c r="Z1015" i="7"/>
  <c r="AA1014" i="7"/>
  <c r="Z1014" i="7"/>
  <c r="AA1013" i="7"/>
  <c r="Z1013" i="7"/>
  <c r="AA1012" i="7"/>
  <c r="Z1012" i="7"/>
  <c r="AA1009" i="7"/>
  <c r="Z1009" i="7"/>
  <c r="AA1008" i="7"/>
  <c r="Z1008" i="7"/>
  <c r="AA1007" i="7"/>
  <c r="Z1007" i="7"/>
  <c r="AA1006" i="7"/>
  <c r="Z1006" i="7"/>
  <c r="AA1005" i="7"/>
  <c r="Z1005" i="7"/>
  <c r="AA1002" i="7"/>
  <c r="Z1002" i="7"/>
  <c r="AA1001" i="7"/>
  <c r="Z1001" i="7"/>
  <c r="AA1000" i="7"/>
  <c r="Z1000" i="7"/>
  <c r="AA999" i="7"/>
  <c r="Z999" i="7"/>
  <c r="AA998" i="7"/>
  <c r="Z998" i="7"/>
  <c r="AA997" i="7"/>
  <c r="Z997" i="7"/>
  <c r="AA996" i="7"/>
  <c r="Z996" i="7"/>
  <c r="AA995" i="7"/>
  <c r="Z995" i="7"/>
  <c r="AA994" i="7"/>
  <c r="Z994" i="7"/>
  <c r="AA993" i="7"/>
  <c r="Z993" i="7"/>
  <c r="AA992" i="7"/>
  <c r="Z992" i="7"/>
  <c r="AA989" i="7"/>
  <c r="Z989" i="7"/>
  <c r="AA988" i="7"/>
  <c r="Z988" i="7"/>
  <c r="AA987" i="7"/>
  <c r="Z987" i="7"/>
  <c r="AA986" i="7"/>
  <c r="Z986" i="7"/>
  <c r="AA985" i="7"/>
  <c r="Z985" i="7"/>
  <c r="AA984" i="7"/>
  <c r="Z984" i="7"/>
  <c r="AA983" i="7"/>
  <c r="Z983" i="7"/>
  <c r="AA982" i="7"/>
  <c r="Z982" i="7"/>
  <c r="AA981" i="7"/>
  <c r="Z981" i="7"/>
  <c r="AA980" i="7"/>
  <c r="Z980" i="7"/>
  <c r="AA979" i="7"/>
  <c r="Z979" i="7"/>
  <c r="AA976" i="7"/>
  <c r="Z976" i="7"/>
  <c r="AA975" i="7"/>
  <c r="Z975" i="7"/>
  <c r="AA974" i="7"/>
  <c r="Z974" i="7"/>
  <c r="AA973" i="7"/>
  <c r="Z973" i="7"/>
  <c r="AA970" i="7"/>
  <c r="Z970" i="7"/>
  <c r="AA969" i="7"/>
  <c r="Z969" i="7"/>
  <c r="AA968" i="7"/>
  <c r="Z968" i="7"/>
  <c r="AA967" i="7"/>
  <c r="Z967" i="7"/>
  <c r="AA966" i="7"/>
  <c r="Z966" i="7"/>
  <c r="AA965" i="7"/>
  <c r="Z965" i="7"/>
  <c r="AA964" i="7"/>
  <c r="Z964" i="7"/>
  <c r="AA963" i="7"/>
  <c r="Z963" i="7"/>
  <c r="AA962" i="7"/>
  <c r="Z962" i="7"/>
  <c r="AA961" i="7"/>
  <c r="Z961" i="7"/>
  <c r="AA960" i="7"/>
  <c r="Z960" i="7"/>
  <c r="AA959" i="7"/>
  <c r="Z959" i="7"/>
  <c r="AA958" i="7"/>
  <c r="Z958" i="7"/>
  <c r="AA955" i="7"/>
  <c r="Z955" i="7"/>
  <c r="AA954" i="7"/>
  <c r="Z954" i="7"/>
  <c r="AA953" i="7"/>
  <c r="Z953" i="7"/>
  <c r="AA952" i="7"/>
  <c r="Z952" i="7"/>
  <c r="AA951" i="7"/>
  <c r="Z951" i="7"/>
  <c r="AA947" i="7"/>
  <c r="Z947" i="7"/>
  <c r="AA946" i="7"/>
  <c r="Z946" i="7"/>
  <c r="AA943" i="7"/>
  <c r="Z943" i="7"/>
  <c r="AA942" i="7"/>
  <c r="Z942" i="7"/>
  <c r="D143" i="8" s="1"/>
  <c r="AA939" i="7"/>
  <c r="Z939" i="7"/>
  <c r="AA938" i="7"/>
  <c r="Z938" i="7"/>
  <c r="AA935" i="7"/>
  <c r="Z935" i="7"/>
  <c r="AA934" i="7"/>
  <c r="Z934" i="7"/>
  <c r="AA933" i="7"/>
  <c r="Z933" i="7"/>
  <c r="AA932" i="7"/>
  <c r="Z932" i="7"/>
  <c r="AA931" i="7"/>
  <c r="Z931" i="7"/>
  <c r="AA930" i="7"/>
  <c r="Z930" i="7"/>
  <c r="AA929" i="7"/>
  <c r="Z929" i="7"/>
  <c r="AA926" i="7"/>
  <c r="Z926" i="7"/>
  <c r="AA925" i="7"/>
  <c r="Z925" i="7"/>
  <c r="AA924" i="7"/>
  <c r="Z924" i="7"/>
  <c r="D140" i="8" s="1"/>
  <c r="AA921" i="7"/>
  <c r="Z921" i="7"/>
  <c r="AA920" i="7"/>
  <c r="Z920" i="7"/>
  <c r="AA919" i="7"/>
  <c r="Z919" i="7"/>
  <c r="AA916" i="7"/>
  <c r="Z916" i="7"/>
  <c r="AA915" i="7"/>
  <c r="Z915" i="7"/>
  <c r="AA912" i="7"/>
  <c r="Z912" i="7"/>
  <c r="AA911" i="7"/>
  <c r="Z911" i="7"/>
  <c r="AA908" i="7"/>
  <c r="Z908" i="7"/>
  <c r="AA907" i="7"/>
  <c r="Z907" i="7"/>
  <c r="AA904" i="7"/>
  <c r="Z904" i="7"/>
  <c r="AA903" i="7"/>
  <c r="Z903" i="7"/>
  <c r="AA902" i="7"/>
  <c r="Z902" i="7"/>
  <c r="AA901" i="7"/>
  <c r="Z901" i="7"/>
  <c r="AA898" i="7"/>
  <c r="Z898" i="7"/>
  <c r="AA897" i="7"/>
  <c r="Z897" i="7"/>
  <c r="AA894" i="7"/>
  <c r="Z894" i="7"/>
  <c r="AA893" i="7"/>
  <c r="Z893" i="7"/>
  <c r="AA890" i="7"/>
  <c r="Z890" i="7"/>
  <c r="AA889" i="7"/>
  <c r="Z889" i="7"/>
  <c r="AA888" i="7"/>
  <c r="Z888" i="7"/>
  <c r="AA887" i="7"/>
  <c r="Z887" i="7"/>
  <c r="AA886" i="7"/>
  <c r="Z886" i="7"/>
  <c r="AA885" i="7"/>
  <c r="Z885" i="7"/>
  <c r="AA882" i="7"/>
  <c r="Z882" i="7"/>
  <c r="AA881" i="7"/>
  <c r="E130" i="8" s="1"/>
  <c r="Z881" i="7"/>
  <c r="AA878" i="7"/>
  <c r="Z878" i="7"/>
  <c r="AA877" i="7"/>
  <c r="Z877" i="7"/>
  <c r="AA876" i="7"/>
  <c r="Z876" i="7"/>
  <c r="AA875" i="7"/>
  <c r="Z875" i="7"/>
  <c r="AA874" i="7"/>
  <c r="Z874" i="7"/>
  <c r="AA873" i="7"/>
  <c r="Z873" i="7"/>
  <c r="AA872" i="7"/>
  <c r="Z872" i="7"/>
  <c r="AA871" i="7"/>
  <c r="Z871" i="7"/>
  <c r="AA870" i="7"/>
  <c r="Z870" i="7"/>
  <c r="AA867" i="7"/>
  <c r="Z867" i="7"/>
  <c r="AA866" i="7"/>
  <c r="Z866" i="7"/>
  <c r="AA865" i="7"/>
  <c r="E128" i="8" s="1"/>
  <c r="Z865" i="7"/>
  <c r="AA864" i="7"/>
  <c r="Z864" i="7"/>
  <c r="AA861" i="7"/>
  <c r="Z861" i="7"/>
  <c r="AA860" i="7"/>
  <c r="Z860" i="7"/>
  <c r="D126" i="8" s="1"/>
  <c r="AA857" i="7"/>
  <c r="Z857" i="7"/>
  <c r="AA856" i="7"/>
  <c r="Z856" i="7"/>
  <c r="AA853" i="7"/>
  <c r="Z853" i="7"/>
  <c r="AA852" i="7"/>
  <c r="Z852" i="7"/>
  <c r="D124" i="8" s="1"/>
  <c r="AA849" i="7"/>
  <c r="Z849" i="7"/>
  <c r="AA848" i="7"/>
  <c r="Z848" i="7"/>
  <c r="AA847" i="7"/>
  <c r="Z847" i="7"/>
  <c r="AA846" i="7"/>
  <c r="Z846" i="7"/>
  <c r="AA845" i="7"/>
  <c r="Z845" i="7"/>
  <c r="AA842" i="7"/>
  <c r="Z842" i="7"/>
  <c r="AA841" i="7"/>
  <c r="Z841" i="7"/>
  <c r="AA840" i="7"/>
  <c r="Z840" i="7"/>
  <c r="D122" i="8" s="1"/>
  <c r="AA837" i="7"/>
  <c r="Z837" i="7"/>
  <c r="AA836" i="7"/>
  <c r="Z836" i="7"/>
  <c r="D121" i="8" s="1"/>
  <c r="AA833" i="7"/>
  <c r="Z833" i="7"/>
  <c r="AA832" i="7"/>
  <c r="Z832" i="7"/>
  <c r="AA831" i="7"/>
  <c r="Z831" i="7"/>
  <c r="AA830" i="7"/>
  <c r="Z830" i="7"/>
  <c r="AA829" i="7"/>
  <c r="Z829" i="7"/>
  <c r="AA828" i="7"/>
  <c r="Z828" i="7"/>
  <c r="AA827" i="7"/>
  <c r="Z827" i="7"/>
  <c r="AA826" i="7"/>
  <c r="Z826" i="7"/>
  <c r="AA825" i="7"/>
  <c r="Z825" i="7"/>
  <c r="AA822" i="7"/>
  <c r="Z822" i="7"/>
  <c r="AA821" i="7"/>
  <c r="Z821" i="7"/>
  <c r="AA820" i="7"/>
  <c r="Z820" i="7"/>
  <c r="AA819" i="7"/>
  <c r="Z819" i="7"/>
  <c r="AA816" i="7"/>
  <c r="Z816" i="7"/>
  <c r="AA815" i="7"/>
  <c r="Z815" i="7"/>
  <c r="AA814" i="7"/>
  <c r="Z814" i="7"/>
  <c r="AA813" i="7"/>
  <c r="Z813" i="7"/>
  <c r="AA812" i="7"/>
  <c r="Z812" i="7"/>
  <c r="AA811" i="7"/>
  <c r="Z811" i="7"/>
  <c r="AA810" i="7"/>
  <c r="Z810" i="7"/>
  <c r="AA809" i="7"/>
  <c r="Z809" i="7"/>
  <c r="AA808" i="7"/>
  <c r="Z808" i="7"/>
  <c r="AA807" i="7"/>
  <c r="Z807" i="7"/>
  <c r="AA804" i="7"/>
  <c r="Z804" i="7"/>
  <c r="AA803" i="7"/>
  <c r="Z803" i="7"/>
  <c r="AA802" i="7"/>
  <c r="Z802" i="7"/>
  <c r="AA801" i="7"/>
  <c r="Z801" i="7"/>
  <c r="AA800" i="7"/>
  <c r="Z800" i="7"/>
  <c r="AA799" i="7"/>
  <c r="Z799" i="7"/>
  <c r="AA796" i="7"/>
  <c r="Z796" i="7"/>
  <c r="AA795" i="7"/>
  <c r="Z795" i="7"/>
  <c r="AA794" i="7"/>
  <c r="Z794" i="7"/>
  <c r="AA793" i="7"/>
  <c r="Z793" i="7"/>
  <c r="AA790" i="7"/>
  <c r="Z790" i="7"/>
  <c r="AA789" i="7"/>
  <c r="Z789" i="7"/>
  <c r="AA788" i="7"/>
  <c r="Z788" i="7"/>
  <c r="AA787" i="7"/>
  <c r="Z787" i="7"/>
  <c r="AA786" i="7"/>
  <c r="Z786" i="7"/>
  <c r="AA785" i="7"/>
  <c r="Z785" i="7"/>
  <c r="AA784" i="7"/>
  <c r="Z784" i="7"/>
  <c r="AA783" i="7"/>
  <c r="Z783" i="7"/>
  <c r="AA782" i="7"/>
  <c r="Z782" i="7"/>
  <c r="AA781" i="7"/>
  <c r="Z781" i="7"/>
  <c r="AA780" i="7"/>
  <c r="Z780" i="7"/>
  <c r="AA779" i="7"/>
  <c r="Z779" i="7"/>
  <c r="AA778" i="7"/>
  <c r="Z778" i="7"/>
  <c r="AA775" i="7"/>
  <c r="Z775" i="7"/>
  <c r="AA774" i="7"/>
  <c r="Z774" i="7"/>
  <c r="AA773" i="7"/>
  <c r="Z773" i="7"/>
  <c r="AA772" i="7"/>
  <c r="Z772" i="7"/>
  <c r="AA771" i="7"/>
  <c r="Z771" i="7"/>
  <c r="AA768" i="7"/>
  <c r="Z768" i="7"/>
  <c r="AA767" i="7"/>
  <c r="Z767" i="7"/>
  <c r="AA766" i="7"/>
  <c r="Z766" i="7"/>
  <c r="AA765" i="7"/>
  <c r="Z765" i="7"/>
  <c r="AA764" i="7"/>
  <c r="Z764" i="7"/>
  <c r="AA763" i="7"/>
  <c r="Z763" i="7"/>
  <c r="AA762" i="7"/>
  <c r="Z762" i="7"/>
  <c r="AA761" i="7"/>
  <c r="Z761" i="7"/>
  <c r="AA758" i="7"/>
  <c r="Z758" i="7"/>
  <c r="AA757" i="7"/>
  <c r="Z757" i="7"/>
  <c r="AA756" i="7"/>
  <c r="Z756" i="7"/>
  <c r="AA755" i="7"/>
  <c r="Z755" i="7"/>
  <c r="AA752" i="7"/>
  <c r="Z752" i="7"/>
  <c r="AA751" i="7"/>
  <c r="Z751" i="7"/>
  <c r="AA750" i="7"/>
  <c r="Z750" i="7"/>
  <c r="AA747" i="7"/>
  <c r="Z747" i="7"/>
  <c r="AA746" i="7"/>
  <c r="Z746" i="7"/>
  <c r="AA745" i="7"/>
  <c r="Z745" i="7"/>
  <c r="AA744" i="7"/>
  <c r="Z744" i="7"/>
  <c r="AA743" i="7"/>
  <c r="Z743" i="7"/>
  <c r="AA742" i="7"/>
  <c r="Z742" i="7"/>
  <c r="AA739" i="7"/>
  <c r="Z739" i="7"/>
  <c r="AA738" i="7"/>
  <c r="Z738" i="7"/>
  <c r="AA735" i="7"/>
  <c r="Z735" i="7"/>
  <c r="AA734" i="7"/>
  <c r="Z734" i="7"/>
  <c r="AA731" i="7"/>
  <c r="Z731" i="7"/>
  <c r="AA730" i="7"/>
  <c r="Z730" i="7"/>
  <c r="AA727" i="7"/>
  <c r="Z727" i="7"/>
  <c r="AA726" i="7"/>
  <c r="Z726" i="7"/>
  <c r="AA723" i="7"/>
  <c r="Z723" i="7"/>
  <c r="AA722" i="7"/>
  <c r="Z722" i="7"/>
  <c r="AA719" i="7"/>
  <c r="Z719" i="7"/>
  <c r="AA718" i="7"/>
  <c r="Z718" i="7"/>
  <c r="AA715" i="7"/>
  <c r="Z715" i="7"/>
  <c r="AA714" i="7"/>
  <c r="Z714" i="7"/>
  <c r="AA713" i="7"/>
  <c r="Z713" i="7"/>
  <c r="AA712" i="7"/>
  <c r="Z712" i="7"/>
  <c r="AA711" i="7"/>
  <c r="Z711" i="7"/>
  <c r="AA710" i="7"/>
  <c r="Z710" i="7"/>
  <c r="AA709" i="7"/>
  <c r="Z709" i="7"/>
  <c r="AA706" i="7"/>
  <c r="Z706" i="7"/>
  <c r="AA705" i="7"/>
  <c r="Z705" i="7"/>
  <c r="AA704" i="7"/>
  <c r="Z704" i="7"/>
  <c r="AA703" i="7"/>
  <c r="Z703" i="7"/>
  <c r="AA700" i="7"/>
  <c r="Z700" i="7"/>
  <c r="AA699" i="7"/>
  <c r="Z699" i="7"/>
  <c r="AA698" i="7"/>
  <c r="Z698" i="7"/>
  <c r="AA697" i="7"/>
  <c r="Z697" i="7"/>
  <c r="AA696" i="7"/>
  <c r="Z696" i="7"/>
  <c r="AA695" i="7"/>
  <c r="Z695" i="7"/>
  <c r="AA694" i="7"/>
  <c r="Z694" i="7"/>
  <c r="AA693" i="7"/>
  <c r="Z693" i="7"/>
  <c r="AA692" i="7"/>
  <c r="Z692" i="7"/>
  <c r="AA691" i="7"/>
  <c r="Z691" i="7"/>
  <c r="AA690" i="7"/>
  <c r="Z690" i="7"/>
  <c r="AA685" i="7"/>
  <c r="Z685" i="7"/>
  <c r="AA684" i="7"/>
  <c r="Z684" i="7"/>
  <c r="AA683" i="7"/>
  <c r="Z683" i="7"/>
  <c r="AA682" i="7"/>
  <c r="Z682" i="7"/>
  <c r="AA679" i="7"/>
  <c r="Z679" i="7"/>
  <c r="AA678" i="7"/>
  <c r="Z678" i="7"/>
  <c r="AA677" i="7"/>
  <c r="Z677" i="7"/>
  <c r="AA673" i="7"/>
  <c r="Z673" i="7"/>
  <c r="AA672" i="7"/>
  <c r="Z672" i="7"/>
  <c r="AA671" i="7"/>
  <c r="Z671" i="7"/>
  <c r="AA670" i="7"/>
  <c r="Z670" i="7"/>
  <c r="AA667" i="7"/>
  <c r="Z667" i="7"/>
  <c r="AA665" i="7"/>
  <c r="Z665" i="7"/>
  <c r="AA664" i="7"/>
  <c r="Z664" i="7"/>
  <c r="AA663" i="7"/>
  <c r="Z663" i="7"/>
  <c r="AA662" i="7"/>
  <c r="Z662" i="7"/>
  <c r="AA659" i="7"/>
  <c r="Z659" i="7"/>
  <c r="AA658" i="7"/>
  <c r="Z658" i="7"/>
  <c r="AA657" i="7"/>
  <c r="Z657" i="7"/>
  <c r="AA655" i="7"/>
  <c r="Z655" i="7"/>
  <c r="AA654" i="7"/>
  <c r="Z654" i="7"/>
  <c r="AA653" i="7"/>
  <c r="Z653" i="7"/>
  <c r="AA652" i="7"/>
  <c r="Z652" i="7"/>
  <c r="AA649" i="7"/>
  <c r="Z649" i="7"/>
  <c r="AA648" i="7"/>
  <c r="Z648" i="7"/>
  <c r="AA647" i="7"/>
  <c r="Z647" i="7"/>
  <c r="AA646" i="7"/>
  <c r="Z646" i="7"/>
  <c r="AA642" i="7"/>
  <c r="Z642" i="7"/>
  <c r="AA641" i="7"/>
  <c r="Z641" i="7"/>
  <c r="AA640" i="7"/>
  <c r="Z640" i="7"/>
  <c r="AA639" i="7"/>
  <c r="Z639" i="7"/>
  <c r="AA638" i="7"/>
  <c r="Z638" i="7"/>
  <c r="AA637" i="7"/>
  <c r="Z637" i="7"/>
  <c r="AA636" i="7"/>
  <c r="Z636" i="7"/>
  <c r="AA635" i="7"/>
  <c r="Z635" i="7"/>
  <c r="AA634" i="7"/>
  <c r="Z634" i="7"/>
  <c r="AA633" i="7"/>
  <c r="E89" i="8" s="1"/>
  <c r="Z633" i="7"/>
  <c r="AA630" i="7"/>
  <c r="Z630" i="7"/>
  <c r="AA629" i="7"/>
  <c r="Z629" i="7"/>
  <c r="AA628" i="7"/>
  <c r="Z628" i="7"/>
  <c r="AA627" i="7"/>
  <c r="Z627" i="7"/>
  <c r="AA626" i="7"/>
  <c r="Z626" i="7"/>
  <c r="AA624" i="7"/>
  <c r="Z624" i="7"/>
  <c r="AA623" i="7"/>
  <c r="Z623" i="7"/>
  <c r="AA621" i="7"/>
  <c r="Z621" i="7"/>
  <c r="AA620" i="7"/>
  <c r="Z620" i="7"/>
  <c r="AA614" i="7"/>
  <c r="Z614" i="7"/>
  <c r="AA613" i="7"/>
  <c r="Z613" i="7"/>
  <c r="AA612" i="7"/>
  <c r="Z612" i="7"/>
  <c r="AA611" i="7"/>
  <c r="Z611" i="7"/>
  <c r="AA610" i="7"/>
  <c r="Z610" i="7"/>
  <c r="AA609" i="7"/>
  <c r="Z609" i="7"/>
  <c r="AA608" i="7"/>
  <c r="Z608" i="7"/>
  <c r="AA607" i="7"/>
  <c r="Z607" i="7"/>
  <c r="AA606" i="7"/>
  <c r="Z606" i="7"/>
  <c r="AA605" i="7"/>
  <c r="Z605" i="7"/>
  <c r="AA604" i="7"/>
  <c r="Z604" i="7"/>
  <c r="AA600" i="7"/>
  <c r="Z600" i="7"/>
  <c r="AA599" i="7"/>
  <c r="Z599" i="7"/>
  <c r="AA598" i="7"/>
  <c r="Z598" i="7"/>
  <c r="AA597" i="7"/>
  <c r="Z597" i="7"/>
  <c r="AA596" i="7"/>
  <c r="Z596" i="7"/>
  <c r="AA595" i="7"/>
  <c r="Z595" i="7"/>
  <c r="AA594" i="7"/>
  <c r="Z594" i="7"/>
  <c r="AA593" i="7"/>
  <c r="Z593" i="7"/>
  <c r="G592" i="7"/>
  <c r="G591" i="7"/>
  <c r="AA587" i="7"/>
  <c r="Z587" i="7"/>
  <c r="AA586" i="7"/>
  <c r="Z586" i="7"/>
  <c r="AA585" i="7"/>
  <c r="Z585" i="7"/>
  <c r="AA584" i="7"/>
  <c r="Z584" i="7"/>
  <c r="AA583" i="7"/>
  <c r="Z583" i="7"/>
  <c r="AA582" i="7"/>
  <c r="Z582" i="7"/>
  <c r="AA581" i="7"/>
  <c r="Z581" i="7"/>
  <c r="AA580" i="7"/>
  <c r="Z580" i="7"/>
  <c r="AA579" i="7"/>
  <c r="Z579" i="7"/>
  <c r="AA578" i="7"/>
  <c r="Z578" i="7"/>
  <c r="AA577" i="7"/>
  <c r="Z577" i="7"/>
  <c r="AA576" i="7"/>
  <c r="Z576" i="7"/>
  <c r="AA575" i="7"/>
  <c r="Z575" i="7"/>
  <c r="AA574" i="7"/>
  <c r="Z574" i="7"/>
  <c r="AA573" i="7"/>
  <c r="Z573" i="7"/>
  <c r="AA572" i="7"/>
  <c r="Z572" i="7"/>
  <c r="AA571" i="7"/>
  <c r="Z571" i="7"/>
  <c r="AA570" i="7"/>
  <c r="Z570" i="7"/>
  <c r="AA565" i="7"/>
  <c r="Z565" i="7"/>
  <c r="AA564" i="7"/>
  <c r="Z564" i="7"/>
  <c r="AA563" i="7"/>
  <c r="Z563" i="7"/>
  <c r="AA562" i="7"/>
  <c r="Z562" i="7"/>
  <c r="AA558" i="7"/>
  <c r="Z558" i="7"/>
  <c r="AA557" i="7"/>
  <c r="Z557" i="7"/>
  <c r="AA556" i="7"/>
  <c r="Z556" i="7"/>
  <c r="AA555" i="7"/>
  <c r="Z555" i="7"/>
  <c r="AA554" i="7"/>
  <c r="Z554" i="7"/>
  <c r="AA550" i="7"/>
  <c r="Z550" i="7"/>
  <c r="AA549" i="7"/>
  <c r="Z549" i="7"/>
  <c r="AA548" i="7"/>
  <c r="Z548" i="7"/>
  <c r="AA547" i="7"/>
  <c r="Z547" i="7"/>
  <c r="AA546" i="7"/>
  <c r="Z546" i="7"/>
  <c r="AA541" i="7"/>
  <c r="Z541" i="7"/>
  <c r="AA540" i="7"/>
  <c r="Z540" i="7"/>
  <c r="AA539" i="7"/>
  <c r="Z539" i="7"/>
  <c r="AA538" i="7"/>
  <c r="Z538" i="7"/>
  <c r="AA537" i="7"/>
  <c r="Z537" i="7"/>
  <c r="AA536" i="7"/>
  <c r="Z536" i="7"/>
  <c r="AA535" i="7"/>
  <c r="Z535" i="7"/>
  <c r="AA534" i="7"/>
  <c r="Z534" i="7"/>
  <c r="AA533" i="7"/>
  <c r="Z533" i="7"/>
  <c r="AA532" i="7"/>
  <c r="Z532" i="7"/>
  <c r="AA531" i="7"/>
  <c r="Z531" i="7"/>
  <c r="AA530" i="7"/>
  <c r="Z530" i="7"/>
  <c r="AA529" i="7"/>
  <c r="Z529" i="7"/>
  <c r="AA528" i="7"/>
  <c r="Z528" i="7"/>
  <c r="AA527" i="7"/>
  <c r="Z527" i="7"/>
  <c r="AA526" i="7"/>
  <c r="Z526" i="7"/>
  <c r="AA525" i="7"/>
  <c r="Z525" i="7"/>
  <c r="AA524" i="7"/>
  <c r="Z524" i="7"/>
  <c r="AA523" i="7"/>
  <c r="Z523" i="7"/>
  <c r="AA522" i="7"/>
  <c r="Z522" i="7"/>
  <c r="AA521" i="7"/>
  <c r="Z521" i="7"/>
  <c r="AA516" i="7"/>
  <c r="Z516" i="7"/>
  <c r="AA515" i="7"/>
  <c r="Z515" i="7"/>
  <c r="AA514" i="7"/>
  <c r="Z514" i="7"/>
  <c r="AA513" i="7"/>
  <c r="Z513" i="7"/>
  <c r="AA512" i="7"/>
  <c r="Z512" i="7"/>
  <c r="AA511" i="7"/>
  <c r="Z511" i="7"/>
  <c r="AA506" i="7"/>
  <c r="Z506" i="7"/>
  <c r="AA505" i="7"/>
  <c r="Z505" i="7"/>
  <c r="AA504" i="7"/>
  <c r="Z504" i="7"/>
  <c r="AA503" i="7"/>
  <c r="Z503" i="7"/>
  <c r="AA502" i="7"/>
  <c r="Z502" i="7"/>
  <c r="AA501" i="7"/>
  <c r="Z501" i="7"/>
  <c r="AA500" i="7"/>
  <c r="Z500" i="7"/>
  <c r="AA499" i="7"/>
  <c r="Z499" i="7"/>
  <c r="AA494" i="7"/>
  <c r="Z494" i="7"/>
  <c r="AA493" i="7"/>
  <c r="Z493" i="7"/>
  <c r="AA492" i="7"/>
  <c r="Z492" i="7"/>
  <c r="AA491" i="7"/>
  <c r="Z491" i="7"/>
  <c r="AA490" i="7"/>
  <c r="Z490" i="7"/>
  <c r="AA486" i="7"/>
  <c r="Z486" i="7"/>
  <c r="AA485" i="7"/>
  <c r="Z485" i="7"/>
  <c r="AA484" i="7"/>
  <c r="Z484" i="7"/>
  <c r="AA483" i="7"/>
  <c r="Z483" i="7"/>
  <c r="AA482" i="7"/>
  <c r="Z482" i="7"/>
  <c r="AA481" i="7"/>
  <c r="Z481" i="7"/>
  <c r="AA480" i="7"/>
  <c r="Z480" i="7"/>
  <c r="AA479" i="7"/>
  <c r="Z479" i="7"/>
  <c r="AA475" i="7"/>
  <c r="Z475" i="7"/>
  <c r="AA474" i="7"/>
  <c r="Z474" i="7"/>
  <c r="AA473" i="7"/>
  <c r="Z473" i="7"/>
  <c r="AA472" i="7"/>
  <c r="Z472" i="7"/>
  <c r="AA471" i="7"/>
  <c r="Z471" i="7"/>
  <c r="AA470" i="7"/>
  <c r="Z470" i="7"/>
  <c r="AA469" i="7"/>
  <c r="Z469" i="7"/>
  <c r="AA468" i="7"/>
  <c r="Z468" i="7"/>
  <c r="AA467" i="7"/>
  <c r="Z467" i="7"/>
  <c r="AA462" i="7"/>
  <c r="Z462" i="7"/>
  <c r="AA461" i="7"/>
  <c r="Z461" i="7"/>
  <c r="AA460" i="7"/>
  <c r="Z460" i="7"/>
  <c r="AA459" i="7"/>
  <c r="Z459" i="7"/>
  <c r="AA458" i="7"/>
  <c r="Z458" i="7"/>
  <c r="AA457" i="7"/>
  <c r="Z457" i="7"/>
  <c r="AA456" i="7"/>
  <c r="Z456" i="7"/>
  <c r="AA455" i="7"/>
  <c r="Z455" i="7"/>
  <c r="AA454" i="7"/>
  <c r="Z454" i="7"/>
  <c r="AA453" i="7"/>
  <c r="Z453" i="7"/>
  <c r="AA452" i="7"/>
  <c r="Z452" i="7"/>
  <c r="AA448" i="7"/>
  <c r="Z448" i="7"/>
  <c r="AA447" i="7"/>
  <c r="Z447" i="7"/>
  <c r="AA446" i="7"/>
  <c r="Z446" i="7"/>
  <c r="AA445" i="7"/>
  <c r="Z445" i="7"/>
  <c r="AA444" i="7"/>
  <c r="Z444" i="7"/>
  <c r="AA443" i="7"/>
  <c r="Z443" i="7"/>
  <c r="AA439" i="7"/>
  <c r="Z439" i="7"/>
  <c r="AA438" i="7"/>
  <c r="Z438" i="7"/>
  <c r="AA437" i="7"/>
  <c r="Z437" i="7"/>
  <c r="AA436" i="7"/>
  <c r="Z436" i="7"/>
  <c r="AA432" i="7"/>
  <c r="Z432" i="7"/>
  <c r="AA431" i="7"/>
  <c r="Z431" i="7"/>
  <c r="AA430" i="7"/>
  <c r="Z430" i="7"/>
  <c r="AA429" i="7"/>
  <c r="Z429" i="7"/>
  <c r="AA428" i="7"/>
  <c r="Z428" i="7"/>
  <c r="AA427" i="7"/>
  <c r="Z427" i="7"/>
  <c r="AA426" i="7"/>
  <c r="Z426" i="7"/>
  <c r="AA425" i="7"/>
  <c r="Z425" i="7"/>
  <c r="AA424" i="7"/>
  <c r="Z424" i="7"/>
  <c r="AA423" i="7"/>
  <c r="Z423" i="7"/>
  <c r="AA422" i="7"/>
  <c r="Z422" i="7"/>
  <c r="AA421" i="7"/>
  <c r="Z421" i="7"/>
  <c r="AA420" i="7"/>
  <c r="Z420" i="7"/>
  <c r="AA419" i="7"/>
  <c r="Z419" i="7"/>
  <c r="AA418" i="7"/>
  <c r="Z418" i="7"/>
  <c r="AA417" i="7"/>
  <c r="Z417" i="7"/>
  <c r="AA416" i="7"/>
  <c r="Z416" i="7"/>
  <c r="AA415" i="7"/>
  <c r="Z415" i="7"/>
  <c r="AA414" i="7"/>
  <c r="Z414" i="7"/>
  <c r="AA413" i="7"/>
  <c r="Z413" i="7"/>
  <c r="AA412" i="7"/>
  <c r="Z412" i="7"/>
  <c r="AA407" i="7"/>
  <c r="Z407" i="7"/>
  <c r="AA406" i="7"/>
  <c r="Z406" i="7"/>
  <c r="AA405" i="7"/>
  <c r="Z405" i="7"/>
  <c r="AA404" i="7"/>
  <c r="Z404" i="7"/>
  <c r="AA403" i="7"/>
  <c r="Z403" i="7"/>
  <c r="AA402" i="7"/>
  <c r="Z402" i="7"/>
  <c r="AA401" i="7"/>
  <c r="Z401" i="7"/>
  <c r="AA397" i="7"/>
  <c r="Z397" i="7"/>
  <c r="AA396" i="7"/>
  <c r="Z396" i="7"/>
  <c r="AA395" i="7"/>
  <c r="Z395" i="7"/>
  <c r="AA394" i="7"/>
  <c r="Z394" i="7"/>
  <c r="AA393" i="7"/>
  <c r="Z393" i="7"/>
  <c r="AA392" i="7"/>
  <c r="Z392" i="7"/>
  <c r="AA391" i="7"/>
  <c r="Z391" i="7"/>
  <c r="AA390" i="7"/>
  <c r="Z390" i="7"/>
  <c r="AA389" i="7"/>
  <c r="Z389" i="7"/>
  <c r="AA388" i="7"/>
  <c r="Z388" i="7"/>
  <c r="AA387" i="7"/>
  <c r="Z387" i="7"/>
  <c r="AA386" i="7"/>
  <c r="Z386" i="7"/>
  <c r="AA385" i="7"/>
  <c r="Z385" i="7"/>
  <c r="AA384" i="7"/>
  <c r="Z384" i="7"/>
  <c r="AA378" i="7"/>
  <c r="Z378" i="7"/>
  <c r="AA377" i="7"/>
  <c r="Z377" i="7"/>
  <c r="AA376" i="7"/>
  <c r="E57" i="8" s="1"/>
  <c r="Z376" i="7"/>
  <c r="AA372" i="7"/>
  <c r="E56" i="8" s="1"/>
  <c r="Z372" i="7"/>
  <c r="D56" i="8" s="1"/>
  <c r="AA368" i="7"/>
  <c r="Z368" i="7"/>
  <c r="AA367" i="7"/>
  <c r="Z367" i="7"/>
  <c r="AA366" i="7"/>
  <c r="Z366" i="7"/>
  <c r="AA365" i="7"/>
  <c r="Z365" i="7"/>
  <c r="AA364" i="7"/>
  <c r="Z364" i="7"/>
  <c r="AA363" i="7"/>
  <c r="Z363" i="7"/>
  <c r="AA362" i="7"/>
  <c r="Z362" i="7"/>
  <c r="AA361" i="7"/>
  <c r="Z361" i="7"/>
  <c r="AA360" i="7"/>
  <c r="Z360" i="7"/>
  <c r="AA359" i="7"/>
  <c r="Z359" i="7"/>
  <c r="AA358" i="7"/>
  <c r="Z358" i="7"/>
  <c r="AA357" i="7"/>
  <c r="Z357" i="7"/>
  <c r="AA356" i="7"/>
  <c r="Z356" i="7"/>
  <c r="AA355" i="7"/>
  <c r="Z355" i="7"/>
  <c r="AA354" i="7"/>
  <c r="Z354" i="7"/>
  <c r="AA353" i="7"/>
  <c r="Z353" i="7"/>
  <c r="AA352" i="7"/>
  <c r="Z352" i="7"/>
  <c r="AA351" i="7"/>
  <c r="Z351" i="7"/>
  <c r="AA350" i="7"/>
  <c r="Z350" i="7"/>
  <c r="AA345" i="7"/>
  <c r="E53" i="8" s="1"/>
  <c r="Z345" i="7"/>
  <c r="D53" i="8" s="1"/>
  <c r="AA341" i="7"/>
  <c r="Z341" i="7"/>
  <c r="AA340" i="7"/>
  <c r="Z340" i="7"/>
  <c r="AA339" i="7"/>
  <c r="E52" i="8" s="1"/>
  <c r="Z339" i="7"/>
  <c r="AA335" i="7"/>
  <c r="E51" i="8" s="1"/>
  <c r="Z335" i="7"/>
  <c r="D51" i="8" s="1"/>
  <c r="AA331" i="7"/>
  <c r="Z331" i="7"/>
  <c r="AA330" i="7"/>
  <c r="Z330" i="7"/>
  <c r="AA326" i="7"/>
  <c r="Z326" i="7"/>
  <c r="AA321" i="7"/>
  <c r="Z321" i="7"/>
  <c r="AA320" i="7"/>
  <c r="Z320" i="7"/>
  <c r="AA316" i="7"/>
  <c r="Z316" i="7"/>
  <c r="AA315" i="7"/>
  <c r="E46" i="8" s="1"/>
  <c r="Z315" i="7"/>
  <c r="AA311" i="7"/>
  <c r="Z311" i="7"/>
  <c r="AA310" i="7"/>
  <c r="Z310" i="7"/>
  <c r="AA309" i="7"/>
  <c r="Z309" i="7"/>
  <c r="AA308" i="7"/>
  <c r="Z308" i="7"/>
  <c r="AA307" i="7"/>
  <c r="Z307" i="7"/>
  <c r="AA302" i="7"/>
  <c r="E43" i="8" s="1"/>
  <c r="Z302" i="7"/>
  <c r="D43" i="8" s="1"/>
  <c r="AA298" i="7"/>
  <c r="Z298" i="7"/>
  <c r="AA297" i="7"/>
  <c r="Z297" i="7"/>
  <c r="AA296" i="7"/>
  <c r="Z296" i="7"/>
  <c r="AA295" i="7"/>
  <c r="Z295" i="7"/>
  <c r="AA294" i="7"/>
  <c r="Z294" i="7"/>
  <c r="AA293" i="7"/>
  <c r="Z293" i="7"/>
  <c r="AA292" i="7"/>
  <c r="Z292" i="7"/>
  <c r="AA291" i="7"/>
  <c r="Z291" i="7"/>
  <c r="AA287" i="7"/>
  <c r="Z287" i="7"/>
  <c r="AA286" i="7"/>
  <c r="Z286" i="7"/>
  <c r="AA285" i="7"/>
  <c r="Z285" i="7"/>
  <c r="AA284" i="7"/>
  <c r="Z284" i="7"/>
  <c r="AA283" i="7"/>
  <c r="Z283" i="7"/>
  <c r="AA282" i="7"/>
  <c r="Z282" i="7"/>
  <c r="AA281" i="7"/>
  <c r="Z281" i="7"/>
  <c r="AA280" i="7"/>
  <c r="Z280" i="7"/>
  <c r="AA279" i="7"/>
  <c r="Z279" i="7"/>
  <c r="AA278" i="7"/>
  <c r="Z278" i="7"/>
  <c r="AA274" i="7"/>
  <c r="Z274" i="7"/>
  <c r="AA273" i="7"/>
  <c r="Z273" i="7"/>
  <c r="AA272" i="7"/>
  <c r="Z272" i="7"/>
  <c r="AA271" i="7"/>
  <c r="Z271" i="7"/>
  <c r="AA267" i="7"/>
  <c r="Z267" i="7"/>
  <c r="AA266" i="7"/>
  <c r="Z266" i="7"/>
  <c r="AA265" i="7"/>
  <c r="Z265" i="7"/>
  <c r="AA264" i="7"/>
  <c r="Z264" i="7"/>
  <c r="AA260" i="7"/>
  <c r="Z260" i="7"/>
  <c r="AA259" i="7"/>
  <c r="Z259" i="7"/>
  <c r="AA258" i="7"/>
  <c r="Z258" i="7"/>
  <c r="AA253" i="7"/>
  <c r="Z253" i="7"/>
  <c r="AA252" i="7"/>
  <c r="Z252" i="7"/>
  <c r="AA251" i="7"/>
  <c r="Z251" i="7"/>
  <c r="AA250" i="7"/>
  <c r="Z250" i="7"/>
  <c r="AA249" i="7"/>
  <c r="Z249" i="7"/>
  <c r="AA248" i="7"/>
  <c r="Z248" i="7"/>
  <c r="AA247" i="7"/>
  <c r="Z247" i="7"/>
  <c r="AA246" i="7"/>
  <c r="Z246" i="7"/>
  <c r="AA242" i="7"/>
  <c r="Z242" i="7"/>
  <c r="AA241" i="7"/>
  <c r="Z241" i="7"/>
  <c r="AA240" i="7"/>
  <c r="Z240" i="7"/>
  <c r="AA239" i="7"/>
  <c r="Z239" i="7"/>
  <c r="AA238" i="7"/>
  <c r="Z238" i="7"/>
  <c r="AA233" i="7"/>
  <c r="Z233" i="7"/>
  <c r="AA232" i="7"/>
  <c r="Z232" i="7"/>
  <c r="AA227" i="7"/>
  <c r="Z227" i="7"/>
  <c r="AA226" i="7"/>
  <c r="Z226" i="7"/>
  <c r="AA225" i="7"/>
  <c r="Z225" i="7"/>
  <c r="AA219" i="7"/>
  <c r="Z219" i="7"/>
  <c r="AA218" i="7"/>
  <c r="Z218" i="7"/>
  <c r="AA217" i="7"/>
  <c r="Z217" i="7"/>
  <c r="AA216" i="7"/>
  <c r="Z216" i="7"/>
  <c r="AA215" i="7"/>
  <c r="Z215" i="7"/>
  <c r="AA214" i="7"/>
  <c r="Z214" i="7"/>
  <c r="AA213" i="7"/>
  <c r="Z213" i="7"/>
  <c r="AA209" i="7"/>
  <c r="Z209" i="7"/>
  <c r="AA208" i="7"/>
  <c r="Z208" i="7"/>
  <c r="AA207" i="7"/>
  <c r="Z207" i="7"/>
  <c r="AA206" i="7"/>
  <c r="Z206" i="7"/>
  <c r="AA205" i="7"/>
  <c r="Z205" i="7"/>
  <c r="AA204" i="7"/>
  <c r="Z204" i="7"/>
  <c r="AA202" i="7"/>
  <c r="Z202" i="7"/>
  <c r="AA201" i="7"/>
  <c r="Z201" i="7"/>
  <c r="AA200" i="7"/>
  <c r="Z200" i="7"/>
  <c r="AA199" i="7"/>
  <c r="Z199" i="7"/>
  <c r="AA198" i="7"/>
  <c r="Z198" i="7"/>
  <c r="AA197" i="7"/>
  <c r="Z197" i="7"/>
  <c r="AA193" i="7"/>
  <c r="Z193" i="7"/>
  <c r="AA192" i="7"/>
  <c r="Z192" i="7"/>
  <c r="AA191" i="7"/>
  <c r="Z191" i="7"/>
  <c r="AA190" i="7"/>
  <c r="Z190" i="7"/>
  <c r="AA189" i="7"/>
  <c r="Z189" i="7"/>
  <c r="AA188" i="7"/>
  <c r="Z188" i="7"/>
  <c r="AA187" i="7"/>
  <c r="Z187" i="7"/>
  <c r="AA125" i="7"/>
  <c r="Z125" i="7"/>
  <c r="AA124" i="7"/>
  <c r="Z124" i="7"/>
  <c r="AA123" i="7"/>
  <c r="Z123" i="7"/>
  <c r="AA119" i="7"/>
  <c r="Z119" i="7"/>
  <c r="AA118" i="7"/>
  <c r="Z118" i="7"/>
  <c r="AA117" i="7"/>
  <c r="Z117" i="7"/>
  <c r="AA116" i="7"/>
  <c r="Z116" i="7"/>
  <c r="AA115" i="7"/>
  <c r="Z115" i="7"/>
  <c r="AA114" i="7"/>
  <c r="Z114" i="7"/>
  <c r="AA113" i="7"/>
  <c r="Z113" i="7"/>
  <c r="AA108" i="7"/>
  <c r="Z108" i="7"/>
  <c r="AA107" i="7"/>
  <c r="Z107" i="7"/>
  <c r="AA106" i="7"/>
  <c r="Z106" i="7"/>
  <c r="AA102" i="7"/>
  <c r="Z102" i="7"/>
  <c r="AA101" i="7"/>
  <c r="Z101" i="7"/>
  <c r="AA97" i="7"/>
  <c r="Z97" i="7"/>
  <c r="AA96" i="7"/>
  <c r="Z96" i="7"/>
  <c r="AA95" i="7"/>
  <c r="Z95" i="7"/>
  <c r="AA94" i="7"/>
  <c r="Z94" i="7"/>
  <c r="AA93" i="7"/>
  <c r="Z93" i="7"/>
  <c r="AA88" i="7"/>
  <c r="Z88" i="7"/>
  <c r="AA87" i="7"/>
  <c r="Z87" i="7"/>
  <c r="AA86" i="7"/>
  <c r="Z86" i="7"/>
  <c r="AA85" i="7"/>
  <c r="Z85" i="7"/>
  <c r="AA84" i="7"/>
  <c r="Z84" i="7"/>
  <c r="AA83" i="7"/>
  <c r="Z83" i="7"/>
  <c r="AA82" i="7"/>
  <c r="Z82" i="7"/>
  <c r="AA78" i="7"/>
  <c r="Z78" i="7"/>
  <c r="AA77" i="7"/>
  <c r="Z77" i="7"/>
  <c r="AA76" i="7"/>
  <c r="Z76" i="7"/>
  <c r="AA75" i="7"/>
  <c r="Z75" i="7"/>
  <c r="AA74" i="7"/>
  <c r="Z74" i="7"/>
  <c r="AA70" i="7"/>
  <c r="Z70" i="7"/>
  <c r="AA69" i="7"/>
  <c r="Z69" i="7"/>
  <c r="AA68" i="7"/>
  <c r="Z68" i="7"/>
  <c r="AA67" i="7"/>
  <c r="Z67" i="7"/>
  <c r="AA66" i="7"/>
  <c r="Z66" i="7"/>
  <c r="AA62" i="7"/>
  <c r="Z62" i="7"/>
  <c r="AA61" i="7"/>
  <c r="Z61" i="7"/>
  <c r="AA60" i="7"/>
  <c r="Z60" i="7"/>
  <c r="AA59" i="7"/>
  <c r="Z59" i="7"/>
  <c r="AA58" i="7"/>
  <c r="Z58" i="7"/>
  <c r="AA57" i="7"/>
  <c r="Z57" i="7"/>
  <c r="AA53" i="7"/>
  <c r="Z53" i="7"/>
  <c r="AA52" i="7"/>
  <c r="Z52" i="7"/>
  <c r="AA51" i="7"/>
  <c r="Z51" i="7"/>
  <c r="AA50" i="7"/>
  <c r="Z50" i="7"/>
  <c r="AA49" i="7"/>
  <c r="Z49" i="7"/>
  <c r="AA48" i="7"/>
  <c r="Z48" i="7"/>
  <c r="AA47" i="7"/>
  <c r="Z47" i="7"/>
  <c r="AA42" i="7"/>
  <c r="Z42" i="7"/>
  <c r="AA41" i="7"/>
  <c r="Z41" i="7"/>
  <c r="AA40" i="7"/>
  <c r="Z40" i="7"/>
  <c r="AA39" i="7"/>
  <c r="Z39" i="7"/>
  <c r="AA38" i="7"/>
  <c r="Z38" i="7"/>
  <c r="AA37" i="7"/>
  <c r="Z37" i="7"/>
  <c r="AA36" i="7"/>
  <c r="Z36" i="7"/>
  <c r="AA35" i="7"/>
  <c r="Z35" i="7"/>
  <c r="AA34" i="7"/>
  <c r="Z34" i="7"/>
  <c r="AA33" i="7"/>
  <c r="Z33" i="7"/>
  <c r="AA32" i="7"/>
  <c r="Z32" i="7"/>
  <c r="AA28" i="7"/>
  <c r="Z28" i="7"/>
  <c r="AA27" i="7"/>
  <c r="Z27" i="7"/>
  <c r="AA26" i="7"/>
  <c r="Z26" i="7"/>
  <c r="AA25" i="7"/>
  <c r="Z25" i="7"/>
  <c r="AA24" i="7"/>
  <c r="Z24" i="7"/>
  <c r="AA20" i="7"/>
  <c r="Z20" i="7"/>
  <c r="AA19" i="7"/>
  <c r="Z19" i="7"/>
  <c r="AA18" i="7"/>
  <c r="Z18" i="7"/>
  <c r="AA17" i="7"/>
  <c r="Z17" i="7"/>
  <c r="AA16" i="7"/>
  <c r="Z16" i="7"/>
  <c r="AA12" i="7"/>
  <c r="Z12" i="7"/>
  <c r="AA11" i="7"/>
  <c r="Z11" i="7"/>
  <c r="AA10" i="7"/>
  <c r="Z10" i="7"/>
  <c r="AA9" i="7"/>
  <c r="Z9" i="7"/>
  <c r="AA8" i="7"/>
  <c r="Z8" i="7"/>
  <c r="AA7" i="7"/>
  <c r="Z7" i="7"/>
  <c r="E47" i="8" l="1"/>
  <c r="E92" i="8"/>
  <c r="D125" i="8"/>
  <c r="D127" i="8"/>
  <c r="D129" i="8"/>
  <c r="D139" i="8"/>
  <c r="D142" i="8"/>
  <c r="D144" i="8"/>
  <c r="E6" i="8"/>
  <c r="D50" i="8"/>
  <c r="E79" i="8"/>
  <c r="E42" i="8"/>
  <c r="E41" i="8"/>
  <c r="E40" i="8"/>
  <c r="E39" i="8"/>
  <c r="E28" i="8"/>
  <c r="E12" i="8"/>
  <c r="D80" i="8"/>
  <c r="D36" i="8"/>
  <c r="D27" i="8"/>
  <c r="D20" i="8"/>
  <c r="D17" i="8"/>
  <c r="D16" i="8"/>
  <c r="D13" i="8"/>
  <c r="D11" i="8"/>
  <c r="D10" i="8"/>
  <c r="D7" i="8"/>
  <c r="D5" i="8"/>
  <c r="E9" i="8"/>
  <c r="E8" i="8"/>
  <c r="E15" i="8"/>
  <c r="E14" i="8"/>
  <c r="E19" i="8"/>
  <c r="E18" i="8"/>
  <c r="E21" i="8"/>
  <c r="E26" i="8"/>
  <c r="E33" i="8"/>
  <c r="E32" i="8"/>
  <c r="E35" i="8"/>
  <c r="E34" i="8"/>
  <c r="E49" i="8"/>
  <c r="E48" i="8"/>
  <c r="E76" i="8"/>
  <c r="E75" i="8"/>
  <c r="E93" i="8"/>
  <c r="E97" i="8"/>
  <c r="E103" i="8"/>
  <c r="E104" i="8"/>
  <c r="E105" i="8"/>
  <c r="E106" i="8"/>
  <c r="E107" i="8"/>
  <c r="E108" i="8"/>
  <c r="E109" i="8"/>
  <c r="E111" i="8"/>
  <c r="E115" i="8"/>
  <c r="E121" i="8"/>
  <c r="E122" i="8"/>
  <c r="E124" i="8"/>
  <c r="E125" i="8"/>
  <c r="E126" i="8"/>
  <c r="E127" i="8"/>
  <c r="E129" i="8"/>
  <c r="E139" i="8"/>
  <c r="E140" i="8"/>
  <c r="E142" i="8"/>
  <c r="E143" i="8"/>
  <c r="E144" i="8"/>
  <c r="E149" i="8"/>
  <c r="E150" i="8"/>
  <c r="E152" i="8"/>
  <c r="E154" i="8"/>
  <c r="E155" i="8"/>
  <c r="E156" i="8"/>
  <c r="E157" i="8"/>
  <c r="E160" i="8"/>
  <c r="E162" i="8"/>
  <c r="D4" i="8"/>
  <c r="D2" i="8"/>
  <c r="D3" i="8"/>
  <c r="D31" i="8"/>
  <c r="D29" i="8"/>
  <c r="D30" i="8"/>
  <c r="D37" i="8"/>
  <c r="D38" i="8"/>
  <c r="D45" i="8"/>
  <c r="D44" i="8"/>
  <c r="D78" i="8"/>
  <c r="D77" i="8"/>
  <c r="E3" i="8"/>
  <c r="E2" i="8"/>
  <c r="E4" i="8"/>
  <c r="E5" i="8"/>
  <c r="E7" i="8"/>
  <c r="E10" i="8"/>
  <c r="E11" i="8"/>
  <c r="E13" i="8"/>
  <c r="E16" i="8"/>
  <c r="E17" i="8"/>
  <c r="E20" i="8"/>
  <c r="E27" i="8"/>
  <c r="E31" i="8"/>
  <c r="E29" i="8"/>
  <c r="E30" i="8"/>
  <c r="E36" i="8"/>
  <c r="E37" i="8"/>
  <c r="E38" i="8"/>
  <c r="E45" i="8"/>
  <c r="E44" i="8"/>
  <c r="E50" i="8"/>
  <c r="E61" i="8"/>
  <c r="E64" i="8"/>
  <c r="E65" i="8"/>
  <c r="E66" i="8"/>
  <c r="E69" i="8"/>
  <c r="E70" i="8"/>
  <c r="E78" i="8"/>
  <c r="E77" i="8"/>
  <c r="E80" i="8"/>
  <c r="D6" i="8"/>
  <c r="D8" i="8"/>
  <c r="D9" i="8"/>
  <c r="D12" i="8"/>
  <c r="D14" i="8"/>
  <c r="D15" i="8"/>
  <c r="D18" i="8"/>
  <c r="D19" i="8"/>
  <c r="D21" i="8"/>
  <c r="D26" i="8"/>
  <c r="D28" i="8"/>
  <c r="D33" i="8"/>
  <c r="D32" i="8"/>
  <c r="D35" i="8"/>
  <c r="D34" i="8"/>
  <c r="D39" i="8"/>
  <c r="D40" i="8"/>
  <c r="D41" i="8"/>
  <c r="D42" i="8"/>
  <c r="D46" i="8"/>
  <c r="D47" i="8"/>
  <c r="D49" i="8"/>
  <c r="D48" i="8"/>
  <c r="D52" i="8"/>
  <c r="D57" i="8"/>
  <c r="D76" i="8"/>
  <c r="D75" i="8"/>
  <c r="D79" i="8"/>
  <c r="D89" i="8"/>
  <c r="D92" i="8"/>
  <c r="D94" i="8"/>
  <c r="D101" i="8"/>
  <c r="D102" i="8"/>
  <c r="D112" i="8"/>
  <c r="D113" i="8"/>
  <c r="D114" i="8"/>
  <c r="D116" i="8"/>
  <c r="D117" i="8"/>
  <c r="D130" i="8"/>
  <c r="D131" i="8"/>
  <c r="D132" i="8"/>
  <c r="D147" i="8"/>
  <c r="D148" i="8"/>
  <c r="D153" i="8"/>
  <c r="D158" i="8"/>
  <c r="D159" i="8"/>
  <c r="D161" i="8"/>
  <c r="D165" i="8"/>
  <c r="D166" i="8"/>
  <c r="D55" i="8"/>
  <c r="D54" i="8"/>
  <c r="E55" i="8"/>
  <c r="E54" i="8"/>
  <c r="D151" i="8"/>
  <c r="E147" i="8"/>
  <c r="E148" i="8"/>
  <c r="E151" i="8"/>
  <c r="E153" i="8"/>
  <c r="E158" i="8"/>
  <c r="E159" i="8"/>
  <c r="E161" i="8"/>
  <c r="D163" i="8"/>
  <c r="D145" i="8"/>
  <c r="D146" i="8"/>
  <c r="D149" i="8"/>
  <c r="D150" i="8"/>
  <c r="D152" i="8"/>
  <c r="D154" i="8"/>
  <c r="D155" i="8"/>
  <c r="D156" i="8"/>
  <c r="D157" i="8"/>
  <c r="D160" i="8"/>
  <c r="D162" i="8"/>
  <c r="E163" i="8"/>
  <c r="D164" i="8"/>
  <c r="D167" i="8"/>
  <c r="E145" i="8"/>
  <c r="E146" i="8"/>
  <c r="E164" i="8"/>
  <c r="E167" i="8"/>
  <c r="D118" i="8"/>
  <c r="D119" i="8"/>
  <c r="D120" i="8"/>
  <c r="D123" i="8"/>
  <c r="D128" i="8"/>
  <c r="D133" i="8"/>
  <c r="D134" i="8"/>
  <c r="D135" i="8"/>
  <c r="D136" i="8"/>
  <c r="D137" i="8"/>
  <c r="D138" i="8"/>
  <c r="D141" i="8"/>
  <c r="D110" i="8"/>
  <c r="E101" i="8"/>
  <c r="E102" i="8"/>
  <c r="E110" i="8"/>
  <c r="E112" i="8"/>
  <c r="E113" i="8"/>
  <c r="E114" i="8"/>
  <c r="E116" i="8"/>
  <c r="E117" i="8"/>
  <c r="E118" i="8"/>
  <c r="E119" i="8"/>
  <c r="E120" i="8"/>
  <c r="E123" i="8"/>
  <c r="E131" i="8"/>
  <c r="E132" i="8"/>
  <c r="E133" i="8"/>
  <c r="E134" i="8"/>
  <c r="E135" i="8"/>
  <c r="E136" i="8"/>
  <c r="E137" i="8"/>
  <c r="E138" i="8"/>
  <c r="E141" i="8"/>
  <c r="D99" i="8"/>
  <c r="D100" i="8"/>
  <c r="D98" i="8"/>
  <c r="D104" i="8"/>
  <c r="D106" i="8"/>
  <c r="D108" i="8"/>
  <c r="D115" i="8"/>
  <c r="D103" i="8"/>
  <c r="D105" i="8"/>
  <c r="D107" i="8"/>
  <c r="D109" i="8"/>
  <c r="D111" i="8"/>
  <c r="E98" i="8"/>
  <c r="E99" i="8"/>
  <c r="E100" i="8"/>
  <c r="D91" i="8"/>
  <c r="D90" i="8"/>
  <c r="D95" i="8"/>
  <c r="D96" i="8"/>
  <c r="E94" i="8"/>
  <c r="E95" i="8"/>
  <c r="E96" i="8"/>
  <c r="E91" i="8"/>
  <c r="E90" i="8"/>
  <c r="D87" i="8"/>
  <c r="D88" i="8"/>
  <c r="D86" i="8"/>
  <c r="D93" i="8"/>
  <c r="D97" i="8"/>
  <c r="E88" i="8"/>
  <c r="E87" i="8"/>
  <c r="E86" i="8"/>
  <c r="E81" i="8"/>
  <c r="E82" i="8"/>
  <c r="D83" i="8"/>
  <c r="D84" i="8"/>
  <c r="D85" i="8"/>
  <c r="E83" i="8"/>
  <c r="E84" i="8"/>
  <c r="E85" i="8"/>
  <c r="D81" i="8"/>
  <c r="D82" i="8"/>
  <c r="E59" i="8"/>
  <c r="E60" i="8"/>
  <c r="E58" i="8"/>
  <c r="D63" i="8"/>
  <c r="D62" i="8"/>
  <c r="D67" i="8"/>
  <c r="D68" i="8"/>
  <c r="D71" i="8"/>
  <c r="D72" i="8"/>
  <c r="D73" i="8"/>
  <c r="D74" i="8"/>
  <c r="E63" i="8"/>
  <c r="E62" i="8"/>
  <c r="E67" i="8"/>
  <c r="E68" i="8"/>
  <c r="E71" i="8"/>
  <c r="E72" i="8"/>
  <c r="E73" i="8"/>
  <c r="E74" i="8"/>
  <c r="D59" i="8"/>
  <c r="D60" i="8"/>
  <c r="D58" i="8"/>
  <c r="D61" i="8"/>
  <c r="D64" i="8"/>
  <c r="D65" i="8"/>
  <c r="D66" i="8"/>
  <c r="D69" i="8"/>
  <c r="D70" i="8"/>
  <c r="T186" i="6"/>
  <c r="S186" i="6"/>
  <c r="T184" i="6"/>
  <c r="S184" i="6"/>
  <c r="T182" i="6"/>
  <c r="S182" i="6"/>
  <c r="T180" i="6"/>
  <c r="S180" i="6"/>
  <c r="T175" i="6"/>
  <c r="S175" i="6"/>
  <c r="T174" i="6"/>
  <c r="S174" i="6"/>
  <c r="T173" i="6"/>
  <c r="S173" i="6"/>
  <c r="T171" i="6"/>
  <c r="S171" i="6"/>
  <c r="T169" i="6"/>
  <c r="S169" i="6"/>
  <c r="T167" i="6"/>
  <c r="S167" i="6"/>
  <c r="T165" i="6"/>
  <c r="S165" i="6"/>
  <c r="T163" i="6"/>
  <c r="S163" i="6"/>
  <c r="T158" i="6"/>
  <c r="S158" i="6"/>
  <c r="T156" i="6"/>
  <c r="S156" i="6"/>
  <c r="T154" i="6"/>
  <c r="S154" i="6"/>
  <c r="T152" i="6"/>
  <c r="S152" i="6"/>
  <c r="T150" i="6"/>
  <c r="S150" i="6"/>
  <c r="T148" i="6"/>
  <c r="S148" i="6"/>
  <c r="T146" i="6"/>
  <c r="S146" i="6"/>
  <c r="T144" i="6"/>
  <c r="S144" i="6"/>
  <c r="T142" i="6"/>
  <c r="S142" i="6"/>
  <c r="T140" i="6"/>
  <c r="S140" i="6"/>
  <c r="T138" i="6"/>
  <c r="S138" i="6"/>
  <c r="T136" i="6"/>
  <c r="S136" i="6"/>
  <c r="T134" i="6"/>
  <c r="S134" i="6"/>
  <c r="T129" i="6"/>
  <c r="S129" i="6"/>
  <c r="T127" i="6"/>
  <c r="S127" i="6"/>
  <c r="T125" i="6"/>
  <c r="S125" i="6"/>
  <c r="T123" i="6"/>
  <c r="S123" i="6"/>
  <c r="T122" i="6"/>
  <c r="S122" i="6"/>
  <c r="T120" i="6"/>
  <c r="S120" i="6"/>
  <c r="T118" i="6"/>
  <c r="S118" i="6"/>
  <c r="T116" i="6"/>
  <c r="S116" i="6"/>
  <c r="T111" i="6"/>
  <c r="S111" i="6"/>
  <c r="T110" i="6"/>
  <c r="S110" i="6"/>
  <c r="T109" i="6"/>
  <c r="S109" i="6"/>
  <c r="T108" i="6"/>
  <c r="S108" i="6"/>
  <c r="T107" i="6"/>
  <c r="S107" i="6"/>
  <c r="T106" i="6"/>
  <c r="S106" i="6"/>
  <c r="T104" i="6"/>
  <c r="S104" i="6"/>
  <c r="T103" i="6"/>
  <c r="S103" i="6"/>
  <c r="T102" i="6"/>
  <c r="S102" i="6"/>
  <c r="T101" i="6"/>
  <c r="S101" i="6"/>
  <c r="T100" i="6"/>
  <c r="S100" i="6"/>
  <c r="T98" i="6"/>
  <c r="S98" i="6"/>
  <c r="T97" i="6"/>
  <c r="S97" i="6"/>
  <c r="T96" i="6"/>
  <c r="S96" i="6"/>
  <c r="T95" i="6"/>
  <c r="S95" i="6"/>
  <c r="T94" i="6"/>
  <c r="S94" i="6"/>
  <c r="T92" i="6"/>
  <c r="S92" i="6"/>
  <c r="T91" i="6"/>
  <c r="S91" i="6"/>
  <c r="T90" i="6"/>
  <c r="S90" i="6"/>
  <c r="T89" i="6"/>
  <c r="S89" i="6"/>
  <c r="T87" i="6"/>
  <c r="S87" i="6"/>
  <c r="T86" i="6"/>
  <c r="S86" i="6"/>
  <c r="T85" i="6"/>
  <c r="S85" i="6"/>
  <c r="T84" i="6"/>
  <c r="S84" i="6"/>
  <c r="T82" i="6"/>
  <c r="S82" i="6"/>
  <c r="T81" i="6"/>
  <c r="S81" i="6"/>
  <c r="T80" i="6"/>
  <c r="S80" i="6"/>
  <c r="T79" i="6"/>
  <c r="S79" i="6"/>
  <c r="T78" i="6"/>
  <c r="S78" i="6"/>
  <c r="T76" i="6"/>
  <c r="S76" i="6"/>
  <c r="T75" i="6"/>
  <c r="S75" i="6"/>
  <c r="T74" i="6"/>
  <c r="S74" i="6"/>
  <c r="T73" i="6"/>
  <c r="S73" i="6"/>
  <c r="T72" i="6"/>
  <c r="S72" i="6"/>
  <c r="T62" i="6"/>
  <c r="S62" i="6"/>
  <c r="T61" i="6"/>
  <c r="S61" i="6"/>
  <c r="T60" i="6"/>
  <c r="S60" i="6"/>
  <c r="T58" i="6"/>
  <c r="S58" i="6"/>
  <c r="T57" i="6"/>
  <c r="S57" i="6"/>
  <c r="T56" i="6"/>
  <c r="S56" i="6"/>
  <c r="T55" i="6"/>
  <c r="S55" i="6"/>
  <c r="T54" i="6"/>
  <c r="S54" i="6"/>
  <c r="T53" i="6"/>
  <c r="S53" i="6"/>
  <c r="T52" i="6"/>
  <c r="S52" i="6"/>
  <c r="T51" i="6"/>
  <c r="S51" i="6"/>
  <c r="T49" i="6"/>
  <c r="S49" i="6"/>
  <c r="T48" i="6"/>
  <c r="S48" i="6"/>
  <c r="T47" i="6"/>
  <c r="S47" i="6"/>
  <c r="T46" i="6"/>
  <c r="S46" i="6"/>
  <c r="T44" i="6"/>
  <c r="S44" i="6"/>
  <c r="T43" i="6"/>
  <c r="S43" i="6"/>
  <c r="T42" i="6"/>
  <c r="S42" i="6"/>
  <c r="T41" i="6"/>
  <c r="S41" i="6"/>
  <c r="T40" i="6"/>
  <c r="S40" i="6"/>
  <c r="T38" i="6"/>
  <c r="S38" i="6"/>
  <c r="T37" i="6"/>
  <c r="S37" i="6"/>
  <c r="T36" i="6"/>
  <c r="S36" i="6"/>
  <c r="T35" i="6"/>
  <c r="S35" i="6"/>
  <c r="T30" i="6"/>
  <c r="S30" i="6"/>
  <c r="T29" i="6"/>
  <c r="S29" i="6"/>
  <c r="T28" i="6"/>
  <c r="S28" i="6"/>
  <c r="T27" i="6"/>
  <c r="S27" i="6"/>
  <c r="T26" i="6"/>
  <c r="S26" i="6"/>
  <c r="T25" i="6"/>
  <c r="S25" i="6"/>
  <c r="T24" i="6"/>
  <c r="S24" i="6"/>
  <c r="T23" i="6"/>
  <c r="S23" i="6"/>
  <c r="T22" i="6"/>
  <c r="S22" i="6"/>
  <c r="T21" i="6"/>
  <c r="S21" i="6"/>
  <c r="F12" i="6" l="1"/>
  <c r="E10" i="6"/>
  <c r="E5" i="6"/>
  <c r="E7" i="6"/>
  <c r="E8" i="6"/>
  <c r="E11" i="6"/>
  <c r="E6" i="6"/>
  <c r="E9" i="6"/>
  <c r="E12" i="6"/>
  <c r="F11" i="6"/>
  <c r="F10" i="6"/>
  <c r="F9" i="6"/>
  <c r="F8" i="6"/>
  <c r="F5" i="6"/>
  <c r="F6" i="6" l="1"/>
  <c r="F7" i="6"/>
</calcChain>
</file>

<file path=xl/sharedStrings.xml><?xml version="1.0" encoding="utf-8"?>
<sst xmlns="http://schemas.openxmlformats.org/spreadsheetml/2006/main" count="5677" uniqueCount="3586">
  <si>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</si>
  <si>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</si>
  <si>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</si>
  <si>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</si>
  <si>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</si>
  <si>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</si>
  <si>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</si>
  <si>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</si>
  <si>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</si>
  <si>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</si>
  <si>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</si>
  <si>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</si>
  <si>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</si>
  <si>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</si>
  <si>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</si>
  <si>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</si>
  <si>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</si>
  <si>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</si>
  <si>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</si>
  <si>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</si>
  <si>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</si>
  <si>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</si>
  <si>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</si>
  <si>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</si>
  <si>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</si>
  <si>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</si>
  <si>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</si>
  <si>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Example Scoring</t>
  </si>
  <si>
    <t>Category</t>
  </si>
  <si>
    <t>P2P</t>
  </si>
  <si>
    <t>SXM</t>
  </si>
  <si>
    <t>CLM</t>
  </si>
  <si>
    <t>Spend Analysis</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</si>
  <si>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</si>
  <si>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</si>
  <si>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</si>
  <si>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</si>
  <si>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</si>
  <si>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</si>
  <si>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</si>
  <si>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</si>
  <si>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</si>
  <si>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</si>
  <si>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</si>
  <si>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</si>
  <si>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</si>
  <si>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</si>
  <si>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</si>
  <si>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</si>
  <si>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</si>
  <si>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</si>
  <si>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</si>
  <si>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</si>
  <si>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</si>
  <si>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</si>
  <si>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</si>
  <si>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</si>
  <si>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</si>
  <si>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</si>
  <si>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</si>
  <si>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</si>
  <si>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</si>
  <si>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</si>
  <si>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</si>
  <si>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</si>
  <si>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</si>
  <si>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</si>
  <si>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</si>
  <si>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</si>
  <si>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</si>
  <si>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</si>
  <si>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</si>
  <si>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</si>
  <si>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</si>
  <si>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</si>
  <si>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</si>
  <si>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</si>
  <si>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</si>
  <si>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</si>
  <si>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</si>
  <si>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</si>
  <si>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</si>
  <si>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</si>
  <si>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</si>
  <si>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</si>
  <si>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</si>
  <si>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</si>
  <si>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</si>
  <si>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</si>
  <si>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</si>
  <si>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</si>
  <si>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</si>
  <si>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</si>
  <si>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</si>
  <si>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</si>
  <si>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</si>
  <si>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</si>
  <si>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</si>
  <si>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</si>
  <si>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</si>
  <si>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</si>
  <si>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</si>
  <si>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</si>
  <si>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</si>
  <si>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</si>
  <si>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</si>
  <si>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</si>
  <si>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</si>
  <si>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</si>
  <si>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</si>
  <si>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</si>
  <si>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</si>
  <si>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</si>
  <si>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</si>
  <si>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</si>
  <si>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</si>
  <si>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</si>
  <si>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</si>
  <si>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</si>
  <si>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</si>
  <si>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</si>
  <si>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</si>
  <si>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</si>
  <si>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</si>
  <si>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</si>
  <si>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</si>
  <si>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</si>
  <si>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</si>
  <si>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</si>
  <si>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</si>
  <si>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</si>
  <si>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</si>
  <si>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</si>
  <si>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</si>
  <si>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</si>
  <si>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</si>
  <si>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</si>
  <si>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</si>
  <si>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</si>
  <si>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</si>
  <si>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</si>
  <si>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</si>
  <si>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</si>
  <si>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</si>
  <si>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</si>
  <si>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</si>
  <si>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</si>
  <si>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</si>
  <si>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</si>
  <si>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</si>
  <si>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</si>
  <si>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</si>
  <si>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</si>
  <si>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</si>
  <si>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</si>
  <si>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</si>
  <si>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</si>
  <si>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</si>
  <si>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</si>
  <si>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</si>
  <si>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</si>
  <si>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</si>
  <si>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</si>
  <si>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</si>
  <si>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</si>
  <si>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</si>
  <si>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</si>
  <si>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</si>
  <si>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</si>
  <si>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</si>
  <si>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</si>
  <si>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</si>
  <si>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</si>
  <si>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</si>
  <si>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</si>
  <si>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</si>
  <si>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</si>
  <si>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</si>
  <si>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</si>
  <si>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</si>
  <si>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</si>
  <si>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</si>
  <si>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</si>
  <si>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</si>
  <si>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</si>
  <si>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</si>
  <si>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</si>
  <si>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</si>
  <si>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</si>
  <si>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</si>
  <si>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</si>
  <si>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</si>
  <si>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</si>
  <si>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</si>
  <si>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</si>
  <si>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</si>
  <si>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</si>
  <si>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</si>
  <si>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</si>
  <si>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</si>
  <si>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</si>
  <si>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</si>
  <si>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</si>
  <si>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</si>
  <si>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</si>
  <si>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</si>
  <si>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</si>
  <si>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</si>
  <si>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</si>
  <si>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</si>
  <si>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</si>
  <si>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</si>
  <si>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</si>
  <si>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</si>
  <si>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</si>
  <si>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</si>
  <si>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</si>
  <si>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</si>
  <si>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</si>
  <si>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</si>
  <si>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</si>
  <si>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</si>
  <si>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</si>
  <si>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</si>
  <si>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</si>
  <si>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</si>
  <si>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</si>
  <si>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</si>
  <si>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</si>
  <si>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</si>
  <si>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</si>
  <si>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</si>
  <si>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</si>
  <si>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</si>
  <si>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</si>
  <si>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</si>
  <si>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</si>
  <si>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</si>
  <si>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</si>
  <si>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</si>
  <si>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</si>
  <si>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</si>
  <si>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</si>
  <si>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</si>
  <si>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</si>
  <si>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</si>
  <si>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</si>
  <si>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</si>
  <si>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</si>
  <si>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</si>
  <si>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</si>
  <si>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</si>
  <si>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</si>
  <si>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</si>
  <si>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</si>
  <si>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</si>
  <si>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</si>
  <si>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</si>
  <si>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</si>
  <si>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</si>
  <si>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</si>
  <si>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</si>
  <si>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</si>
  <si>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</si>
  <si>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</si>
  <si>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</si>
  <si>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</si>
  <si>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</si>
  <si>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</si>
  <si>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</si>
  <si>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</si>
  <si>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</si>
  <si>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</si>
  <si>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</si>
  <si>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</si>
  <si>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</si>
  <si>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</si>
  <si>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</si>
  <si>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</si>
  <si>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</si>
  <si>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</si>
  <si>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</si>
  <si>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</si>
  <si>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</si>
  <si>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</si>
  <si>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</si>
  <si>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</si>
  <si>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</si>
  <si>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</si>
  <si>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</si>
  <si>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</si>
  <si>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</si>
  <si>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</si>
  <si>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</si>
  <si>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</si>
  <si>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</si>
  <si>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</si>
  <si>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</si>
  <si>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</si>
  <si>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</si>
  <si>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</si>
  <si>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</si>
  <si>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</si>
  <si>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</si>
  <si>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</si>
  <si>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</si>
  <si>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</si>
  <si>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</si>
  <si>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</si>
  <si>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</si>
  <si>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</si>
  <si>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</si>
  <si>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</si>
  <si>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</si>
  <si>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</si>
  <si>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</si>
  <si>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</si>
  <si>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</si>
  <si>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</si>
  <si>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</si>
  <si>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</si>
  <si>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</si>
  <si>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</si>
  <si>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</si>
  <si>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</si>
  <si>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</si>
  <si>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</si>
  <si>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</si>
  <si>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</si>
  <si>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</si>
  <si>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</si>
  <si>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</si>
  <si>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</si>
  <si>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</si>
  <si>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</si>
  <si>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</si>
  <si>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</si>
  <si>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</si>
  <si>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</si>
  <si>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</si>
  <si>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</si>
  <si>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</si>
  <si>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</si>
  <si>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</si>
  <si>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</si>
  <si>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</si>
  <si>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</si>
  <si>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</si>
  <si>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</si>
  <si>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</si>
  <si>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</si>
  <si>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</si>
  <si>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</si>
  <si>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</si>
  <si>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</si>
  <si>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</si>
  <si>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</si>
  <si>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</si>
  <si>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</si>
  <si>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</si>
  <si>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</si>
  <si>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</si>
  <si>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</si>
  <si>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</si>
  <si>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</si>
  <si>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</si>
  <si>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</si>
  <si>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</si>
  <si>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</si>
  <si>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</si>
  <si>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</si>
  <si>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</si>
  <si>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</si>
  <si>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</si>
  <si>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</si>
  <si>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</si>
  <si>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</si>
  <si>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</si>
  <si>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</si>
  <si>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</si>
  <si>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</si>
  <si>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</si>
  <si>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</si>
  <si>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</si>
  <si>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</si>
  <si>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</si>
  <si>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</si>
  <si>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</si>
  <si>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</si>
  <si>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</si>
  <si>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</si>
  <si>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</si>
  <si>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</si>
  <si>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</si>
  <si>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</si>
  <si>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</si>
  <si>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</si>
  <si>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</si>
  <si>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</si>
  <si>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</si>
  <si>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</si>
  <si>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</si>
  <si>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</si>
  <si>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</si>
  <si>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</si>
  <si>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</si>
  <si>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</si>
  <si>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</si>
  <si>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</si>
  <si>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</si>
  <si>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</si>
  <si>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</si>
  <si>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</si>
  <si>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</si>
  <si>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</si>
  <si>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</si>
  <si>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</si>
  <si>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</si>
  <si>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</si>
  <si>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</si>
  <si>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</si>
  <si>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</si>
  <si>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</si>
  <si>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</si>
  <si>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</si>
  <si>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</si>
  <si>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</si>
  <si>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</si>
  <si>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</si>
  <si>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</si>
  <si>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</si>
  <si>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</si>
  <si>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</si>
  <si>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</si>
  <si>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</si>
  <si>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</si>
  <si>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</si>
  <si>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</si>
  <si>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</si>
  <si>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</si>
  <si>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</si>
  <si>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</si>
  <si>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</si>
  <si>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</si>
  <si>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</si>
  <si>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</si>
  <si>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</si>
  <si>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</si>
  <si>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</si>
  <si>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</si>
  <si>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</si>
  <si>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</si>
  <si>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</si>
  <si>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</si>
  <si>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</si>
  <si>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</si>
  <si>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</si>
  <si>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</si>
  <si>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</si>
  <si>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</si>
  <si>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</si>
  <si>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</si>
  <si>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</si>
  <si>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</si>
  <si>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</si>
  <si>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</si>
  <si>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</si>
  <si>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</si>
  <si>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</si>
  <si>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</si>
  <si>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</si>
  <si>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</si>
  <si>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</si>
  <si>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</si>
  <si>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</si>
  <si>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</si>
  <si>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</si>
  <si>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</si>
  <si>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</si>
  <si>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</si>
  <si>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</si>
  <si>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</si>
  <si>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</si>
  <si>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</si>
  <si>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</si>
  <si>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</si>
  <si>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</si>
  <si>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</si>
  <si>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</si>
  <si>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</si>
  <si>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</si>
  <si>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</si>
  <si>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</si>
  <si>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</si>
  <si>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</si>
  <si>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</si>
  <si>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</si>
  <si>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</si>
  <si>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</si>
  <si>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</si>
  <si>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</si>
  <si>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</si>
  <si>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</si>
  <si>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</si>
  <si>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</si>
  <si>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</si>
  <si>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</si>
  <si>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</si>
  <si>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</si>
  <si>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</si>
  <si>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</si>
  <si>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</si>
  <si>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</si>
  <si>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</si>
  <si>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</si>
  <si>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</si>
  <si>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</si>
  <si>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</si>
  <si>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</si>
  <si>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</si>
  <si>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</si>
  <si>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</si>
  <si>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</si>
  <si>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</si>
  <si>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</si>
  <si>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</si>
  <si>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</si>
  <si>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</si>
  <si>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</si>
  <si>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</si>
  <si>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</si>
  <si>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</si>
  <si>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</si>
  <si>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</si>
  <si>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</si>
  <si>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</si>
  <si>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</si>
  <si>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</si>
  <si>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</si>
  <si>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</si>
  <si>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</si>
  <si>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Q3 18</t>
  </si>
  <si>
    <t>Analyst notes</t>
  </si>
  <si>
    <t>scseID</t>
  </si>
  <si>
    <t>Average Score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</si>
  <si>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</si>
  <si>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</si>
  <si>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</si>
  <si>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</si>
  <si>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</si>
  <si>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</si>
  <si>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</si>
  <si>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</si>
  <si>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</si>
  <si>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</si>
  <si>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</si>
  <si>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</si>
  <si>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</si>
  <si>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</si>
  <si>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</si>
  <si>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</si>
  <si>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</si>
  <si>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</si>
  <si>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</si>
  <si>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</si>
  <si>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</si>
  <si>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</si>
  <si>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</si>
  <si>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</si>
  <si>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</si>
  <si>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</si>
  <si>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</si>
  <si>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</si>
  <si>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</si>
  <si>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</si>
  <si>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</si>
  <si>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</si>
  <si>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</si>
  <si>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</si>
  <si>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</si>
  <si>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</si>
  <si>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</si>
  <si>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</si>
  <si>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</si>
  <si>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</si>
  <si>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</si>
  <si>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</si>
  <si>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</si>
  <si>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</si>
  <si>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</si>
  <si>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</si>
  <si>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</si>
  <si>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</si>
  <si>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</si>
  <si>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</si>
  <si>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</si>
  <si>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</si>
  <si>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</si>
  <si>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</si>
  <si>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</si>
  <si>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</si>
  <si>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</si>
  <si>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</si>
  <si>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</si>
  <si>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</si>
  <si>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</si>
  <si>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</si>
  <si>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</si>
  <si>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</si>
  <si>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</si>
  <si>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</si>
  <si>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</si>
  <si>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</si>
  <si>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</si>
  <si>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</si>
  <si>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</si>
  <si>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</si>
  <si>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</si>
  <si>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</si>
  <si>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</si>
  <si>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</si>
  <si>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</si>
  <si>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</si>
  <si>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</si>
  <si>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</si>
  <si>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</si>
  <si>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</si>
  <si>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</si>
  <si>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</si>
  <si>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</si>
  <si>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</si>
  <si>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</si>
  <si>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</si>
  <si>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</si>
  <si>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</si>
  <si>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</si>
  <si>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</si>
  <si>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</si>
  <si>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</si>
  <si>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</si>
  <si>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</si>
  <si>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</si>
  <si>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</si>
  <si>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</si>
  <si>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</si>
  <si>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</si>
  <si>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</si>
  <si>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</si>
  <si>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</si>
  <si>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</si>
  <si>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</si>
  <si>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</si>
  <si>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</si>
  <si>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</si>
  <si>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</si>
  <si>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</si>
  <si>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</si>
  <si>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</si>
  <si>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</si>
  <si>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</si>
  <si>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</si>
  <si>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</si>
  <si>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</si>
  <si>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</si>
  <si>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</si>
  <si>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</si>
  <si>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</si>
  <si>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</si>
  <si>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</si>
  <si>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</si>
  <si>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</si>
  <si>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</si>
  <si>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</si>
  <si>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</si>
  <si>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</si>
  <si>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</si>
  <si>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</si>
  <si>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</si>
  <si>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</si>
  <si>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</si>
  <si>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</si>
  <si>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</si>
  <si>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</si>
  <si>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</si>
  <si>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</si>
  <si>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</si>
  <si>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</si>
  <si>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</si>
  <si>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</si>
  <si>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</si>
  <si>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</si>
  <si>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</si>
  <si>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</si>
  <si>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</si>
  <si>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</si>
  <si>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</si>
  <si>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</si>
  <si>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</si>
  <si>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</si>
  <si>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</si>
  <si>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</si>
  <si>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</si>
  <si>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</si>
  <si>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</si>
  <si>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</si>
  <si>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</si>
  <si>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</si>
  <si>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</si>
  <si>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Self-score</t>
  </si>
  <si>
    <t>Self-description</t>
  </si>
  <si>
    <t>Q1 18</t>
  </si>
  <si>
    <t>Please provide any new information (in the blue cells) below</t>
  </si>
  <si>
    <t>For internal use only</t>
  </si>
  <si>
    <t>Please provide your customer count for this category</t>
  </si>
  <si>
    <t>Company:</t>
  </si>
  <si>
    <t>Reasoning</t>
  </si>
  <si>
    <t>Please scroll to the right to find the quarter pertaining to the current RFI. Only submit updates in the cells blue colored cells.</t>
  </si>
  <si>
    <t>Please see attached RFI document</t>
  </si>
  <si>
    <t xml:space="preserve">ConnXus has a restful API in-place for multi-source integration purposes witih major ERP systems including but not limited to ADP, Intuit Quickbooks, Quicken, MS dyanmicas, Tableau, Jasper, Crystal, Domo SAP Ariba, Oracle, Salesforce and PeopleSoft. We provide direct programmatic access to your business data and product services using simple, powerful and secure appplication programming interfances. </t>
  </si>
  <si>
    <t xml:space="preserve">The system allows for the creation of different levels of permissions for user engagement to allow others in your organization to access your supplier information. Activity tracking within multiple MDM systems are provided to users with appropriate assigned permissions. </t>
  </si>
  <si>
    <t>The system allows for a uniquely customized method of housing, recruiting and registering of new potential suppliers in which the client has complete control to dictate what information is collected at the point of registration. When creating a configurable portal, the client will have the ability to address what content and information fields are required of the system and what the (prospective) vendor will be required to submit. The ConnXus platform provides the client portal administrators the ability to configure form field functionality</t>
  </si>
  <si>
    <t>A user activity log will also be provided for your auditing purposes. ConnXus can and will provide usage statistics or any other relevant information as requested, given a reasonable amount of time to retrieve and assemble.</t>
  </si>
  <si>
    <t>The platform supports supplier invitation management, manual and auto registration. Existing profiles can be imported from external supplier management and ERP systems. The ConnXus system is also equipped to allow for the upload of all documents, certifications, or marketing collateral that the client or the vendor deem relevant. My Suppliers vendor management system (VMS) is a central hub to all ConnXus products where you can seamlessly upload and easily manage all of your suppliers.</t>
  </si>
  <si>
    <t xml:space="preserve">The supplier registration portal will afford the client the opportunity to send mass and customized email communications to registered suppliers. There is an in-application message feature to securely communicate with suppliers. Emails can be configured and scheduled to go out as reminders. </t>
  </si>
  <si>
    <t xml:space="preserve">From the perspective of the supplier, ConnXus has made the input of the information as simple as possible, allowing for field driven inputs and the ability to populate and upload a system provided template. Supplier self-registration is as simple as creating a user profile and claiming/creating their company profile. Custom registration fields can easily be configured by the portal administator. </t>
  </si>
  <si>
    <t>Supplier import file templates, supplier reporting templates, delivery report templates</t>
  </si>
  <si>
    <t>The platform supports social network integration, but currently not e-fax or phone</t>
  </si>
  <si>
    <t xml:space="preserve">As our portal and competency in this arena is strong, ConnXus has capitalized on this proficiency to help other organizations with a need for capturing vendor or potential supplier information become more efficient and more effective.  Every vendor registration portal that ConnXus creates is configurable to the features and functions that matter most to the customer, which allows ConnXus to uniquely meet almost any need that the client requests, such as the ability to configure associations between client Commodity Codes with supplier diversity and other users. </t>
  </si>
  <si>
    <t xml:space="preserve">Yes, please see the Fine Grained Access / Permission Control question in the MDM tab. </t>
  </si>
  <si>
    <t>Supplier data management is fully supported</t>
  </si>
  <si>
    <t xml:space="preserve">Supplier entity core data is fully supported </t>
  </si>
  <si>
    <t xml:space="preserve">Tier 1 and Tier 2 spend reporting and tracking is fully supported. ConnXus conducts Tier 1 data enrichment and analysis to provide the client with a third party validation of its diversity spend. ConnXus offers a great deal of flexibility in how the data is presented to allow for a configurable reporting structure to suit the specific needs of the client. Tier 2 spend reporting and tracking is also supported in the system. Additionally, financial and credit Risk Scorecards are available for suppliers.  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t>
  </si>
  <si>
    <t xml:space="preserve">The system supports uploading, viewing, and downloading capabilities for companies' certfication documents and resources including marketing collateral and supplemental business information on the Company Profile. </t>
  </si>
  <si>
    <t xml:space="preserve">Certification document management is fully supported in the VMS and SIM. </t>
  </si>
  <si>
    <t>Accessible via partner API single sign-on (BuyerQuest partner)</t>
  </si>
  <si>
    <t xml:space="preserve">The platform has a robust supplier information management system (My Suppliers) that provides you with the ability to distinguish between suppliers and categories. You have the ability to track diversity classifications, gender and also custom tag your suppliers for identification and easy filtering. Messaging your suppliers individually or by groups/categories will be more useful and effective across all products. A user activity log will also be provided for your auditing purposes. Additional supplier collaboration includes RFP/RFI/RFQ postings and matching, supplier support and membership programs.  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ConnXus Platinum membership is a $199 per year subscription. This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t>
  </si>
  <si>
    <t>Users can message to connected users and companies on the platform. Messaging your suppliers individually or by groups/categories will be more useful and effective across all products.</t>
  </si>
  <si>
    <t xml:space="preserve">This is on the product roadmap for 2018.  </t>
  </si>
  <si>
    <t>Yes, there is survey integration and capability.</t>
  </si>
  <si>
    <t xml:space="preserve">Our formulaic support for supplier scorecards includes algebraic operstaion, statistical functions and advanced mathematical formula defined over multiple levels of data. </t>
  </si>
  <si>
    <t>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</si>
  <si>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 xml:space="preserve">Data monitoring integrates with all ConnXus products and comes fully equipped with myriad reporting styles and options. The client can set predetermined dates for data updates and monitoring (monthly, bi-monthly, quarterly, yearly, bi-annually). Supplier financial Risk Scorecards, Tier 1 and 2, and Economic Impact Reporting monitoring is updated by frequency set by the client. </t>
  </si>
  <si>
    <t xml:space="preserve">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
  </si>
  <si>
    <t>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</si>
  <si>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 xml:space="preserve">Event and news feed monitoring is slated for development in Q1 2018. </t>
  </si>
  <si>
    <t xml:space="preserve">To be implemented with a Lexis Nexis partner integration in 2018. </t>
  </si>
  <si>
    <t xml:space="preserve">Robust analytics are built into the core of every ConnXus product including SmartScrub data enrichment, Tier 1 Reporting, TierTracker Tier 2 Reporting, Economic Impact Reports (basic, advanced and custom), supplier financial Risk Scorecard, Registration Portal and SIM, and ConnXSmart strategic sourcing. Analytics include diversity status and expiration information, ethnicity status, spend breakdown by diversity, ethnicity, gender, sales, location, spend type, industry category and more. Analytics are filterable and can be drilled down to granular details. </t>
  </si>
  <si>
    <t xml:space="preserve">Yes, built into TierTracker and Registration Portal products. </t>
  </si>
  <si>
    <t xml:space="preserve">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
</t>
  </si>
  <si>
    <t xml:space="preserve">Yes, suppliers can view all buyer organizations they are connected to from their company dashboard. Suppliers can view and manage reporting obligations, matched opportunities, public and private profile and certification information from their portal dashboard. </t>
  </si>
  <si>
    <t xml:space="preserve">Suppliers have full control of the public and private information they disclose on their company profiles including certification documentation, employee count, diversity status and Tier 2 spend allocation. </t>
  </si>
  <si>
    <t xml:space="preserve">Please see "Document Management" response in SIM tab. </t>
  </si>
  <si>
    <t xml:space="preserve">This feature is available through a single sign-on BuyerQuest partner integration, available from confirmed Company Dashboards. </t>
  </si>
  <si>
    <t>Our web application is consumable via web browser and directly via API. The web based application is a GUI for the underlying API. Both the Javascript web application framework (Ember.js) and the API (PHP, microservice based MVC minimalist framework written in house) implement the MVC architecture model.</t>
  </si>
  <si>
    <t xml:space="preserve">Our cloud architecture is a single-platform multi-tenant application run upon elastic virtual and dedicated servers. Our web servers are configured in scalable groups behind load balancers. Increasing number of groups or resources within the group based upon defined parameters and traffic. Servers that data passes through are run on virtual servers and servers that store data are run on dedicated servers. We use Amazon Web Services products for the majority of components in our stack. The API is RESTFUL and both the API and application follow OWASP standards and guidelines. Our deployment model is 100% public cloud. We offer the ability to establish VPN but have yet to implement it with a client. </t>
  </si>
  <si>
    <t>No on-premise options.</t>
  </si>
  <si>
    <t>Of the platform's core data requirements for users, companies and other core data objects as well as product/service actions the system provides validation, notification, and reporting on missing or required data. The system has several platform wide features to enrich core data such as geolocation, mapping, identification of duns number, etc. One of our products is centered around data enrichment. Which dependent upon user requirements fills gaps for location, contact, diversity, and financial information. Erroneous data is handled via strong validation of inputs and several reporting mechanisms. Our system features "custom fields" (CF) that are user defined data fields supporting parent child relations, conditional display, conditional values, encryption, input type, requirement, inclusion on registration/profile, and association to a specifical portal (branded url) or report (TierTracker). These CF allow us to provide collection, validation, and analysis dependent on the clients specific needs and classification of their data. This facility is not extenisble by clients; internal reporting over exported data allows clients to perform their own analysis.</t>
  </si>
  <si>
    <t>There are no traffic or data storage limitiations when using the platform. We collect that information from clients during on-boarding to do risk analysis and update AWS EC2 scalability configurations when necessary. Buyer does not have any control over separation. Buyer can only control mapping and definition of custom fields.</t>
  </si>
  <si>
    <t>We do not currently implement any block-chain technology. Block-chain technology is on our long term roadmap. We have an established relationship with an experienced consultant driving research. We are evaluating Hyperledger implementation which would be a distributed ledger model.</t>
  </si>
  <si>
    <t>OCR specific to identified shortlist of document formats is not currently available but on our long term roadmap.</t>
  </si>
  <si>
    <t>No voice based "intelligent apps" embedded into solution. Minor "intelligent" parsing of inputs such as addresses, phone numbers, dates and times are integrated into application. These wouldn't qualify as applications in and of themselves.</t>
  </si>
  <si>
    <t>Buyer is able to store and provide to suppliers media documents in all common formats. Buyer is able to customize content for all supplier based workflows. Buyer is able to customize data inputs and configurations. These features allow buyers to deploy an application that meets branding guidlines and more importantly provide buyer terminology and customized data templates within application.</t>
  </si>
  <si>
    <t xml:space="preserve">Our support for open standards surrounding document and data standards is mostly applied to internal documentation. We adhere to open standards in regards to business analysis and software development. API documentation and response data formats follow open technical standards (i.e. RESTFUL &amp; JSON). We are not driving any standards-body initiatives. Our platform allows easy integration for co-developing capabilities. </t>
  </si>
  <si>
    <t xml:space="preserve">Buyers identifying interest in integration are supported by specific on-boarding processes that gather the "why" and provide documentation and consultation from our technical support on best-practices. Typical integration involves buyers consuming a RESTFUL API service to push or pull data from the application. Scheduled exports stored on secure storage is an alternative option for buyers. Buyers with multiple instances of product will use identifiers for those products to retrieve data from a single API endpoint. </t>
  </si>
  <si>
    <t>Buyers can assign permissions to users within a group based permission system. Each product has a top level "full" and "read only" permission. Dependent on product features specific features or views have independent permissions. Buyers can configure session timeout lifetime and password reset frequency. We allow buyers to define stricter standards than those applied to our "main site" but they cannot ease any security requirements.</t>
  </si>
  <si>
    <t>When creating a configurable portal, the client will have the ability to address what content and information fields are required of the system and what the (prospective) vendor will be required to submit. The ConnXus platform allows a new registrant to save an incomplete profile to be completed at a later date and update their profile as time goes on. However, required fields must be completed or the system does not save your profile. The ConnXus system is also equipped to allow for the upload of all documents, certifications, or marketing collateral that the client or the vendor deem relevant. The ConnXus platform provides the client portal administrators the ability to configure form field functionality. Every vendor registration portal that ConnXus creates is configurable to the features and functions that matter most to the customer, which allows ConnXus to uniquely meet almost any need that the client requests, such as the ability to configure associations between client Commodity Codes with supplier diversity and other users. Reports are able to be configured so that you are capturing the data that is most important to you. Configurations include the ability to track specific spend categories, delineations across different locations or reporting jurisdictions (for example, if you want to track one division’s spend compared to another’s) or time frame. The client will select how, and what, gets tracked at a frequency that is deemed optimal to the client. Additional features allow for drilling down into subset of data for specifications of spend by Prime Supplier, second tier supplier, direct or indirect spend.</t>
  </si>
  <si>
    <t xml:space="preserve">Please see Supplier Collaboration question in SIM tab. Yes, a buyer can be a supplier in the platform. </t>
  </si>
  <si>
    <t xml:space="preserve">ConnXus has developed a patent-pending, cloud-based system for 2nd Tier spend reporting, labeled TierTracker, that is easy to use from both the client’s perspective and that of the vendor who will be reporting. With a focus on making it simple for vendors to report their diverse spend, TierTracker will allow a client to quickly pull reports across a variety of different categories, allowing for in depth analysis across a number of data points. TierTracker equips internal client users with a dashboard reporting solution, where users can filter various data points. A user can quickly identify spend or information by custom category, business unit, diversity spend or even Prime vendor. Users also can apply filters to view data differently.  For example, this can be by reporting period and by Prime vendor, for easy to read and simple reporting detail. </t>
  </si>
  <si>
    <t xml:space="preserve">When creating a configurable portal, the client will have the ability to address what content and information fields are required of the system and what the (prospective) vendor will be required to submit. The ConnXus platform allows a new registrant to save an incomplete profile to be completed at a later date and update their profile as time goes on. However, required fields must be completed or the system does not save your profile. The ConnXus system is also equipped to allow for the upload of all documents, certifications, or marketing collateral that the client or the vendor deem relevant. The ConnXus platform provides the client portal administrators the ability to configure form field functionality. ConnXus understands and appreciates the need of an organization to remain consistent in its image and perception. As such the supplier registration portal for the client would be customized to match the look and feel of the client’s brand and maintain consistency in imagery, color schemes, verbiage and other such requirements of the client. Access to the supplier registration portal from the client's website(s) would be seamless and simplistic for the end user.
</t>
  </si>
  <si>
    <t>With ConnXus’ Enterprise Dashboard, you can use and configure each of your supplier registration portals in one location. This means the suppliers for each of your sub-brands, departments, and divisions are accessible through your Enterprise Dashboard. With this feature, you can view your congregated portal data as soon as you log in, allowing you to find the information you need both quickly and easily. ConnXus and BuyerQuest have partnered up to streamline purchasing, eCommerce, accounts
 payable and supplier diversity processes, centralizing buyer and supplier interactions in one location. This procurement solution keeps all of your supplier contracts and preferred goods and services in a personalized marketplace. With this simple ecommerce storefront interface, you can prioritize your preferred suppliers and create a simplified end-to-end procurement process.</t>
  </si>
  <si>
    <t>ConnXus is simplifying global supply chain management. International products including diverse and/or non-diverse spend tracking, Registration Portals and Enterprise Dashboards allow clients to summarize data across multiple Registration Portals on one easy-to-view dashboard. International products are currently used in many different countries/regions including Europe, China, India, Latin America, the United States and more.
Manage your international supply chain with fully localized supplier registration portals from ConnXus. Our multilingual supplier management portals allow global businesses to engage and enroll suppliers in their native language (English, French, Spanish, Portuguese, Mandarin, Japanese, and Korean), streamlining communication and reporting without the need for separate solutions. With a fully localized vendor registration portal, you can ensure none of your supplier data is lost in translation.</t>
  </si>
  <si>
    <t xml:space="preserve">Our payment processing system supports 135+ currencies. </t>
  </si>
  <si>
    <t>Our multilingual supplier management portals allow global businesses to engage and enroll suppliers in their native language (English, French, Spanish, Portuguese, Mandarin, Japanese, and Korean), streamlining communication and reporting without the need for separate solutions.</t>
  </si>
  <si>
    <t>Yes, with our restful API and out of the box integrations to data verification sources</t>
  </si>
  <si>
    <t>Supplier business and diversity certification documentation can be identified and verified</t>
  </si>
  <si>
    <t xml:space="preserve">Fully capability to intregrate 3rd party data feeds, in real-time
</t>
  </si>
  <si>
    <t xml:space="preserve">Application users have three options for CAR/CAM directly from their dashboard. Support email functionality, in-application messaging, and a self-guided Frequently Asked Questions (FAQ) area are all embedded within the application. FAQ covers common inquiries related to TierTracker for prime suppliers, TierTracker for buyers, general questions, opportunities, Registration Portal and ConnXus Database. For concierge clients, 24-hour issue resolution follow-up is guaranteed. For self-service clients, 48-hour issue resolution follow-up is guaranteed. </t>
  </si>
  <si>
    <t xml:space="preserve">Buyers can identify and track issues with suppliers by sending targeted messaging. Messaging suppliers individually or by groups/categories is available. The supplier registration portal will afford clients the opportunity to send mass and customized email communications to registered suppliers. There is an in-application message board feature to securely communicate with suppliers. </t>
  </si>
  <si>
    <t xml:space="preserve">See above Conflict Resolution CAR/CAM question for messaging, status and action update functionality. Buyers can post project updates, project timelines, evaluations and collaborative materials via the Portal Resources tool built within their Registration Portal dashboard. </t>
  </si>
  <si>
    <t xml:space="preserve">See above Conflict Resolution CAR/CAM question for messaging, issue tracking, milestones, statuses and corrective action functionality. </t>
  </si>
  <si>
    <r>
      <t xml:space="preserve">My Suppliers vendor management system (VMS) is a central hub to all ConnXus products where you can seamlessly upload and easily manage all of your suppliers. This tool provides you with the ability to distinguish between suppliers and categories. You have the ability to track diversity classifications, gender and also custom tag your suppliers for identification and easy filtering.  TierTracker reports offer multiple breakdowns of information such as diversity category, reporting period, prime vendor, grouping (a group could be locations, internal departments, geographies, business units, etc.) and more. Within the system, you can filter and quickly identify the most important parameters of Tier 2 spend and export this data into Microsoft Excel, where you can further manipulate and have the data represented however that program allows.
</t>
    </r>
    <r>
      <rPr>
        <sz val="11"/>
        <color rgb="FFFF0000"/>
        <rFont val="Calibri"/>
        <family val="2"/>
        <scheme val="minor"/>
      </rPr>
      <t>The ConnXus platform allows end users multiple ways to conduct searches across multiple data points. It should also be noted that the search tool and capabilities can be made configured to the needs of the client including, but not limited to, the ability to conduct searches by Name, Keyword, Identifying characteristics (NAICS, client Commodity Code), geography, diversity status/category or any combination of the aforementioned. The search results display will be constructed according the specifics of the client.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 data from the ConnXus system, given reasonable notice, for the purposes of manipulation and/or migration of the existing data.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clientdata from the ConnXus system, given reasonable notice, for the purposes of manipulation and/or migration of the existing data.</t>
    </r>
  </si>
  <si>
    <t>Fully capability to intregrate 3rd party data feeds, in real-time</t>
  </si>
  <si>
    <t xml:space="preserve">Buyers can post an innovation challenge or opportunity via the bid opportunity posting platform. Alternatively, they can post documentation about an Innovation Challenge to all portal suppliers via Portal Resources. Another option is to message suppliers individually via the messaging platform about development and innovation. </t>
  </si>
  <si>
    <t xml:space="preserve">Buyers can post an innovation challenge or opportunity via the bid opportunity posting platform. Matched suppliers are based on NAICS codes (industry codes), location and diversity category of the innovation challenge/opportunity. Awarding functionality is not available. </t>
  </si>
  <si>
    <t xml:space="preserve">Yes, please see above response. Feed integration and automatic data updates are supported. </t>
  </si>
  <si>
    <t xml:space="preserve">Yes, system alerts can notify a user when profile completion level drops below a certain threshold, certifications are reaching expiration dates, and supplier financial Risk Scorecard marks drop below a certain threshold. Trends, changes and other relevant factors to be monitored are determined by the client and configured accordingly. </t>
  </si>
  <si>
    <t xml:space="preserve">Buyers can upload mitigation plans to the Portal Resources section. These can be dispersed to all suppliers and/or privately to selected/tagged suppliers via the messaging platform. These can be based on risk identifiers from the Risk Scorecard product, or manually completed. </t>
  </si>
  <si>
    <t xml:space="preserve">Buyers can post requests for proposals/quotes/information on new product development via the bid opportunity posting platform. Additionally they can disseminate KPD/NPI via the messasing platform and through a posted Portal Resource. </t>
  </si>
  <si>
    <t>See above question</t>
  </si>
  <si>
    <t xml:space="preserve">See above response for New Product Development/Innovation/Introduction. </t>
  </si>
  <si>
    <t>"</t>
  </si>
  <si>
    <t>Via a survey form assembly integration, buyers can rate suppliers and suppliers can rate buyers from the application - for out-of-box scorecards</t>
  </si>
  <si>
    <t>Metrics are available for out-of-box spend reporting analytics and portal status analytics (number of registrants, certifications, expiring certifications, diversity status, industry and business information, etc.)</t>
  </si>
  <si>
    <t>n/a</t>
  </si>
  <si>
    <t>Supplier onboarding support is based on the buyer's account management subscription. ConnXus offers strong support for both self-service and concierge plans.</t>
  </si>
  <si>
    <t>Our application front end is designed responsively to handle viewing from variable screen dimensions supporting phone and tablet display sizing. Less than 5% of access to the application is from mobile devices. Additional mobile capabilities not on roadmap. Potential native mobile applications for specific product features are within possible projects for roadmap but not planned for 2018.</t>
  </si>
  <si>
    <t>As a complement to the other solutions already in place, ConnXus has developed a methodology and system for verifying and enriching vendor data files for the purposes of accurate supplier diversity spend reporting. The process is multi-leveled and takes advantage of internal and external supplier diversity related databases. ConnXus has its own, proprietary system of 1.8 million diverse supplier certifications aggregated from over 250 federal, city, state and county classifications of business, including but not limited to NMSDC and WBENC. Additionally, ConnXus validates international businesses including, but not limited to Canada and South African BBBEE certificates.
The results of our vendor data enrichment will provide the client with an easy-to-read visual report, as well as the raw data, that identifies characteristics sought after by the client, along with an analysis of the spend across categories and diversity status. Deliverables include 1. Matched Records File: “Scrubbed” Data File with the additional data elements.
2. The data enrichment will consist of the following information for only the small and diverse matched records:
a. Standardize Supplier names, addresses, city, state, zip, phone numbers using ConnXus proprietary database
b. Classify current Supplier database to identify suppliers based on the ConnXus tracked diversity categories, including minority-owned businesses and woman-owned businesses. Additional deliverables for Tier 1 Spend includes a comprehensive report and analysis detailing Annual Diverse Spend dollar amounts and percentage of spend by supplier, ethnicity, gender, etc.</t>
  </si>
  <si>
    <t>On behalf of the buyer, ConnXus has strong abilities to manage supplier registration portal data, bid opportunity postings, portal resources for innovation and new product development postings, and strategic sourcing opportunities.</t>
  </si>
  <si>
    <t>ConnXus’ proven approach to driving strategic sourcing and supplier diversity results is based upon strategic market and gap analyses. By first identifying the capabilities and diversity status of a company’s current supplier base, ConnXus is able to determine the company’s level of diversity representation. ConnXus then conducts supply market research in order to identify qualified diverse suppliers with relevant capabilities for client needs. Supply market research findings lays the groundwork to conduct a gap analysis of the client’s current supplier portfolio and potential diverse suppliers within the target market. Results from the in-depth gap analysis present strategic sourcing improvement opportunities for the client to fuse with capable diverse suppliers.
While ConnXus is a procurement enablement organization, it was designed with supplier diversity at the forefront. Our goal is to help remove the challenge from those within a buying organization that find conducting business with diverse business entities too difficult and time consuming. From this mission, ConnXus created a platform built to draw together buyers and suppliers, for the purposes of engaging one another in sourcing opportunities.</t>
  </si>
  <si>
    <t>See pages 11-12 under "Concierge v Self-Service Account Management" section; See page 18-19 chart; See page 36 cart "Milestone data proposal"</t>
  </si>
  <si>
    <t>See page 7-8 for a product screenshot and details of ConnXus SmartScrub native data aggregation, cleanse, classification and enrichment of vendor data in RFI packet.</t>
  </si>
  <si>
    <t xml:space="preserve"> See page 18 under "Registration Portal Account Management" table in RFI attached document. </t>
  </si>
  <si>
    <t xml:space="preserve">See page  35 for additional Supplier Development capabilities in RFI packet. </t>
  </si>
  <si>
    <t>See page 32, section "BuyerQuest Procure-to-Pay Integration" in attached RFI document</t>
  </si>
  <si>
    <t>See page 10 sections "Tier 2 Reporting", "Tier 2 Reporting and Analysis" and "Audit and Archiving"; See page 17 "Supplier Base Reporting and Analysis" in RFI attachment document</t>
  </si>
  <si>
    <t>Please see pages 10 under sections Tier 2 Reporting, and Tier 2 Reporting and Analysis, and pages 13-14 under Product Screenshots; see page 17 under "My Suppliers Page" section, and "Supplier Base Reporting and Analysis", and page 20 under Product Screenshots; see page 21-22 under "ConnXus Enterprise Dashboard"; see pages 25-28 under Section "ConnXus Economic Impact Reporting", and pages 29-30 under section "Supplier Financial Risk Scorecard"</t>
  </si>
  <si>
    <r>
      <t xml:space="preserve">The system includes up to 69 profile fields for a complete Supplier Company Profile:  Company Name
- Doing Business As
- Company Logo
- Company Description
- Year Founded
- Diversity Classifications
- Ethnicity
- Corporate Structure
- Commodity Categories (NAICS codes) - </t>
    </r>
    <r>
      <rPr>
        <sz val="11"/>
        <color rgb="FFFF0000"/>
        <rFont val="Calibri"/>
        <family val="2"/>
      </rPr>
      <t>Industry Specific</t>
    </r>
    <r>
      <rPr>
        <sz val="11"/>
        <color rgb="FF000000"/>
        <rFont val="Calibri"/>
        <family val="2"/>
      </rPr>
      <t xml:space="preserve">
- Primary Commodity
- Secondary Commodity
- Tax ID Number
    - Tax ID Type (SSN or EIN)
- DUNS Number
- Employee Count
- Female Employee Count
- Minority Employee Count
- Revenue
    - Amount
    - Time Period (ie quarter vs year)
- Assets
    - Amount
    - Time Period
- Address(es)
    - Address Line 1
    - Address Line 2
    - Address Line 3 (International)
    - City
    - State / Province
    - Postal Code
    - Country
    - Address Description
    - Primary Address (yes/no)
- Phone(s)
    - Country (for formatting purposes)
    - Description
    - Phone Number
    - Extension
    - Primary (yes/no)
- Website(s)
    - URL
    - Description
    - Primary (yes/no)
- Owner(s)
    - If Public
        - Stock Exchange
        - Ticker Symbol
    - If Private
        - Owner's Name
        - Owner's Title
        - Owner's Stake in Company
        - Email Address
        - Phone Number
        - Gender
        - Ethnicity
        - US Citizen (yes/no)
        - LGBT (yes/no)
        - Veteran (yes/no)
        - Disabled (yes/no)
- Reference(s)
    - Company Name
    - Name
    - Title
    - Phone Number
    - Email Address
- National scope (yes/no)
- States doing business in
- Cities doing business in
- Diversity Certification(s)
    - Type (national, state, local, self-reporting, other)
    - Certifying Agency
    - Country
    - Diversity Category(s)
    - Issue Date
    - Expiration Date
    - ID Number
    - Certification File
- Resource file (eg capability statement)
    - Description of Resource file
- Company Contact(s)
    - Name
    - Title
    - Phone Number
    - Phone Number Extension
    - Email Address
    - Primary Company Contact (yes/no)
- Notification Contact(s)
- Email Domain
- Require Multi-Factor Authentication (yes/no)</t>
    </r>
  </si>
  <si>
    <r>
      <t xml:space="preserve">Our system fully supports global industry and NAICS standards, </t>
    </r>
    <r>
      <rPr>
        <sz val="11"/>
        <color rgb="FFFF0000"/>
        <rFont val="Calibri"/>
        <family val="2"/>
      </rPr>
      <t>UNSPSC codes, SIC and Vendor ID.</t>
    </r>
    <r>
      <rPr>
        <sz val="11"/>
        <color rgb="FF000000"/>
        <rFont val="Calibri"/>
        <family val="2"/>
      </rPr>
      <t xml:space="preserve"> Our global capabilities include data enrichment, supplier registration and enterprise management, and a growing international supplier database for vetting and strategic sourcing. </t>
    </r>
  </si>
  <si>
    <r>
      <t xml:space="preserve">Our system tracks and supports NAICS standards, </t>
    </r>
    <r>
      <rPr>
        <sz val="11"/>
        <color rgb="FFFF0000"/>
        <rFont val="Calibri"/>
        <family val="2"/>
      </rPr>
      <t>UNSPSC codes, SIC and Vendor ID</t>
    </r>
    <r>
      <rPr>
        <sz val="11"/>
        <color rgb="FF000000"/>
        <rFont val="Calibri"/>
        <family val="2"/>
      </rPr>
      <t>.</t>
    </r>
  </si>
  <si>
    <r>
      <t xml:space="preserve">Master data is transferable across all ConnXus products via a dashboard interface and SIM, </t>
    </r>
    <r>
      <rPr>
        <sz val="11"/>
        <color rgb="FFFF0000"/>
        <rFont val="Calibri"/>
        <family val="2"/>
      </rPr>
      <t>and external systems via an API</t>
    </r>
  </si>
  <si>
    <r>
      <t xml:space="preserve">Users can upload PDF and excel documents onto the platform for storing, viewing and downloading in the </t>
    </r>
    <r>
      <rPr>
        <sz val="11"/>
        <color rgb="FFFF0000"/>
        <rFont val="Calibri"/>
        <family val="2"/>
      </rPr>
      <t>Portal Resources section</t>
    </r>
    <r>
      <rPr>
        <sz val="11"/>
        <color rgb="FF000000"/>
        <rFont val="Calibri"/>
        <family val="2"/>
      </rPr>
      <t xml:space="preserve">. Version and long-term management is on the product roadmap for Q1/Q2 2018. </t>
    </r>
  </si>
  <si>
    <r>
      <t>ConnXus fully supports the validation and enrichment of standard business, spend and diversity information through our Data Enrichment product - SmartScrub® and Tier 1 Reporting. The enriched data can be uploaded and management in the Registration Portal and vendor management system, My Suppliers.</t>
    </r>
    <r>
      <rPr>
        <sz val="11"/>
        <color rgb="FFFF0000"/>
        <rFont val="Calibri"/>
        <family val="2"/>
        <scheme val="minor"/>
      </rPr>
      <t xml:space="preserve"> Fully supports SIC.</t>
    </r>
  </si>
  <si>
    <r>
      <t xml:space="preserve">Initial upload of supplier files and post implementation uploads, customized supplier registration fields, supplier certification imports, and more add-ons including strategic sourcing and opportunity postings; </t>
    </r>
    <r>
      <rPr>
        <sz val="11"/>
        <color rgb="FFFF0000"/>
        <rFont val="Calibri"/>
        <family val="2"/>
        <scheme val="minor"/>
      </rPr>
      <t xml:space="preserve">validated and classified supplier data files are uploaded into Registration Portal based on buyer-determined frequency; certification document expiration alerts notify suppliers; </t>
    </r>
  </si>
  <si>
    <r>
      <t>Yes, with our restful API</t>
    </r>
    <r>
      <rPr>
        <sz val="11"/>
        <color rgb="FFFF0000"/>
        <rFont val="Calibri"/>
        <family val="2"/>
        <scheme val="minor"/>
      </rPr>
      <t xml:space="preserve"> and out of the box integrations for simple and full profile integration to supplier networks</t>
    </r>
  </si>
  <si>
    <r>
      <t xml:space="preserve">Suppliers can be qualified based on profile completion, self-reported data accuracy, Risk Scorecard financial scoring, and other parameters and requirements set by the client. ConnXus software is highly configurable to our clients' supplier management requirements and goals.  </t>
    </r>
    <r>
      <rPr>
        <sz val="11"/>
        <color rgb="FFFF0000"/>
        <rFont val="Calibri"/>
        <family val="2"/>
        <scheme val="minor"/>
      </rPr>
      <t>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t>
    </r>
  </si>
  <si>
    <r>
      <t xml:space="preserve">Clients can require that suppliers are certified minority, women, veteran, etc. with proof of certification to join the Registration Portal. </t>
    </r>
    <r>
      <rPr>
        <sz val="11"/>
        <color rgb="FFFF0000"/>
        <rFont val="Calibri"/>
        <family val="2"/>
        <scheme val="minor"/>
      </rPr>
      <t xml:space="preserve">Additional access and required supplier registration fields can be easily configured by buyer admin in the Portal Administrator View. </t>
    </r>
  </si>
  <si>
    <r>
      <t xml:space="preserve">Suppliers and buyers can message to work collaboratively. Suppliers can provide feedback via the messaging platofmr. For the RFP/bid opportunity awarding process, </t>
    </r>
    <r>
      <rPr>
        <sz val="11"/>
        <rFont val="Calibri"/>
        <family val="2"/>
      </rPr>
      <t xml:space="preserve">this feature is not currently in place but it is on the 2-year product development roadmap. </t>
    </r>
  </si>
  <si>
    <r>
      <t xml:space="preserve">Yes, the platform integrates with the CAR/CAM functionality and allows the buying organization to be notified when statuses change, input is provided, or milestone deadlines are not met. </t>
    </r>
    <r>
      <rPr>
        <sz val="11"/>
        <color rgb="FFFF0000"/>
        <rFont val="Calibri"/>
        <family val="2"/>
      </rPr>
      <t xml:space="preserve">See above question on Conflict Resolution CAR/CAM messaging functionality
</t>
    </r>
  </si>
  <si>
    <r>
      <t xml:space="preserve">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A ConnXus Platinum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t>
    </r>
    <r>
      <rPr>
        <sz val="11"/>
        <color rgb="FFFF0000"/>
        <rFont val="Calibri"/>
        <family val="2"/>
      </rPr>
      <t xml:space="preserve">Suppliers can collaborate with buyers via the messaging functionality, Portal Resources and bid opportunity platform. </t>
    </r>
    <r>
      <rPr>
        <sz val="11"/>
        <color rgb="FF000000"/>
        <rFont val="Calibri"/>
        <family val="2"/>
      </rPr>
      <t xml:space="preserve">
</t>
    </r>
  </si>
  <si>
    <r>
      <t xml:space="preserve">Scorecard surveys, input, and reports are supported via our main CRM and survey platform. Salesforce and survey functionality. </t>
    </r>
    <r>
      <rPr>
        <sz val="11"/>
        <color rgb="FFFF0000"/>
        <rFont val="Calibri"/>
        <family val="2"/>
      </rPr>
      <t>Suppliers cannot rate buyers, and buyers can rate suppliers</t>
    </r>
  </si>
  <si>
    <r>
      <t xml:space="preserve">Supplier onboarding support is based on the buyer's account management subscription. ConnXus offers strong support for both self-service and concierge plans. </t>
    </r>
    <r>
      <rPr>
        <sz val="11"/>
        <color rgb="FFFF0000"/>
        <rFont val="Calibri"/>
        <family val="2"/>
      </rPr>
      <t xml:space="preserve">ConnXus' platform has the ability to support multi-channel supplier onboarding events across categories, industries and geographies with or without supplier network support. </t>
    </r>
    <r>
      <rPr>
        <sz val="11"/>
        <color rgb="FF000000"/>
        <rFont val="Calibri"/>
        <family val="2"/>
      </rPr>
      <t xml:space="preserve">
</t>
    </r>
  </si>
  <si>
    <t>ConnXus</t>
  </si>
  <si>
    <t>www.connxus.com</t>
  </si>
  <si>
    <t>sales@connxus.com</t>
  </si>
  <si>
    <t>5155 Financial Way STE 3 Mason, OH 45040</t>
  </si>
  <si>
    <t xml:space="preserve">1M+ </t>
  </si>
  <si>
    <t>ConnXus has global clients and capabilities located in countries including (but not limited to) United States, Canada, South Africa, India, China, Brazil and United Kingdom.</t>
  </si>
  <si>
    <t>Technology, Food, Telecommunications</t>
  </si>
  <si>
    <t xml:space="preserve">Subscription customers include, but are not limited to, The Coca-Cola Company, Cummins, McDonald's, Cox Enterprises, Caesars, Dell </t>
  </si>
  <si>
    <t>By leveraging technology, ConnXus is built around a deep understanding of how procurement works, and how to best optimize workflow. Our suite of cloud-based solutions is geared toward simplifying the procurement processes by eliminating the hurdles and difficulties associated with global supplier management and supplier diversity. This empowers members of your organization to be more effective and efficient in the pursuit of your corporate goals.
The ConnXus suite of solutions can be broken down into three functions: vendor management, strategic sourcing and spend reporting/analysis. Each of these three components is critical to the success and oversight of a supplier diversity program. ConnXus, having the deep knowledge of procurement and supplier diversity, has developed a suite of solutions that remove burdens from the users, complement one another and generally make operations run more smoothly.</t>
  </si>
  <si>
    <t xml:space="preserve">Supplier Relationship Management (SRM) and Risk, Sourcing, Spend and Procurement Analytics, </t>
  </si>
  <si>
    <t>All ConnXus modules can be licensed collectively or separately. Most current release version is 1.4</t>
  </si>
  <si>
    <t>SAP Ariba (Ariba Discovery), BuyerQuest</t>
  </si>
  <si>
    <t>Please complete in advance of your draft scoring review - if needed</t>
  </si>
  <si>
    <t>Analyst notes (2)</t>
  </si>
  <si>
    <t>industry average</t>
  </si>
  <si>
    <t>self service statistics and information assembly is industry average</t>
  </si>
  <si>
    <t>need details</t>
  </si>
  <si>
    <r>
      <t xml:space="preserve">No industry specific info; integrated catalog/services support; no easy self-service extensivility; </t>
    </r>
    <r>
      <rPr>
        <sz val="10"/>
        <color rgb="FFFF0000"/>
        <rFont val="Arial"/>
        <family val="2"/>
      </rPr>
      <t>4+ is compared to industry</t>
    </r>
  </si>
  <si>
    <r>
      <t xml:space="preserve">NAICS only? + UNSPSC, SIC and Vendor ID; </t>
    </r>
    <r>
      <rPr>
        <sz val="10"/>
        <color rgb="FFFF0000"/>
        <rFont val="Arial"/>
        <family val="2"/>
      </rPr>
      <t>4+ is compared to industry</t>
    </r>
  </si>
  <si>
    <r>
      <t xml:space="preserve">this refers to MDM across external systems as well … </t>
    </r>
    <r>
      <rPr>
        <sz val="10"/>
        <color rgb="FFFF0000"/>
        <rFont val="Arial"/>
        <family val="2"/>
      </rPr>
      <t>what systems, how many out of the box, etc.</t>
    </r>
  </si>
  <si>
    <t>industry averge for BiC SRM vendors</t>
  </si>
  <si>
    <t>""</t>
  </si>
  <si>
    <t>this is specific to SIC support</t>
  </si>
  <si>
    <r>
      <t xml:space="preserve">services not scored here - what about data verification and third party soruce completion? </t>
    </r>
    <r>
      <rPr>
        <sz val="10"/>
        <color rgb="FFFF0000"/>
        <rFont val="Calibri (Body)"/>
      </rPr>
      <t xml:space="preserve"> More details on validation and classification, how much automated?</t>
    </r>
  </si>
  <si>
    <t>due to specialization in diviersity</t>
  </si>
  <si>
    <r>
      <t xml:space="preserve">API is industry standard;  need out of the box integrations to networks for 3; </t>
    </r>
    <r>
      <rPr>
        <sz val="10"/>
        <color rgb="FFFF0000"/>
        <rFont val="Calibri (Body)"/>
      </rPr>
      <t>what networks are supported out fo the box</t>
    </r>
  </si>
  <si>
    <r>
      <t xml:space="preserve">API is industry standard;  need multiple out of the box integrations to data verification sources for 3; </t>
    </r>
    <r>
      <rPr>
        <sz val="10"/>
        <color rgb="FFFF0000"/>
        <rFont val="Calibri (Body)"/>
      </rPr>
      <t>which data verification sources</t>
    </r>
  </si>
  <si>
    <t>more details on risk please - rest is pretty standard, 3 is a stretch without ricsk</t>
  </si>
  <si>
    <t xml:space="preserve">comparable with BiC SRM platforms </t>
  </si>
  <si>
    <t>as per access control in MDM tab</t>
  </si>
  <si>
    <t>seems auto-validation of certification is limited to supplier certifications in the Connxus supplier database</t>
  </si>
  <si>
    <t>as per MDM score</t>
  </si>
  <si>
    <t>core data seems limited to Connxus defined core data</t>
  </si>
  <si>
    <t>this is better than BiC average</t>
  </si>
  <si>
    <t>standard API-based integration with limited OOB options</t>
  </si>
  <si>
    <t>weak now</t>
  </si>
  <si>
    <t>only due to SSO</t>
  </si>
  <si>
    <t>rating and weighting is weak</t>
  </si>
  <si>
    <t>due to supplier ability to access and collaborate with potential buyers on the network and not just current buyers</t>
  </si>
  <si>
    <r>
      <t xml:space="preserve">this refers to platform support NOT service support; </t>
    </r>
    <r>
      <rPr>
        <sz val="10"/>
        <color rgb="FFFF0000"/>
        <rFont val="Arial"/>
        <family val="2"/>
      </rPr>
      <t>no dedicated full-featured CAD/CAM management</t>
    </r>
  </si>
  <si>
    <r>
      <t xml:space="preserve">support for buyers to identify and track issues with suppliers, not with software; </t>
    </r>
    <r>
      <rPr>
        <sz val="10"/>
        <color rgb="FFFF0000"/>
        <rFont val="Arial"/>
        <family val="2"/>
      </rPr>
      <t>not full featured CAD/CAM issue tracking</t>
    </r>
  </si>
  <si>
    <t>provide technical detail</t>
  </si>
  <si>
    <t>see above!  Not service</t>
  </si>
  <si>
    <r>
      <t xml:space="preserve">specify measurement details (KPI support) in particular; </t>
    </r>
    <r>
      <rPr>
        <sz val="10"/>
        <color rgb="FFFF0000"/>
        <rFont val="Arial"/>
        <family val="2"/>
      </rPr>
      <t xml:space="preserve">5 requires powerful data manipulation for derived metrics in your case … </t>
    </r>
  </si>
  <si>
    <t xml:space="preserve">just API … </t>
  </si>
  <si>
    <t>BiC in SRM</t>
  </si>
  <si>
    <r>
      <t xml:space="preserve">technical, not service, support for buyers trying to manage supplier innovation - details!  </t>
    </r>
    <r>
      <rPr>
        <sz val="10"/>
        <color rgb="FFFF0000"/>
        <rFont val="Arial"/>
        <family val="2"/>
      </rPr>
      <t xml:space="preserve">Posting is only one small part of management </t>
    </r>
  </si>
  <si>
    <t>more details please</t>
  </si>
  <si>
    <t>industry BiC</t>
  </si>
  <si>
    <t>need the ability to identify external risks that could impact suppliers not in standard risk systems / measurements</t>
  </si>
  <si>
    <t xml:space="preserve">more details … </t>
  </si>
  <si>
    <t xml:space="preserve">more details please … </t>
  </si>
  <si>
    <t>needs to be in beta with at least one client</t>
  </si>
  <si>
    <r>
      <t xml:space="preserve">ability for buyers to manage NPD with suppliers, not with Connxus; </t>
    </r>
    <r>
      <rPr>
        <sz val="10"/>
        <color rgb="FFFF0000"/>
        <rFont val="Arial"/>
        <family val="2"/>
      </rPr>
      <t xml:space="preserve">posting is not managing </t>
    </r>
  </si>
  <si>
    <t>this is looking for native BoM understanding and support based on that</t>
  </si>
  <si>
    <t>not better than industry standard Qlik integration</t>
  </si>
  <si>
    <t>more details</t>
  </si>
  <si>
    <t>better than BiC average in SRM</t>
  </si>
  <si>
    <t>reach out to potential buyers makes this better than average</t>
  </si>
  <si>
    <t>enhanced capabilities make this a 4; good thing we don’t' distinguish between subscription levels</t>
  </si>
  <si>
    <t>this speciically asks about technical collaboration features supported … more details on this please</t>
  </si>
  <si>
    <r>
      <t xml:space="preserve">can suppliers rate buyers???  </t>
    </r>
    <r>
      <rPr>
        <sz val="10"/>
        <color rgb="FFFF0000"/>
        <rFont val="Arial"/>
        <family val="2"/>
      </rPr>
      <t>How deep can the scorecards go?  How deep can KPI defs go?</t>
    </r>
  </si>
  <si>
    <t>rule/workflow capability is not beyond industry average</t>
  </si>
  <si>
    <t>capabilities beyond multi-currency &amp; multi-language?</t>
  </si>
  <si>
    <t>ind avg</t>
  </si>
  <si>
    <r>
      <t xml:space="preserve">ref unique services capabilities and case study - </t>
    </r>
    <r>
      <rPr>
        <sz val="10"/>
        <color rgb="FFFF0000"/>
        <rFont val="Arial"/>
        <family val="2"/>
      </rPr>
      <t>case studies not available due to confidential and proprietary customer data</t>
    </r>
  </si>
  <si>
    <r>
      <t>ref specific details and case study -</t>
    </r>
    <r>
      <rPr>
        <sz val="10"/>
        <color rgb="FFFF0000"/>
        <rFont val="Arial"/>
        <family val="2"/>
      </rPr>
      <t>case studies not available due to confidential and proprietary customer data</t>
    </r>
  </si>
  <si>
    <t>ref specific details and case study</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</si>
  <si>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</si>
  <si>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</si>
  <si>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</si>
  <si>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</si>
  <si>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</si>
  <si>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</si>
  <si>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</si>
  <si>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</si>
  <si>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</si>
  <si>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</si>
  <si>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</si>
  <si>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</si>
  <si>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</si>
  <si>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</si>
  <si>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</si>
  <si>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</si>
  <si>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</si>
  <si>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</si>
  <si>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</si>
  <si>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</si>
  <si>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</si>
  <si>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</si>
  <si>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</si>
  <si>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</si>
  <si>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</si>
  <si>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</si>
  <si>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</si>
  <si>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</si>
  <si>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</si>
  <si>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</si>
  <si>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</si>
  <si>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</si>
  <si>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</si>
  <si>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</si>
  <si>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</si>
  <si>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</si>
  <si>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</si>
  <si>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</si>
  <si>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</si>
  <si>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</si>
  <si>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</si>
  <si>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</si>
  <si>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</si>
  <si>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</si>
  <si>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</si>
  <si>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</si>
  <si>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</si>
  <si>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</si>
  <si>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</si>
  <si>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</si>
  <si>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</si>
  <si>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</si>
  <si>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</si>
  <si>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</si>
  <si>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</si>
  <si>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</si>
  <si>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</si>
  <si>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</si>
  <si>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</si>
  <si>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</si>
  <si>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</si>
  <si>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</si>
  <si>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</si>
  <si>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</si>
  <si>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</si>
  <si>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</si>
  <si>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</si>
  <si>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</si>
  <si>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</si>
  <si>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</si>
  <si>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</si>
  <si>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</si>
  <si>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</si>
  <si>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</si>
  <si>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</si>
  <si>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</si>
  <si>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</si>
  <si>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</si>
  <si>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</si>
  <si>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</si>
  <si>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</si>
  <si>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</si>
  <si>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</si>
  <si>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</si>
  <si>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</si>
  <si>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</si>
  <si>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</si>
  <si>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</si>
  <si>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</si>
  <si>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</si>
  <si>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</si>
  <si>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</si>
  <si>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</si>
  <si>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</si>
  <si>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</si>
  <si>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</si>
  <si>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</si>
  <si>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</si>
  <si>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</si>
  <si>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</si>
  <si>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</si>
  <si>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</si>
  <si>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</si>
  <si>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</si>
  <si>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</si>
  <si>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</si>
  <si>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</si>
  <si>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</si>
  <si>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</si>
  <si>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</si>
  <si>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</si>
  <si>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</si>
  <si>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</si>
  <si>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</si>
  <si>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</si>
  <si>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</si>
  <si>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</si>
  <si>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</si>
  <si>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</si>
  <si>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</si>
  <si>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</si>
  <si>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</si>
  <si>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</si>
  <si>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</si>
  <si>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</si>
  <si>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</si>
  <si>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</si>
  <si>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</si>
  <si>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</si>
  <si>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</si>
  <si>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</si>
  <si>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</si>
  <si>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</si>
  <si>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</si>
  <si>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</si>
  <si>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</si>
  <si>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</si>
  <si>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</si>
  <si>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</si>
  <si>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</si>
  <si>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</si>
  <si>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</si>
  <si>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</si>
  <si>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</si>
  <si>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</si>
  <si>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</si>
  <si>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</si>
  <si>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</si>
  <si>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</si>
  <si>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</si>
  <si>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</si>
  <si>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</si>
  <si>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</si>
  <si>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</si>
  <si>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</si>
  <si>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</si>
  <si>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</si>
  <si>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</si>
  <si>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</si>
  <si>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</si>
  <si>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</si>
  <si>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</si>
  <si>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</si>
  <si>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</si>
  <si>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</si>
  <si>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</si>
  <si>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</si>
  <si>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</si>
  <si>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</si>
  <si>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</si>
  <si>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</si>
  <si>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</si>
  <si>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</si>
  <si>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</si>
  <si>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</si>
  <si>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</si>
  <si>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</si>
  <si>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</si>
  <si>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</si>
  <si>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</si>
  <si>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</si>
  <si>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</si>
  <si>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</si>
  <si>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</si>
  <si>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</si>
  <si>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</si>
  <si>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</si>
  <si>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</si>
  <si>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</si>
  <si>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</si>
  <si>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</si>
  <si>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</si>
  <si>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</si>
  <si>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</si>
  <si>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</si>
  <si>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</si>
  <si>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</si>
  <si>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</si>
  <si>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</si>
  <si>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</si>
  <si>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</si>
  <si>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</si>
  <si>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</si>
  <si>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</si>
  <si>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</si>
  <si>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</si>
  <si>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</si>
  <si>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</si>
  <si>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</si>
  <si>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</si>
  <si>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</si>
  <si>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</si>
  <si>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</si>
  <si>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</si>
  <si>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</si>
  <si>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</si>
  <si>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</si>
  <si>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</si>
  <si>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</si>
  <si>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</si>
  <si>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</si>
  <si>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</si>
  <si>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</si>
  <si>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</si>
  <si>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</si>
  <si>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</si>
  <si>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</si>
  <si>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</si>
  <si>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</si>
  <si>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</si>
  <si>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</si>
  <si>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</si>
  <si>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</si>
  <si>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</si>
  <si>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</si>
  <si>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</si>
  <si>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</si>
  <si>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</si>
  <si>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</si>
  <si>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</si>
  <si>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</si>
  <si>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</si>
  <si>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</si>
  <si>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</si>
  <si>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</si>
  <si>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</si>
  <si>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</si>
  <si>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</si>
  <si>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</si>
  <si>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</si>
  <si>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</si>
  <si>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</si>
  <si>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</si>
  <si>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</si>
  <si>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</si>
  <si>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</si>
  <si>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</si>
  <si>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</si>
  <si>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</si>
  <si>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</si>
  <si>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</si>
  <si>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</si>
  <si>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</si>
  <si>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</si>
  <si>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</si>
  <si>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</si>
  <si>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</si>
  <si>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</si>
  <si>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</si>
  <si>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</si>
  <si>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</si>
  <si>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</si>
  <si>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</si>
  <si>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</si>
  <si>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</si>
  <si>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</si>
  <si>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</si>
  <si>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</si>
  <si>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</si>
  <si>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</si>
  <si>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</si>
  <si>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</si>
  <si>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</si>
  <si>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</si>
  <si>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</si>
  <si>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</si>
  <si>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</si>
  <si>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</si>
  <si>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</si>
  <si>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</si>
  <si>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</si>
  <si>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</si>
  <si>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</si>
  <si>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</si>
  <si>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</si>
  <si>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</si>
  <si>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</si>
  <si>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</si>
  <si>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</si>
  <si>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</si>
  <si>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</si>
  <si>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</si>
  <si>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</si>
  <si>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</si>
  <si>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</si>
  <si>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</si>
  <si>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</si>
  <si>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</si>
  <si>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</si>
  <si>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</si>
  <si>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</si>
  <si>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</si>
  <si>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</si>
  <si>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</si>
  <si>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</si>
  <si>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</si>
  <si>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</si>
  <si>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</si>
  <si>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</si>
  <si>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</si>
  <si>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</si>
  <si>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</si>
  <si>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</si>
  <si>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</si>
  <si>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</si>
  <si>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</si>
  <si>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</si>
  <si>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</si>
  <si>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</si>
  <si>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</si>
  <si>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</si>
  <si>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</si>
  <si>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</si>
  <si>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</si>
  <si>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</si>
  <si>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</si>
  <si>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</si>
  <si>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</si>
  <si>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</si>
  <si>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</si>
  <si>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</si>
  <si>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</si>
  <si>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</si>
  <si>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</si>
  <si>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</si>
  <si>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</si>
  <si>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</si>
  <si>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</si>
  <si>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</si>
  <si>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</si>
  <si>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</si>
  <si>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</si>
  <si>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</si>
  <si>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</si>
  <si>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</si>
  <si>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</si>
  <si>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</si>
  <si>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</si>
  <si>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</si>
  <si>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</si>
  <si>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</si>
  <si>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</si>
  <si>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</si>
  <si>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</si>
  <si>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</si>
  <si>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</si>
  <si>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</si>
  <si>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</si>
  <si>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</si>
  <si>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</si>
  <si>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</si>
  <si>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</si>
  <si>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</si>
  <si>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</si>
  <si>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</si>
  <si>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</si>
  <si>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</si>
  <si>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</si>
  <si>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</si>
  <si>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</si>
  <si>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</si>
  <si>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</si>
  <si>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</si>
  <si>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</si>
  <si>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</si>
  <si>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</si>
  <si>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</si>
  <si>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</si>
  <si>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</si>
  <si>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</si>
  <si>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</si>
  <si>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</si>
  <si>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</si>
  <si>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</si>
  <si>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</si>
  <si>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</si>
  <si>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</si>
  <si>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</si>
  <si>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</si>
  <si>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</si>
  <si>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</si>
  <si>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</si>
  <si>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</si>
  <si>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</si>
  <si>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</si>
  <si>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</si>
  <si>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</si>
  <si>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</si>
  <si>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</si>
  <si>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</si>
  <si>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</si>
  <si>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</si>
  <si>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</si>
  <si>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</si>
  <si>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</si>
  <si>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</si>
  <si>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</si>
  <si>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</si>
  <si>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</si>
  <si>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</si>
  <si>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</si>
  <si>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</si>
  <si>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</si>
  <si>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</si>
  <si>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</si>
  <si>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</si>
  <si>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</si>
  <si>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</si>
  <si>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</si>
  <si>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</si>
  <si>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</si>
  <si>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</si>
  <si>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</si>
  <si>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</si>
  <si>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</si>
  <si>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</si>
  <si>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</si>
  <si>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</si>
  <si>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</si>
  <si>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</si>
  <si>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</si>
  <si>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</si>
  <si>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</si>
  <si>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</si>
  <si>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</si>
  <si>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</si>
  <si>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</si>
  <si>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</si>
  <si>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</si>
  <si>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</si>
  <si>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</si>
  <si>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</si>
  <si>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</si>
  <si>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</si>
  <si>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</si>
  <si>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</si>
  <si>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</si>
  <si>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</si>
  <si>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</si>
  <si>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</si>
  <si>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</si>
  <si>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</si>
  <si>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</si>
  <si>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</si>
  <si>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</si>
  <si>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</si>
  <si>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</si>
  <si>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</si>
  <si>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</si>
  <si>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</si>
  <si>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</si>
  <si>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</si>
  <si>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</si>
  <si>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</si>
  <si>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</si>
  <si>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</si>
  <si>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</si>
  <si>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</si>
  <si>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</si>
  <si>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</si>
  <si>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</si>
  <si>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</si>
  <si>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</si>
  <si>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</si>
  <si>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</si>
  <si>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</si>
  <si>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</si>
  <si>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</si>
  <si>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</si>
  <si>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</si>
  <si>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</si>
  <si>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</si>
  <si>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</si>
  <si>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</si>
  <si>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</si>
  <si>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</si>
  <si>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</si>
  <si>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</si>
  <si>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</si>
  <si>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</si>
  <si>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</si>
  <si>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</si>
  <si>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</si>
  <si>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</si>
  <si>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</si>
  <si>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</si>
  <si>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</si>
  <si>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</si>
  <si>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</si>
  <si>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</si>
  <si>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</si>
  <si>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</si>
  <si>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</si>
  <si>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</si>
  <si>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</si>
  <si>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</si>
  <si>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</si>
  <si>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</si>
  <si>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</si>
  <si>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</si>
  <si>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</si>
  <si>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</si>
  <si>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</si>
  <si>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</si>
  <si>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</si>
  <si>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</si>
  <si>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</si>
  <si>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</si>
  <si>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</si>
  <si>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</si>
  <si>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</si>
  <si>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</si>
  <si>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</si>
  <si>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</si>
  <si>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</si>
  <si>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</si>
  <si>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</si>
  <si>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</si>
  <si>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</si>
  <si>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</si>
  <si>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</si>
  <si>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</si>
  <si>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</si>
  <si>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</si>
  <si>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</si>
  <si>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</si>
  <si>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</si>
  <si>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</si>
  <si>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</si>
  <si>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</si>
  <si>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</si>
  <si>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</si>
  <si>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</si>
  <si>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</si>
  <si>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</si>
  <si>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</si>
  <si>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</si>
  <si>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</si>
  <si>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</si>
  <si>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</si>
  <si>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</si>
  <si>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</si>
  <si>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</si>
  <si>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</si>
  <si>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</si>
  <si>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</si>
  <si>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</si>
  <si>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</si>
  <si>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</si>
  <si>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</si>
  <si>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</si>
  <si>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</si>
  <si>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</si>
  <si>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</si>
  <si>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</si>
  <si>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</si>
  <si>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</si>
  <si>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</si>
  <si>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</si>
  <si>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</si>
  <si>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</si>
  <si>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</si>
  <si>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</si>
  <si>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</si>
  <si>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</si>
  <si>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</si>
  <si>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</si>
  <si>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</si>
  <si>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</si>
  <si>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</si>
  <si>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</si>
  <si>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</si>
  <si>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</si>
  <si>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</si>
  <si>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</si>
  <si>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</si>
  <si>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</si>
  <si>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</si>
  <si>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</si>
  <si>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</si>
  <si>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</si>
  <si>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</si>
  <si>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</si>
  <si>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</si>
  <si>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</si>
  <si>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</si>
  <si>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</si>
  <si>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</si>
  <si>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</si>
  <si>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</si>
  <si>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</si>
  <si>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</si>
  <si>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</si>
  <si>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</si>
  <si>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</si>
  <si>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</si>
  <si>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</si>
  <si>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</si>
  <si>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</si>
  <si>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</si>
  <si>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</si>
  <si>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</si>
  <si>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</si>
  <si>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</si>
  <si>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</si>
  <si>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</si>
  <si>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</si>
  <si>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</si>
  <si>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</si>
  <si>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</si>
  <si>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</si>
  <si>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</si>
  <si>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</si>
  <si>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</si>
  <si>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</si>
  <si>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</si>
  <si>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</si>
  <si>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</si>
  <si>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</si>
  <si>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</si>
  <si>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</si>
  <si>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</si>
  <si>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</si>
  <si>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</si>
  <si>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</si>
  <si>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</si>
  <si>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</si>
  <si>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</si>
  <si>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</si>
  <si>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</si>
  <si>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</si>
  <si>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</si>
  <si>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</si>
  <si>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</si>
  <si>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</si>
  <si>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</si>
  <si>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</si>
  <si>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</si>
  <si>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</si>
  <si>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</si>
  <si>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</si>
  <si>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</si>
  <si>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</si>
  <si>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</si>
  <si>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</si>
  <si>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</si>
  <si>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</si>
  <si>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</si>
  <si>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</si>
  <si>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</si>
  <si>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</si>
  <si>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</si>
  <si>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</si>
  <si>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</si>
  <si>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</si>
  <si>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</si>
  <si>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</si>
  <si>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</si>
  <si>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</si>
  <si>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</si>
  <si>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</si>
  <si>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</si>
  <si>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</si>
  <si>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</si>
  <si>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</si>
  <si>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</si>
  <si>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</si>
  <si>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</si>
  <si>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</si>
  <si>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</si>
  <si>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</si>
  <si>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</si>
  <si>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</si>
  <si>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</si>
  <si>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</si>
  <si>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</si>
  <si>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</si>
  <si>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</si>
  <si>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</si>
  <si>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</si>
  <si>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</si>
  <si>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</si>
  <si>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</si>
  <si>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</si>
  <si>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</si>
  <si>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</si>
  <si>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</si>
  <si>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</si>
  <si>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</si>
  <si>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</si>
  <si>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</si>
  <si>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</si>
  <si>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</si>
  <si>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</si>
  <si>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</si>
  <si>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</si>
  <si>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</si>
  <si>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</si>
  <si>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</si>
  <si>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</si>
  <si>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</si>
  <si>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</si>
  <si>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</si>
  <si>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</si>
  <si>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</si>
  <si>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</si>
  <si>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</si>
  <si>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</si>
  <si>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</si>
  <si>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</si>
  <si>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</si>
  <si>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</si>
  <si>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</si>
  <si>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</si>
  <si>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</si>
  <si>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</si>
  <si>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</si>
  <si>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</si>
  <si>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</si>
  <si>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</si>
  <si>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</si>
  <si>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</si>
  <si>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</si>
  <si>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</si>
  <si>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</si>
  <si>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</si>
  <si>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</si>
  <si>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</si>
  <si>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</si>
  <si>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</si>
  <si>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</si>
  <si>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</si>
  <si>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</si>
  <si>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</si>
  <si>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</si>
  <si>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</si>
  <si>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</si>
  <si>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</si>
  <si>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</si>
  <si>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</si>
  <si>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</si>
  <si>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</si>
  <si>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</si>
  <si>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</si>
  <si>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</si>
  <si>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</si>
  <si>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</si>
  <si>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</si>
  <si>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</si>
  <si>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</si>
  <si>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</si>
  <si>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</si>
  <si>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</si>
  <si>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</si>
  <si>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</si>
  <si>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</si>
  <si>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</si>
  <si>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</si>
  <si>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</si>
  <si>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</si>
  <si>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</si>
  <si>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</si>
  <si>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</si>
  <si>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</si>
  <si>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</si>
  <si>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</si>
  <si>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</si>
  <si>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</si>
  <si>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</si>
  <si>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</si>
  <si>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</si>
  <si>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</si>
  <si>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</si>
  <si>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</si>
  <si>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</si>
  <si>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</si>
  <si>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</si>
  <si>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</si>
  <si>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</si>
  <si>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</si>
  <si>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</si>
  <si>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</si>
  <si>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</si>
  <si>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</si>
  <si>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</si>
  <si>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</si>
  <si>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</si>
  <si>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</si>
  <si>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</si>
  <si>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</si>
  <si>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</si>
  <si>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</si>
  <si>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</si>
  <si>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</si>
  <si>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</si>
  <si>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</si>
  <si>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</si>
  <si>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</si>
  <si>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</si>
  <si>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</si>
  <si>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</si>
  <si>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</si>
  <si>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</si>
  <si>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</si>
  <si>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</si>
  <si>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</si>
  <si>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</si>
  <si>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</si>
  <si>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</si>
  <si>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</si>
  <si>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</si>
  <si>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</si>
  <si>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</si>
  <si>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</si>
  <si>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</si>
  <si>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</si>
  <si>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</si>
  <si>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</si>
  <si>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</si>
  <si>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</si>
  <si>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</si>
  <si>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</si>
  <si>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</si>
  <si>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</si>
  <si>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</si>
  <si>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</si>
  <si>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</si>
  <si>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</si>
  <si>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</si>
  <si>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</si>
  <si>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</si>
  <si>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</si>
  <si>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</si>
  <si>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</si>
  <si>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</si>
  <si>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</si>
  <si>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</si>
  <si>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</si>
  <si>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</si>
  <si>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</si>
  <si>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</si>
  <si>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</si>
  <si>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</si>
  <si>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</si>
  <si>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</si>
  <si>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</si>
  <si>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</si>
  <si>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</si>
  <si>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</si>
  <si>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</si>
  <si>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</si>
  <si>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</si>
  <si>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</si>
  <si>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</si>
  <si>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</si>
  <si>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</si>
  <si>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</si>
  <si>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</si>
  <si>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</si>
  <si>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</si>
  <si>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</si>
  <si>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</si>
  <si>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</si>
  <si>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</si>
  <si>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</si>
  <si>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</si>
  <si>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</si>
  <si>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</si>
  <si>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</si>
  <si>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</si>
  <si>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</si>
  <si>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</si>
  <si>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</si>
  <si>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</si>
  <si>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</si>
  <si>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</si>
  <si>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</si>
  <si>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</si>
  <si>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</si>
  <si>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</si>
  <si>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</si>
  <si>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</si>
  <si>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</si>
  <si>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</si>
  <si>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</si>
  <si>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</si>
  <si>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</si>
  <si>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</si>
  <si>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</si>
  <si>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</si>
  <si>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</si>
  <si>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</si>
  <si>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</si>
  <si>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</si>
  <si>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</si>
  <si>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</si>
  <si>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</si>
  <si>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</si>
  <si>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</si>
  <si>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</si>
  <si>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</si>
  <si>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</si>
  <si>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</si>
  <si>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</si>
  <si>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</si>
  <si>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</si>
  <si>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</si>
  <si>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</si>
  <si>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</si>
  <si>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</si>
  <si>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</si>
  <si>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</si>
  <si>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</si>
  <si>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</si>
  <si>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</si>
  <si>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</si>
  <si>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</si>
  <si>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</si>
  <si>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</si>
  <si>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</si>
  <si>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</si>
  <si>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</si>
  <si>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</si>
  <si>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</si>
  <si>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</si>
  <si>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</si>
  <si>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</si>
  <si>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</si>
  <si>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</si>
  <si>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</si>
  <si>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</si>
  <si>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</si>
  <si>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</si>
  <si>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</si>
  <si>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</si>
  <si>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</si>
  <si>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</si>
  <si>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</si>
  <si>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</si>
  <si>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</si>
  <si>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</si>
  <si>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</si>
  <si>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</si>
  <si>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</si>
  <si>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</si>
  <si>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</si>
  <si>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</si>
  <si>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</si>
  <si>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</si>
  <si>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</si>
  <si>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</si>
  <si>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</si>
  <si>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</si>
  <si>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</si>
  <si>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</si>
  <si>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</si>
  <si>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</si>
  <si>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</si>
  <si>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</si>
  <si>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</si>
  <si>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</si>
  <si>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</si>
  <si>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</si>
  <si>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</si>
  <si>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</si>
  <si>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</si>
  <si>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</si>
  <si>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</si>
  <si>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</si>
  <si>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</si>
  <si>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</si>
  <si>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</si>
  <si>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</si>
  <si>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</si>
  <si>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</si>
  <si>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</si>
  <si>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</si>
  <si>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</si>
  <si>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</si>
  <si>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</si>
  <si>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</si>
  <si>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</si>
  <si>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</si>
  <si>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</si>
  <si>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</si>
  <si>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</si>
  <si>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</si>
  <si>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</si>
  <si>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</si>
  <si>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</si>
  <si>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</si>
  <si>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</si>
  <si>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</si>
  <si>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</si>
  <si>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</si>
  <si>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</si>
  <si>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</si>
  <si>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</si>
  <si>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</si>
  <si>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</si>
  <si>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</si>
  <si>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</si>
  <si>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</si>
  <si>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</si>
  <si>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</si>
  <si>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</si>
  <si>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</si>
  <si>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</si>
  <si>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</si>
  <si>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</si>
  <si>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</si>
  <si>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</si>
  <si>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</si>
  <si>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</si>
  <si>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</si>
  <si>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</si>
  <si>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</si>
  <si>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</si>
  <si>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</si>
  <si>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</si>
  <si>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</si>
  <si>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</si>
  <si>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</si>
  <si>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</si>
  <si>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</si>
  <si>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</si>
  <si>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</si>
  <si>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</si>
  <si>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</si>
  <si>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</si>
  <si>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</si>
  <si>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</si>
  <si>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</si>
  <si>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</si>
  <si>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</si>
  <si>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</si>
  <si>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</si>
  <si>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</si>
  <si>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</si>
  <si>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</si>
  <si>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</si>
  <si>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</si>
  <si>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</si>
  <si>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</si>
  <si>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</si>
  <si>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</si>
  <si>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</si>
  <si>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</si>
  <si>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</si>
  <si>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</si>
  <si>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</si>
  <si>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</si>
  <si>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</si>
  <si>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</si>
  <si>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</si>
  <si>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</si>
  <si>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</si>
  <si>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</si>
  <si>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</si>
  <si>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</si>
  <si>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</si>
  <si>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</si>
  <si>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</si>
  <si>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</si>
  <si>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</si>
  <si>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</si>
  <si>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</si>
  <si>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</si>
  <si>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</si>
  <si>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</si>
  <si>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</si>
  <si>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</si>
  <si>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</si>
  <si>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</si>
  <si>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</si>
  <si>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</si>
  <si>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</si>
  <si>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</si>
  <si>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</si>
  <si>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</si>
  <si>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</si>
  <si>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</si>
  <si>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</si>
  <si>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</si>
  <si>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</si>
  <si>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</si>
  <si>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</si>
  <si>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</si>
  <si>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</si>
  <si>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</si>
  <si>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</si>
  <si>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</si>
  <si>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</si>
  <si>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</si>
  <si>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</si>
  <si>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</si>
  <si>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</si>
  <si>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</si>
  <si>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</si>
  <si>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</si>
  <si>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</si>
  <si>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</si>
  <si>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</si>
  <si>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</si>
  <si>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</si>
  <si>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</si>
  <si>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</si>
  <si>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</si>
  <si>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</si>
  <si>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</si>
  <si>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</si>
  <si>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</si>
  <si>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</si>
  <si>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</si>
  <si>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</si>
  <si>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</si>
  <si>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</si>
  <si>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</si>
  <si>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</si>
  <si>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</si>
  <si>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</si>
  <si>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</si>
  <si>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</si>
  <si>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</si>
  <si>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</si>
  <si>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</si>
  <si>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</si>
  <si>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</si>
  <si>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</si>
  <si>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</si>
  <si>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</si>
  <si>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</si>
  <si>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</si>
  <si>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</si>
  <si>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</si>
  <si>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</si>
  <si>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</si>
  <si>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</si>
  <si>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</si>
  <si>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</si>
  <si>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</si>
  <si>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</si>
  <si>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</si>
  <si>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</si>
  <si>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</si>
  <si>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</si>
  <si>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</si>
  <si>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</si>
  <si>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</si>
  <si>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</si>
  <si>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</si>
  <si>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</si>
  <si>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</si>
  <si>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</si>
  <si>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</si>
  <si>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</si>
  <si>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</si>
  <si>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</si>
  <si>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</si>
  <si>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</si>
  <si>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</si>
  <si>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</si>
  <si>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</si>
  <si>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</si>
  <si>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</si>
  <si>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</si>
  <si>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</si>
  <si>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</si>
  <si>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</si>
  <si>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</si>
  <si>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</si>
  <si>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</si>
  <si>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</si>
  <si>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</si>
  <si>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</si>
  <si>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</si>
  <si>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</si>
  <si>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</si>
  <si>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</si>
  <si>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</si>
  <si>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</si>
  <si>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</si>
  <si>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</si>
  <si>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</si>
  <si>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</si>
  <si>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</si>
  <si>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</si>
  <si>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</si>
  <si>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</si>
  <si>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</si>
  <si>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</si>
  <si>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</si>
  <si>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</si>
  <si>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</si>
  <si>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</si>
  <si>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</si>
  <si>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</si>
  <si>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</si>
  <si>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</si>
  <si>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</si>
  <si>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</si>
  <si>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</si>
  <si>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</si>
  <si>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</si>
  <si>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</si>
  <si>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</si>
  <si>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</si>
  <si>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</si>
  <si>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</si>
  <si>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</si>
  <si>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</si>
  <si>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</si>
  <si>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</si>
  <si>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</si>
  <si>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</si>
  <si>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</si>
  <si>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</si>
  <si>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</si>
  <si>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</si>
  <si>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</si>
  <si>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</si>
  <si>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</si>
  <si>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</si>
  <si>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</si>
  <si>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</si>
  <si>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</si>
  <si>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</si>
  <si>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</si>
  <si>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</si>
  <si>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</si>
  <si>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</si>
  <si>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</si>
  <si>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</si>
  <si>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</si>
  <si>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</si>
  <si>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</si>
  <si>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</si>
  <si>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</si>
  <si>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</si>
  <si>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</si>
  <si>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</si>
  <si>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</si>
  <si>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</si>
  <si>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</si>
  <si>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</si>
  <si>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</si>
  <si>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</si>
  <si>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</si>
  <si>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</si>
  <si>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</si>
  <si>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</si>
  <si>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</si>
  <si>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</si>
  <si>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</si>
  <si>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</si>
  <si>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</si>
  <si>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</si>
  <si>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</si>
  <si>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</si>
  <si>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</si>
  <si>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</si>
  <si>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</si>
  <si>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</si>
  <si>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</si>
  <si>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</si>
  <si>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</si>
  <si>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</si>
  <si>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</si>
  <si>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</si>
  <si>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</si>
  <si>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</si>
  <si>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</si>
  <si>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</si>
  <si>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</si>
  <si>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</si>
  <si>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</si>
  <si>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</si>
  <si>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</si>
  <si>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</si>
  <si>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</si>
  <si>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</si>
  <si>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</si>
  <si>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</si>
  <si>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</si>
  <si>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</si>
  <si>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</si>
  <si>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</si>
  <si>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</si>
  <si>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</si>
  <si>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</si>
  <si>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</si>
  <si>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</si>
  <si>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</si>
  <si>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</si>
  <si>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</si>
  <si>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</si>
  <si>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</si>
  <si>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</si>
  <si>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</si>
  <si>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</si>
  <si>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</si>
  <si>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</si>
  <si>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</si>
  <si>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</si>
  <si>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</si>
  <si>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</si>
  <si>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</si>
  <si>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</si>
  <si>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</si>
  <si>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</si>
  <si>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</si>
  <si>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</si>
  <si>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</si>
  <si>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</si>
  <si>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</si>
  <si>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</si>
  <si>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</si>
  <si>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</si>
  <si>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</si>
  <si>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</si>
  <si>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</si>
  <si>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</si>
  <si>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</si>
  <si>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</si>
  <si>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</si>
  <si>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</si>
  <si>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</si>
  <si>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</si>
  <si>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</si>
  <si>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</si>
  <si>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</si>
  <si>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</si>
  <si>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</si>
  <si>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</si>
  <si>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</si>
  <si>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</si>
  <si>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</si>
  <si>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</si>
  <si>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</si>
  <si>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</si>
  <si>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</si>
  <si>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</si>
  <si>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</si>
  <si>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</si>
  <si>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</si>
  <si>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</si>
  <si>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</si>
  <si>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</si>
  <si>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</si>
  <si>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</si>
  <si>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</si>
  <si>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</si>
  <si>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</si>
  <si>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</si>
  <si>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</si>
  <si>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</si>
  <si>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</si>
  <si>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</si>
  <si>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</si>
  <si>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</si>
  <si>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</si>
  <si>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</si>
  <si>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</si>
  <si>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</si>
  <si>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</si>
  <si>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</si>
  <si>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</si>
  <si>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</si>
  <si>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</si>
  <si>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</si>
  <si>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</si>
  <si>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</si>
  <si>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</si>
  <si>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</si>
  <si>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</si>
  <si>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</si>
  <si>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</si>
  <si>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</si>
  <si>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</si>
  <si>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</si>
  <si>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</si>
  <si>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</si>
  <si>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</si>
  <si>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</si>
  <si>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</si>
  <si>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</si>
  <si>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</si>
  <si>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</si>
  <si>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</si>
  <si>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</si>
  <si>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</si>
  <si>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</si>
  <si>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</si>
  <si>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</si>
  <si>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</si>
  <si>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</si>
  <si>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</si>
  <si>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</si>
  <si>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</si>
  <si>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</si>
  <si>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</si>
  <si>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</si>
  <si>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</si>
  <si>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</si>
  <si>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</si>
  <si>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</si>
  <si>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</si>
  <si>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</si>
  <si>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</si>
  <si>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</si>
  <si>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</si>
  <si>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</si>
  <si>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</si>
  <si>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</si>
  <si>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</si>
  <si>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</si>
  <si>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</si>
  <si>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</si>
  <si>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</si>
  <si>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</si>
  <si>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</si>
  <si>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</si>
  <si>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</si>
  <si>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</si>
  <si>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</si>
  <si>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</si>
  <si>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</si>
  <si>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</si>
  <si>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</si>
  <si>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</si>
  <si>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</si>
  <si>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</si>
  <si>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</si>
  <si>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</si>
  <si>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</si>
  <si>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</si>
  <si>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</si>
  <si>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</si>
  <si>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</si>
  <si>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</si>
  <si>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</si>
  <si>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</si>
  <si>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</si>
  <si>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</si>
  <si>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</si>
  <si>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</si>
  <si>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</si>
  <si>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</si>
  <si>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</si>
  <si>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</si>
  <si>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</si>
  <si>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</si>
  <si>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</si>
  <si>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</si>
  <si>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</si>
  <si>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</si>
  <si>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I2P</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</si>
  <si>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</si>
  <si>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</si>
  <si>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</si>
  <si>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</si>
  <si>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</si>
  <si>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</si>
  <si>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</si>
  <si>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</si>
  <si>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</si>
  <si>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</si>
  <si>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</si>
  <si>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</si>
  <si>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</si>
  <si>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</si>
  <si>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</si>
  <si>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</si>
  <si>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</si>
  <si>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</si>
  <si>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</si>
  <si>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</si>
  <si>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</si>
  <si>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</si>
  <si>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</si>
  <si>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</si>
  <si>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</si>
  <si>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</si>
  <si>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</si>
  <si>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</si>
  <si>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</si>
  <si>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</si>
  <si>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</si>
  <si>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</si>
  <si>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</si>
  <si>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</si>
  <si>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</si>
  <si>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</si>
  <si>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</si>
  <si>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</si>
  <si>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</si>
  <si>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</si>
  <si>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</si>
  <si>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</si>
  <si>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</si>
  <si>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</si>
  <si>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</si>
  <si>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</si>
  <si>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</si>
  <si>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</si>
  <si>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</si>
  <si>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</si>
  <si>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</si>
  <si>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</si>
  <si>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</si>
  <si>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</si>
  <si>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</si>
  <si>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</si>
  <si>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</si>
  <si>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</si>
  <si>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</si>
  <si>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</si>
  <si>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</si>
  <si>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</si>
  <si>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</si>
  <si>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</si>
  <si>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</si>
  <si>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</si>
  <si>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</si>
  <si>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</si>
  <si>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</si>
  <si>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</si>
  <si>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</si>
  <si>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</si>
  <si>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</si>
  <si>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</si>
  <si>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</si>
  <si>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</si>
  <si>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</si>
  <si>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</si>
  <si>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</si>
  <si>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</si>
  <si>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</si>
  <si>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</si>
  <si>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</si>
  <si>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</si>
  <si>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</si>
  <si>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</si>
  <si>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</si>
  <si>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</si>
  <si>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</si>
  <si>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</si>
  <si>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</si>
  <si>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</si>
  <si>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</si>
  <si>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</si>
  <si>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</si>
  <si>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</si>
  <si>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</si>
  <si>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</si>
  <si>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</si>
  <si>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</si>
  <si>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</si>
  <si>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</si>
  <si>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</si>
  <si>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</si>
  <si>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</si>
  <si>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</si>
  <si>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</si>
  <si>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</si>
  <si>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</si>
  <si>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</si>
  <si>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</si>
  <si>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</si>
  <si>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</si>
  <si>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</si>
  <si>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</si>
  <si>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</si>
  <si>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</si>
  <si>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</si>
  <si>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</si>
  <si>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</si>
  <si>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</si>
  <si>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</si>
  <si>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</si>
  <si>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</si>
  <si>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</si>
  <si>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</si>
  <si>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</si>
  <si>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</si>
  <si>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</si>
  <si>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</si>
  <si>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</si>
  <si>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</si>
  <si>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</si>
  <si>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</si>
  <si>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</si>
  <si>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</si>
  <si>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</si>
  <si>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</si>
  <si>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</si>
  <si>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</si>
  <si>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</si>
  <si>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</si>
  <si>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</si>
  <si>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</si>
  <si>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</si>
  <si>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</si>
  <si>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</si>
  <si>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</si>
  <si>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</si>
  <si>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</si>
  <si>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</si>
  <si>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</si>
  <si>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</si>
  <si>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</si>
  <si>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</si>
  <si>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</si>
  <si>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</si>
  <si>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</si>
  <si>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</si>
  <si>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</si>
  <si>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</si>
  <si>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</si>
  <si>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</si>
  <si>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</si>
  <si>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</si>
  <si>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</si>
  <si>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</si>
  <si>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</si>
  <si>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</si>
  <si>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</si>
  <si>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</si>
  <si>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</si>
  <si>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</si>
  <si>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</si>
  <si>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</si>
  <si>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</si>
  <si>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</si>
  <si>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</si>
  <si>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</si>
  <si>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</si>
  <si>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</si>
  <si>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</si>
  <si>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</si>
  <si>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</si>
  <si>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</si>
  <si>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</si>
  <si>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</si>
  <si>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</si>
  <si>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</si>
  <si>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</si>
  <si>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</si>
  <si>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</si>
  <si>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</si>
  <si>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</si>
  <si>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</si>
  <si>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</si>
  <si>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</si>
  <si>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</si>
  <si>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</si>
  <si>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</si>
  <si>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</si>
  <si>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</si>
  <si>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</si>
  <si>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</si>
  <si>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</si>
  <si>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</si>
  <si>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</si>
  <si>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</si>
  <si>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</si>
  <si>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</si>
  <si>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</si>
  <si>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</si>
  <si>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</si>
  <si>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</si>
  <si>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</si>
  <si>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</si>
  <si>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</si>
  <si>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</si>
  <si>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</si>
  <si>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</si>
  <si>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</si>
  <si>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</si>
  <si>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</si>
  <si>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</si>
  <si>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</si>
  <si>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</si>
  <si>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</si>
  <si>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</si>
  <si>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</si>
  <si>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</si>
  <si>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</si>
  <si>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</si>
  <si>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</si>
  <si>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</si>
  <si>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</si>
  <si>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</si>
  <si>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</si>
  <si>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</si>
  <si>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</si>
  <si>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</si>
  <si>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</si>
  <si>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</si>
  <si>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</si>
  <si>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</si>
  <si>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</si>
  <si>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</si>
  <si>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</si>
  <si>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</si>
  <si>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</si>
  <si>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</si>
  <si>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</si>
  <si>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</si>
  <si>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</si>
  <si>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</si>
  <si>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</si>
  <si>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</si>
  <si>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</si>
  <si>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</si>
  <si>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</si>
  <si>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</si>
  <si>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</si>
  <si>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</si>
  <si>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</si>
  <si>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</si>
  <si>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</si>
  <si>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</si>
  <si>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</si>
  <si>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SXM - Schema Support (Self-Description):
The system includes up to 69 profile fields for a complete Supplier Company Profile:  Company Name
- Doing Business As
- Company Logo
- Company Description
- Year Founded
- Diversity Classifications
- Ethnicity
- Corporate Structure
- Commodity Categories (NAICS codes) - Industry Specific
- Primary Commodity
- Secondary Commodity
- Tax ID Number
    - Tax ID Type (SSN or EIN)
- DUNS Number
- Employee Count
- Female Employee Count
- Minority Employee Count
- Revenue
    - Amount
    - Time Period (ie quarter vs year)
- Assets
    - Amount
    - Time Period
- Address(es)
    - Address Line 1
    - Address Line 2
    - Address Line 3 (International)
    - City
    - State / Province
    - Postal Code
    - Country
    - Address Description
    - Primary Address (yes/no)
- Phone(s)
    - Country (for formatting purposes)
    - Description
    - Phone Number
    - Extension
    - Primary (yes/no)
- Website(s)
    - URL
    - Description
    - Primary (yes/no)
- Owner(s)
    - If Public
        - Stock Exchange
        - Ticker Symbol
    - If Private
        - Owner's Name
        - Owner's Title
        - Owner's Stake in Company
        - Email Address
        - Phone Number
        - Gender
        - Ethnicity
        - US Citizen (yes/no)
        - LGBT (yes/no)
        - Veteran (yes/no)
        - Disabled (yes/no)
- Reference(s)
    - Company Name
    - Name
    - Title
    - Phone Number
    - Email Address
- National scope (yes/no)
- States doing business in
- Cities doing business in
- Diversity Certification(s)
    - Type (national, state, local, self-reporting, other)
    - Certifying Agency
    - Country
    - Diversity Category(s)
    - Issue Date
    - Expiration Date
    - ID Number
    - Certification File
- Resource file (eg capability statement)
    - Description of Resource file
- Company Contact(s)
    - Name
    - Title
    - Phone Number
    - Phone Number Extension
    - Email Address
    - Primary Company Contact (yes/no)
- Notification Contact(s)
- Email Domain
- Require Multi-Factor Authentication (yes/no)</t>
  </si>
  <si>
    <t>Breadth
_x000D_(REVISED)</t>
  </si>
  <si>
    <t>Extensibility
_x000D_(REVISED)</t>
  </si>
  <si>
    <t>Multi-Schema Support
_x000D_(REVISED)</t>
  </si>
  <si>
    <t>SXM - Multi-Source Federation Control (Self-Description):
Master data is transferable across all ConnXus products via a dashboard interface and SIM, and external systems via an API</t>
  </si>
  <si>
    <t>Federated Schema Support Capability
_x000D_(REVISED)</t>
  </si>
  <si>
    <t>Multi-Taxonomy Support
_x000D_(NEW)</t>
  </si>
  <si>
    <t>Graph Model Support
_x000D_(NEW)</t>
  </si>
  <si>
    <t>MDM Capability
_x000D_(NEW)</t>
  </si>
  <si>
    <t>SXM - Data Archival and Auditing (Self-Description):
A user activity log will also be provided for your auditing purposes. ConnXus can and will provide usage statistics or any other relevant information as requested, given a reasonable amount of time to retrieve and assemble.</t>
  </si>
  <si>
    <t>Data Archival and Auditability
_x000D_(REVISED)</t>
  </si>
  <si>
    <t>API
_x000D_(NEW)</t>
  </si>
  <si>
    <t>3rd Party BI Support
_x000D_(NEW)</t>
  </si>
  <si>
    <t>Classification / Clustering and Normalization
_x000D_(NEW)</t>
  </si>
  <si>
    <t>SXM - Measurement (Self-Description):
My Suppliers vendor management system (VMS) is a central hub to all ConnXus products where you can seamlessly upload and easily manage all of your suppliers. This tool provides you with the ability to distinguish between suppliers and categories. You have the ability to track diversity classifications, gender and also custom tag your suppliers for identification and easy filtering.  TierTracker reports offer multiple breakdowns of information such as diversity category, reporting period, prime vendor, grouping (a group could be locations, internal departments, geographies, business units, etc.) and more. Within the system, you can filter and quickly identify the most important parameters of Tier 2 spend and export this data into Microsoft Excel, where you can further manipulate and have the data represented however that program allows.
The ConnXus platform allows end users multiple ways to conduct searches across multiple data points. It should also be noted that the search tool and capabilities can be made configured to the needs of the client including, but not limited to, the ability to conduct searches by Name, Keyword, Identifying characteristics (NAICS, client Commodity Code), geography, diversity status/category or any combination of the aforementioned. The search results display will be constructed according the specifics of the client.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 data from the ConnXus system, given reasonable notice, for the purposes of manipulation and/or migration of the existing data.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clientdata from the ConnXus system, given reasonable notice, for the purposes of manipulation and/or migration of the existing data.</t>
  </si>
  <si>
    <t>KPI Modeling
_x000D_(REVISED)</t>
  </si>
  <si>
    <t>KPI Library
_x000D_(NEW)</t>
  </si>
  <si>
    <t>SXM - Scorecards w/ Automatic Updates (Self-Description):
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</si>
  <si>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Scorecard Support
_x000D_(REVISED)</t>
  </si>
  <si>
    <t xml:space="preserve">SXM - Automatic Data / Scorecard Updates (Self-Description):
Yes, please see above response. Feed integration and automatic data updates are supported. 
SXM - Alerts &amp; Notification (Self-Description):
Yes, system alerts can notify a user when profile completion level drops below a certain threshold, certifications are reaching expiration dates, and supplier financial Risk Scorecard marks drop below a certain threshold. Trends, changes and other relevant factors to be monitored are determined by the client and configured accordingly. </t>
  </si>
  <si>
    <t>Scorecard Updates / Monitoring
_x000D_(REVISED)</t>
  </si>
  <si>
    <t>Benchmarking
_x000D_(NEW)</t>
  </si>
  <si>
    <t xml:space="preserve">SXM - Report Builder (Self-Description):
Yes, built into TierTracker and Registration Portal products. </t>
  </si>
  <si>
    <t>Report/Query Building
_x000D_(REVISED)</t>
  </si>
  <si>
    <t>Templates
_x000D_(NEW)</t>
  </si>
  <si>
    <t>Dashboards / Widgets
_x000D_(NEW)</t>
  </si>
  <si>
    <t>Charting / Graphing Capability
_x000D_(NEW)</t>
  </si>
  <si>
    <t>Cross Tabs
_x000D_(NEW)</t>
  </si>
  <si>
    <t>Filter Definition
_x000D_(NEW)</t>
  </si>
  <si>
    <t>Filter Library
_x000D_(NEW)</t>
  </si>
  <si>
    <t>Formulas
_x000D_(NEW)</t>
  </si>
  <si>
    <t>Trend Detection
_x000D_(NEW)</t>
  </si>
  <si>
    <t>Subscriptions
_x000D_(NEW)</t>
  </si>
  <si>
    <t>Analytic Workflow
_x000D_(NEW)</t>
  </si>
  <si>
    <t xml:space="preserve">SXM - Multi-Currency (Self-Description):
Our payment processing system supports 135+ currencies. </t>
  </si>
  <si>
    <t>Multi-Currency
_x000D_(REVISED)</t>
  </si>
  <si>
    <t>SXM - Multi-Lingual (Self-Description):
Our multilingual supplier management portals allow global businesses to engage and enroll suppliers in their native language (English, French, Spanish, Portuguese, Mandarin, Japanese, and Korean), streamlining communication and reporting without the need for separate solutions.</t>
  </si>
  <si>
    <t>Multi-Lingual
_x000D_(REVISED)</t>
  </si>
  <si>
    <t>e-Document Regulatory Support
_x000D_(NEW)</t>
  </si>
  <si>
    <t>e-Payment Support
_x000D_(NEW)</t>
  </si>
  <si>
    <t>GDPR / Privacy Standards
_x000D_(NEW)</t>
  </si>
  <si>
    <t>Other Globalization Support
_x000D_(REVISED)</t>
  </si>
  <si>
    <t>Roadmap
_x000D_(NEW)</t>
  </si>
  <si>
    <t>Organizational Hierarchy
_x000D_(NEW)</t>
  </si>
  <si>
    <t>Account Structures 
_x000D_(NEW)</t>
  </si>
  <si>
    <t xml:space="preserve">SXM - PO/Invoice/Payment Support (Self-Description):
This feature is available through a single sign-on BuyerQuest partner integration, available from confirmed Company Dashboards. </t>
  </si>
  <si>
    <t>Budget Support
_x000D_(REVISED)</t>
  </si>
  <si>
    <t>Team Modelling &amp; Management
_x000D_(NEW)</t>
  </si>
  <si>
    <t>Talent Management
_x000D_(NEW)</t>
  </si>
  <si>
    <t>Asset Management
_x000D_(NEW)</t>
  </si>
  <si>
    <t>SXM - Personalization (Self-Description):
Buyer is able to store and provide to suppliers media documents in all common formats. Buyer is able to customize content for all supplier based workflows. Buyer is able to customize data inputs and configurations. These features allow buyers to deploy an application that meets branding guidlines and more importantly provide buyer terminology and customized data templates within application.</t>
  </si>
  <si>
    <t>Language and Terminology
_x000D_(REVISED)</t>
  </si>
  <si>
    <t>Widgets / Portlets
_x000D_(NEW)</t>
  </si>
  <si>
    <t>Private Workspaces
_x000D_(NEW)</t>
  </si>
  <si>
    <t>3rd Party View Support
_x000D_(NEW)</t>
  </si>
  <si>
    <t>UX
_x000D_(NEW)</t>
  </si>
  <si>
    <t>Tasks and Milestones
_x000D_(NEW)</t>
  </si>
  <si>
    <t>Extended Team Management
_x000D_(NEW)</t>
  </si>
  <si>
    <t>Sandboxes
_x000D_(NEW)</t>
  </si>
  <si>
    <t>Project Performance Management ("goal management")
_x000D_(NEW)</t>
  </si>
  <si>
    <t>Campaign Management
_x000D_(NEW)</t>
  </si>
  <si>
    <t>SXM - Business Rules / Workflow (Self-Description):
With ConnXus’ Enterprise Dashboard, you can use and configure each of your supplier registration portals in one location. This means the suppliers for each of your sub-brands, departments, and divisions are accessible through your Enterprise Dashboard. With this feature, you can view your congregated portal data as soon as you log in, allowing you to find the information you need both quickly and easily. ConnXus and BuyerQuest have partnered up to streamline purchasing, eCommerce, accounts
 payable and supplier diversity processes, centralizing buyer and supplier interactions in one location. This procurement solution keeps all of your supplier contracts and preferred goods and services in a personalized marketplace. With this simple ecommerce storefront interface, you can prioritize your preferred suppliers and create a simplified end-to-end procurement process.</t>
  </si>
  <si>
    <t>Native Workflow Support
_x000D_(REVISED)</t>
  </si>
  <si>
    <t>Customizable Business Rules
_x000D_(REVISED)</t>
  </si>
  <si>
    <t>Rule Sets / Groups
_x000D_(NEW)</t>
  </si>
  <si>
    <t>Visual Workflow Management
_x000D_(NEW)</t>
  </si>
  <si>
    <t>Approvals and Workflow
_x000D_(NEW)</t>
  </si>
  <si>
    <t>Email Approvals
_x000D_(NEW)</t>
  </si>
  <si>
    <t>Workflow Cloning
_x000D_(NEW)</t>
  </si>
  <si>
    <t xml:space="preserve">SXM - Single View &amp; Sign-On (Self-Description):
Yes, suppliers can view all buyer organizations they are connected to from their company dashboard. Suppliers can view and manage reporting obligations, matched opportunities, public and private profile and certification information from their portal dashboard. </t>
  </si>
  <si>
    <t>Single Sign On
_x000D_(REVISED)</t>
  </si>
  <si>
    <t>SXM - Delegation of Control (Self-Description):
Yes, please see the Fine Grained Access / Permission Control question in the MDM tab. 
SXM - Deep Onboarding Support (Self-Description):
Supplier onboarding support is based on the buyer's account management subscription. ConnXus offers strong support for both self-service and concierge plans.</t>
  </si>
  <si>
    <t>User Account Management
_x000D_(REVISED)</t>
  </si>
  <si>
    <t xml:space="preserve">SXM - Delegation of Control (Self-Description):
Yes, please see the Fine Grained Access / Permission Control question in the MDM tab. </t>
  </si>
  <si>
    <t>Fine Grained Role Based Security
_x000D_(REVISED)</t>
  </si>
  <si>
    <t>View Filtering
_x000D_(NEW)</t>
  </si>
  <si>
    <t xml:space="preserve">SXM - Supplier Portal Configurability (Self-Description):
When creating a configurable portal, the client will have the ability to address what content and information fields are required of the system and what the (prospective) vendor will be required to submit. The ConnXus platform allows a new registrant to save an incomplete profile to be completed at a later date and update their profile as time goes on. However, required fields must be completed or the system does not save your profile. The ConnXus system is also equipped to allow for the upload of all documents, certifications, or marketing collateral that the client or the vendor deem relevant. The ConnXus platform provides the client portal administrators the ability to configure form field functionality. ConnXus understands and appreciates the need of an organization to remain consistent in its image and perception. As such the supplier registration portal for the client would be customized to match the look and feel of the client’s brand and maintain consistency in imagery, color schemes, verbiage and other such requirements of the client. Access to the supplier registration portal from the client's website(s) would be seamless and simplistic for the end user.
</t>
  </si>
  <si>
    <t>Portal Configurability 
_x000D_(REVISED)</t>
  </si>
  <si>
    <t>Certificate Management
_x000D_(NEW)</t>
  </si>
  <si>
    <t>Insurance Certificate Management
_x000D_(NEW)</t>
  </si>
  <si>
    <t xml:space="preserve">SXM - SPM/SRM Data Review (Self-Description):
Suppliers have full control of the public and private information they disclose on their company profiles including certification documentation, employee count, diversity status and Tier 2 spend allocation. </t>
  </si>
  <si>
    <t>Profile Maintenance
_x000D_(REVISED)</t>
  </si>
  <si>
    <t>Data Visibility
_x000D_(NEW)</t>
  </si>
  <si>
    <t xml:space="preserve">SXM - Document Management &amp; Updates (Self-Description):
Please see "Document Management" response in SIM tab. </t>
  </si>
  <si>
    <t>Document Management
_x000D_(REVISED)</t>
  </si>
  <si>
    <t>Template Cloning
_x000D_(NEW)</t>
  </si>
  <si>
    <t>Approvals
_x000D_(NEW)</t>
  </si>
  <si>
    <t>Independent Contractor Management
_x000D_(NEW)</t>
  </si>
  <si>
    <t xml:space="preserve">SXM - Supplier On-Boarding (Self-Description):
Initial upload of supplier files and post implementation uploads, customized supplier registration fields, supplier certification imports, and more add-ons including strategic sourcing and opportunity postings; validated and classified supplier data files are uploaded into Registration Portal based on buyer-determined frequency; certification document expiration alerts notify suppliers; 
SXM - Data Collection / Branching Workflow (Self-Description):
As our portal and competency in this arena is strong, ConnXus has capitalized on this proficiency to help other organizations with a need for capturing vendor or potential supplier information become more efficient and more effective.  Every vendor registration portal that ConnXus creates is configurable to the features and functions that matter most to the customer, which allows ConnXus to uniquely meet almost any need that the client requests, such as the ability to configure associations between client Commodity Codes with supplier diversity and other users. </t>
  </si>
  <si>
    <t>Dynamic "Onboarding" Workflows
_x000D_(REVISED)</t>
  </si>
  <si>
    <t>Survey Support
_x000D_(NEW)</t>
  </si>
  <si>
    <t>SXM - On-Boarding Templates (Self-Description):
Supplier import file templates, supplier reporting templates, delivery report templates</t>
  </si>
  <si>
    <t>Template Library
_x000D_(REVISED)</t>
  </si>
  <si>
    <t>SXM - Supplier Qualification (Self-Description):
Suppliers can be qualified based on profile completion, self-reported data accuracy, Risk Scorecard financial scoring, and other parameters and requirements set by the client. ConnXus software is highly configurable to our clients' supplier management requirements and goals.  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t>
  </si>
  <si>
    <t>Qualification Support
_x000D_(REVISED)</t>
  </si>
  <si>
    <t>Best Practices Intelligence
_x000D_(NEW)</t>
  </si>
  <si>
    <t>Category Intelligence
_x000D_(NEW)</t>
  </si>
  <si>
    <t>Supplier Intelligence
_x000D_(NEW)</t>
  </si>
  <si>
    <t>Knowledge Management
_x000D_(NEW)</t>
  </si>
  <si>
    <t>Bots (for RPA)
_x000D_(NEW)</t>
  </si>
  <si>
    <t>Bots ("Chat Bots" -  Conversational Systems)
_x000D_(NEW)</t>
  </si>
  <si>
    <t>Machine Learning (algorithms)
_x000D_(NEW)</t>
  </si>
  <si>
    <t>External Library Support
_x000D_(NEW)</t>
  </si>
  <si>
    <t>AI
_x000D_(NEW)</t>
  </si>
  <si>
    <t>Machine Learning Use Cases (Cognitive Systems examples)
_x000D_(NEW)</t>
  </si>
  <si>
    <t>SXM - Core Tech Platform (Self-Description):
Our web application is consumable via web browser and directly via API. The web based application is a GUI for the underlying API. Both the Javascript web application framework (Ember.js) and the API (PHP, microservice based MVC minimalist framework written in house) implement the MVC architecture model.</t>
  </si>
  <si>
    <t>Architecture
_x000D_(REVISED)</t>
  </si>
  <si>
    <t>Software Stack
_x000D_(REVISED)</t>
  </si>
  <si>
    <t>Scripting Language (PaaS)
_x000D_(NEW)</t>
  </si>
  <si>
    <t>Application Support (PaaS)
_x000D_(NEW)</t>
  </si>
  <si>
    <t>SXM - On-Premise Software Option (Self-Description):
No on-premise options.</t>
  </si>
  <si>
    <t>On-Premise Software Option
_x000D_(REVISED)</t>
  </si>
  <si>
    <t xml:space="preserve">SXM - SaaS / Cloud (Self-Description):
Our cloud architecture is a single-platform multi-tenant application run upon elastic virtual and dedicated servers. Our web servers are configured in scalable groups behind load balancers. Increasing number of groups or resources within the group based upon defined parameters and traffic. Servers that data passes through are run on virtual servers and servers that store data are run on dedicated servers. We use Amazon Web Services products for the majority of components in our stack. The API is RESTFUL and both the API and application follow OWASP standards and guidelines. Our deployment model is 100% public cloud. We offer the ability to establish VPN but have yet to implement it with a client. </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</si>
  <si>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</si>
  <si>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</si>
  <si>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</si>
  <si>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</si>
  <si>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</si>
  <si>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</si>
  <si>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</si>
  <si>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</si>
  <si>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</si>
  <si>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</si>
  <si>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</si>
  <si>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SXM - Fine Grained Access / Permission Control (Self-Description):
The system allows for the creation of different levels of permissions for user engagement to allow others in your organization to access your supplier information. Activity tracking within multiple MDM systems are provided to users with appropriate assigned permissions. 
SXM - Fine Grained Role/Data/Action Based Security (Self-Description):
Buyers can assign permissions to users within a group based permission system. Each product has a top level "full" and "read only" permission. Dependent on product features specific features or views have independent permissions. Buyers can configure session timeout lifetime and password reset frequency. We allow buyers to define stricter standards than those applied to our "main site" but they cannot ease any security requirements.</t>
  </si>
  <si>
    <t>Fine Grained Role/Data/Action Based Security
_x000D_(REVISED)</t>
  </si>
  <si>
    <t>Big Data Processing
_x000D_(REVISED)</t>
  </si>
  <si>
    <t>Data Models
_x000D_(NEW)</t>
  </si>
  <si>
    <t>Model Extensibility
_x000D_(NEW)</t>
  </si>
  <si>
    <t>Taxonomy Support
_x000D_(NEW)</t>
  </si>
  <si>
    <t>Data Loading
_x000D_(NEW)</t>
  </si>
  <si>
    <t>MS-Excel Support
_x000D_(NEW)</t>
  </si>
  <si>
    <t>Data Cleansing
_x000D_(NEW)</t>
  </si>
  <si>
    <t>Data Harmonization
_x000D_(NEW)</t>
  </si>
  <si>
    <t>Data Enrichment
_x000D_(NEW)</t>
  </si>
  <si>
    <t>Data Management
_x000D_(NEW)</t>
  </si>
  <si>
    <t>Auto Data Verification 
_x000D_(NEW)</t>
  </si>
  <si>
    <t>SXM - AR/Auto Detection of Missing / Needed / Erroneous Data (Self-Description):
Of the platform's core data requirements for users, companies and other core data objects as well as product/service actions the system provides validation, notification, and reporting on missing or required data. The system has several platform wide features to enrich core data such as geolocation, mapping, identification of duns number, etc. One of our products is centered around data enrichment. Which dependent upon user requirements fills gaps for location, contact, diversity, and financial information. Erroneous data is handled via strong validation of inputs and several reporting mechanisms. Our system features "custom fields" (CF) that are user defined data fields supporting parent child relations, conditional display, conditional values, encryption, input type, requirement, inclusion on registration/profile, and association to a specifical portal (branded url) or report (TierTracker). These CF allow us to provide collection, validation, and analysis dependent on the clients specific needs and classification of their data. This facility is not extenisble by clients; internal reporting over exported data allows clients to perform their own analysis.</t>
  </si>
  <si>
    <t>AR/Auto Detection of Missing / Needed / Erroneous Data
_x000D_(REVISED)</t>
  </si>
  <si>
    <t>Message Logging
_x000D_(NEW)</t>
  </si>
  <si>
    <t>Sandboxing
_x000D_(NEW)</t>
  </si>
  <si>
    <t xml:space="preserve">SXM - Document and Version Management (Self-Description):
Users can upload PDF and excel documents onto the platform for storing, viewing and downloading in the Portal Resources section. Version and long-term management is on the product roadmap for Q1/Q2 2018. 
SXM - Document Management (Self-Description):
The system supports uploading, viewing, and downloading capabilities for companies' certfication documents and resources including marketing collateral and supplemental business information on the Company Profile. </t>
  </si>
  <si>
    <t>Unstructured Data Management
_x000D_(NEW)</t>
  </si>
  <si>
    <t>Metadata Extraction
_x000D_(NEW)</t>
  </si>
  <si>
    <t>Media Management
_x000D_(NEW)</t>
  </si>
  <si>
    <t>Archival Management
_x000D_(NEW)</t>
  </si>
  <si>
    <t>Mobile Support
_x000D_(REVISED)</t>
  </si>
  <si>
    <t>Advanced Mobile Support
_x000D_(NEW)</t>
  </si>
  <si>
    <t>SXM - OCR and Automatic (meta-data) Indexing (Self-Description):
N/A
SXM - OCR (Self-Description):
OCR specific to identified shortlist of document formats is not currently available but on our long term roadmap.</t>
  </si>
  <si>
    <t>OCR
_x000D_(REVISED)</t>
  </si>
  <si>
    <t>Virtual Assistant / chatbot
_x000D_(NEW)</t>
  </si>
  <si>
    <t>SXM - Intelligent Apps (Self-Description):
No voice based "intelligent apps" embedded into solution. Minor "intelligent" parsing of inputs such as addresses, phone numbers, dates and times are integrated into application. These wouldn't qualify as applications in and of themselves.</t>
  </si>
  <si>
    <t>Intelligent Apps (i.e., use of AI techniques like machine learning within the native app or partner apps)
_x000D_(REVISED)</t>
  </si>
  <si>
    <t>SXM - Block Chain (Self-Description):
We do not currently implement any block-chain technology. Block-chain technology is on our long term roadmap. We have an established relationship with an experienced consultant driving research. We are evaluating Hyperledger implementation which would be a distributed ledger model.</t>
  </si>
  <si>
    <t>Block Chain
_x000D_(REVISED)</t>
  </si>
  <si>
    <t>IoT
_x000D_(NEW)</t>
  </si>
  <si>
    <t>RoadMap
_x000D_(NEW)</t>
  </si>
  <si>
    <t>Integration Platform-as-a-Service (IPaaS)
_x000D_(NEW)</t>
  </si>
  <si>
    <t xml:space="preserve">SXM - Open Standards (Self-Description):
Our support for open standards surrounding document and data standards is mostly applied to internal documentation. We adhere to open standards in regards to business analysis and software development. API documentation and response data formats follow open technical standards (i.e. RESTFUL &amp; JSON). We are not driving any standards-body initiatives. Our platform allows easy integration for co-developing capabilities. </t>
  </si>
  <si>
    <t>Open Integration Standards Support
_x000D_(REVISED)</t>
  </si>
  <si>
    <t>APIs
_x000D_(NEW)</t>
  </si>
  <si>
    <t>ERP/MRP
_x000D_(NEW)</t>
  </si>
  <si>
    <t>S2P / P2P
_x000D_(NEW)</t>
  </si>
  <si>
    <t>3rd Party BI Integrations
_x000D_(NEW)</t>
  </si>
  <si>
    <t>SXM - Multi-Source Integration (Self-Description):
ConnXus has a restful API in-place for multi-source integration purposes witih major ERP systems including but not limited to ADP, Intuit Quickbooks, Quicken, MS dyanmicas, Tableau, Jasper, Crystal, Domo SAP Ariba, Oracle, Salesforce and PeopleSoft. We provide direct programmatic access to your business data and product services using simple, powerful and secure appplication programming interfances. 
SXM - Auto Data Verification (Self-Description):
Yes, with our restful API and out of the box integrations to data verification sources
SXM - 3P Data Integration (scores/audits/etc.) (Self-Description):
Fully capability to intregrate 3rd party data feeds, in real-time
SXM - 3rd Party Data Integration (Self-Description):
Fully capability to intregrate 3rd party data feeds, in real-time</t>
  </si>
  <si>
    <t>Risk Management Integration Types
_x000D_(REVISED)</t>
  </si>
  <si>
    <t>Risk Management Integration Methods
_x000D_(NEW)</t>
  </si>
  <si>
    <t>Supplier Verification Integrations
_x000D_(REVISED)</t>
  </si>
  <si>
    <t>SXM - Multi-Source Integration (Self-Description):
ConnXus has a restful API in-place for multi-source integration purposes witih major ERP systems including but not limited to ADP, Intuit Quickbooks, Quicken, MS dyanmicas, Tableau, Jasper, Crystal, Domo SAP Ariba, Oracle, Salesforce and PeopleSoft. We provide direct programmatic access to your business data and product services using simple, powerful and secure appplication programming interfances. 
SXM - 3P Data Integration (scores/audits/etc.) (Self-Description):
Fully capability to intregrate 3rd party data feeds, in real-time
SXM - 3rd Party Data Integration (Self-Description):
Fully capability to intregrate 3rd party data feeds, in real-time</t>
  </si>
  <si>
    <t>Other Integrations
_x000D_(REVISED)</t>
  </si>
  <si>
    <t>Certified Integrations
_x000D_(NEW)</t>
  </si>
  <si>
    <t>(S)FTP
_x000D_(NEW)</t>
  </si>
  <si>
    <t>Post-Deployment Integration Capability
_x000D_(NEW)</t>
  </si>
  <si>
    <t>Customization
_x000D_(NEW)</t>
  </si>
  <si>
    <t>SXM - Supplier Collaboration (Self-Description):
The platform has a robust supplier information management system (My Suppliers) that provides you with the ability to distinguish between suppliers and categories. You have the ability to track diversity classifications, gender and also custom tag your suppliers for identification and easy filtering. Messaging your suppliers individually or by groups/categories will be more useful and effective across all products. A user activity log will also be provided for your auditing purposes. Additional supplier collaboration includes RFP/RFI/RFQ postings and matching, supplier support and membership programs.  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ConnXus Platinum membership is a $199 per year subscription. This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SXM - Real-Time Messaging (Self-Description):
Users can message to connected users and companies on the platform. Messaging your suppliers individually or by groups/categories will be more useful and effective across all products.</t>
  </si>
  <si>
    <t>Collaboration (Basic)
_x000D_(REVISED)</t>
  </si>
  <si>
    <t xml:space="preserve">SXM - Real-Time Messaging (Self-Description):
Users can message to connected users and companies on the platform. Messaging your suppliers individually or by groups/categories will be more useful and effective across all products.
SXM - Collaborative Whiteboards (Self-Description):
This is on the product roadmap for 2018.  </t>
  </si>
  <si>
    <t>Collaboration (Advanced)
_x000D_(REVISED)</t>
  </si>
  <si>
    <t>Screen Sharing
_x000D_(NEW)</t>
  </si>
  <si>
    <t>SXM - Form Support (Self-Description):
The system allows for a uniquely customized method of housing, recruiting and registering of new potential suppliers in which the client has complete control to dictate what information is collected at the point of registration. When creating a configurable portal, the client will have the ability to address what content and information fields are required of the system and what the (prospective) vendor will be required to submit. The ConnXus platform provides the client portal administrators the ability to configure form field functionality
SXM - Conflict Resolution CAR/CAM (Self-Description):
Application users have three options for CAR/CAM directly from their dashboard. Support email functionality, in-application messaging, and a self-guided Frequently Asked Questions (FAQ) area are all embedded within the application. FAQ covers common inquiries related to TierTracker for prime suppliers, TierTracker for buyers, general questions, opportunities, Registration Portal and ConnXus Database. For concierge clients, 24-hour issue resolution follow-up is guaranteed. For self-service clients, 48-hour issue resolution follow-up is guaranteed. 
SXM - Survey Integration (Self-Description):
Yes, there is survey integration and capability.</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</si>
  <si>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</si>
  <si>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</si>
  <si>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</si>
  <si>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</si>
  <si>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</si>
  <si>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</si>
  <si>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</si>
  <si>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 xml:space="preserve">SXM - Issue Identification and Tracking (Self-Description):
Buyers can identify and track issues with suppliers by sending targeted messaging. Messaging suppliers individually or by groups/categories is available. The supplier registration portal will afford clients the opportunity to send mass and customized email communications to registered suppliers. There is an in-application message board feature to securely communicate with suppliers. </t>
  </si>
  <si>
    <t>Internal Issue Identification
_x000D_(REVISED)</t>
  </si>
  <si>
    <t>External Issue Identification
_x000D_(REVISED)</t>
  </si>
  <si>
    <t>Potential Issue Monitoring - Internal
_x000D_(REVISED)</t>
  </si>
  <si>
    <t>Potential Issue Monitoring - External
_x000D_(REVISED)</t>
  </si>
  <si>
    <t>Dispute Identification
_x000D_(NEW)</t>
  </si>
  <si>
    <t>SXM - Plan Development &amp; Milestone Definition (Self-Description):
N/A</t>
  </si>
  <si>
    <t>Plan Creation
_x000D_(REVISED)</t>
  </si>
  <si>
    <t>SXM - Conflict Resolution CAR/CAM (Self-Description):
Application users have three options for CAR/CAM directly from their dashboard. Support email functionality, in-application messaging, and a self-guided Frequently Asked Questions (FAQ) area are all embedded within the application. FAQ covers common inquiries related to TierTracker for prime suppliers, TierTracker for buyers, general questions, opportunities, Registration Portal and ConnXus Database. For concierge clients, 24-hour issue resolution follow-up is guaranteed. For self-service clients, 48-hour issue resolution follow-up is guaranteed. 
SXM - Plan Development &amp; Milestone Definition (Self-Description):
N/A</t>
  </si>
  <si>
    <t>Collaborative Plan Development
_x000D_(REVISED)</t>
  </si>
  <si>
    <t>Template Support
_x000D_(NEW)</t>
  </si>
  <si>
    <t>Template Library
_x000D_(NEW)</t>
  </si>
  <si>
    <t>Monitoring
_x000D_(NEW)</t>
  </si>
  <si>
    <t>Post-Mortem Evaluation
_x000D_(NEW)</t>
  </si>
  <si>
    <t xml:space="preserve">SXM - Status Updates (Self-Description):
See above Conflict Resolution CAR/CAM question for messaging, status and action update functionality. Buyers can post project updates, project timelines, evaluations and collaborative materials via the Portal Resources tool built within their Registration Portal dashboard. 
SXM - Integration with CAR/CAM (Self-Description):
Yes, the platform integrates with the CAR/CAM functionality and allows the buying organization to be notified when statuses change, input is provided, or milestone deadlines are not met. See above question on Conflict Resolution CAR/CAM messaging functionality
</t>
  </si>
  <si>
    <t>Alerts and Status Updates
_x000D_(REVISED)</t>
  </si>
  <si>
    <t xml:space="preserve">SXM - Resolution Mechanisms (Self-Description):
See above Conflict Resolution CAR/CAM question for messaging, issue tracking, milestones, statuses and corrective action functionality. </t>
  </si>
  <si>
    <t>Resolution Mechanisms
_x000D_(REVISED)</t>
  </si>
  <si>
    <t>Impact Assessment
_x000D_(NEW)</t>
  </si>
  <si>
    <t>Risk Prioritization
_x000D_(NEW)</t>
  </si>
  <si>
    <t>What-If Analysis
_x000D_(NEW)</t>
  </si>
  <si>
    <t xml:space="preserve">SXM - Mitigation Plan (Self-Description):
Buyers can upload mitigation plans to the Portal Resources section. These can be dispersed to all suppliers and/or privately to selected/tagged suppliers via the messaging platform. These can be based on risk identifiers from the Risk Scorecard product, or manually completed. </t>
  </si>
  <si>
    <t>Custom Plan Creation
_x000D_(REVISED)</t>
  </si>
  <si>
    <t>Execution Monitoring
_x000D_(NEW)</t>
  </si>
  <si>
    <t xml:space="preserve">SXM - Risk Management (Self-Description):
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
  </si>
  <si>
    <t>Numeric Models
_x000D_(REVISED)</t>
  </si>
  <si>
    <t>Semantic Models
_x000D_(REVISED)</t>
  </si>
  <si>
    <t>Sentiment Models
_x000D_(REVISED)</t>
  </si>
  <si>
    <t>Evolutionary Models
_x000D_(REVISED)</t>
  </si>
  <si>
    <t>SXM - Risk Identification (Self-Description):
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</si>
  <si>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Internal KPI Monitoring
_x000D_(REVISED)</t>
  </si>
  <si>
    <t>SXM - 3rd Party Data Integration (Self-Description):
Fully capability to intregrate 3rd party data feeds, in real-time
SXM - Risk Identification (Self-Description):
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</si>
  <si>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Financial Monitoring
_x000D_(REVISED)</t>
  </si>
  <si>
    <t>Government Status Monitoring
_x000D_(REVISED)</t>
  </si>
  <si>
    <t>Regulatory Monitoring
_x000D_(REVISED)</t>
  </si>
  <si>
    <t>Tariff Monitoring
_x000D_(REVISED)</t>
  </si>
  <si>
    <t>Legal / Civil Suit Monitoring
_x000D_(REVISED)</t>
  </si>
  <si>
    <t xml:space="preserve">SXM - 3rd Party Data Integration (Self-Description):
Fully capability to intregrate 3rd party data feeds, in real-time
SXM - Risk Identification (Self-Description):
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
SXM - Event Monitoring (Self-Description):
Event and news feed monitoring is slated for development in Q1 2018. </t>
  </si>
  <si>
    <t>News Monitoring
_x000D_(REVISED)</t>
  </si>
  <si>
    <t>Social Media Monitoring
_x000D_(REVISED)</t>
  </si>
  <si>
    <t>Cyber Monitoring
_x000D_(REVISED)</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</si>
  <si>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</si>
  <si>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</si>
  <si>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</si>
  <si>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</si>
  <si>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</si>
  <si>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</si>
  <si>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</si>
  <si>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</si>
  <si>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</si>
  <si>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</si>
  <si>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SXM - Supplier Network Integration (Self-Description):
Yes, with our restful API and out of the box integrations for simple and full profile integration to supplier networks</t>
  </si>
  <si>
    <t>Depth of Supplier Search (internal supplier database only)
_x000D_(REVISED)</t>
  </si>
  <si>
    <t>Depth of Supplier Search — internal + vendor supplier network
_x000D_(REVISED)</t>
  </si>
  <si>
    <t>Depth of Supplier Search — third-party networks / marketplaces
_x000D_(NEW)</t>
  </si>
  <si>
    <t>Certification / Attribution Support
_x000D_(NEW)</t>
  </si>
  <si>
    <t>Categorization / Tagging
_x000D_(NEW)</t>
  </si>
  <si>
    <t xml:space="preserve">SXM - Invitation Management (Self-Description):
The supplier registration portal will afford the client the opportunity to send mass and customized email communications to registered suppliers. There is an in-application message feature to securely communicate with suppliers. Emails can be configured and scheduled to go out as reminders. </t>
  </si>
  <si>
    <t>Invitation / Campaign Management
_x000D_(REVISED)</t>
  </si>
  <si>
    <t>Registration Management
_x000D_(NEW)</t>
  </si>
  <si>
    <t>Supplier Profile Management
_x000D_(NEW)</t>
  </si>
  <si>
    <t>SXM - Supplier Data Management (Self-Description):
Supplier data management is fully supported</t>
  </si>
  <si>
    <t>Supplier Profile Extensibility
_x000D_(REVISED)</t>
  </si>
  <si>
    <t xml:space="preserve">SXM - Collaboration (Self-Description):
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A ConnXus Platinum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Suppliers can collaborate with buyers via the messaging functionality, Portal Resources and bid opportunity platform. 
</t>
  </si>
  <si>
    <t>Exposed Elements
_x000D_(REVISED)</t>
  </si>
  <si>
    <t>Self Registration
_x000D_(NEW)</t>
  </si>
  <si>
    <t>Survey Management 
_x000D_(NEW)</t>
  </si>
  <si>
    <t>SXM - 360-Degree Scorecards (Self-Description):
Scorecard surveys, input, and reports are supported via our main CRM and survey platform. Salesforce and survey functionality. Suppliers cannot rate buyers, and buyers can rate suppliers</t>
  </si>
  <si>
    <t>360-Degree Scorecards
_x000D_(REVISED)</t>
  </si>
  <si>
    <t>Corrective Action Management
_x000D_(NEW)</t>
  </si>
  <si>
    <t>Supplier Initiated Issues
_x000D_(NEW)</t>
  </si>
  <si>
    <t>Negotiation Management
_x000D_(NEW)</t>
  </si>
  <si>
    <t>Breadth of Implementation Services
_x000D_(NEW)</t>
  </si>
  <si>
    <t>Depth of Services Capabilities
_x000D_(NEW)</t>
  </si>
  <si>
    <t>Analytics Services
_x000D_(NEW)</t>
  </si>
  <si>
    <t>SXM - Data/Document Management Services (Self-Description):
As a complement to the other solutions already in place, ConnXus has developed a methodology and system for verifying and enriching vendor data files for the purposes of accurate supplier diversity spend reporting. The process is multi-leveled and takes advantage of internal and external supplier diversity related databases. ConnXus has its own, proprietary system of 1.8 million diverse supplier certifications aggregated from over 250 federal, city, state and county classifications of business, including but not limited to NMSDC and WBENC. Additionally, ConnXus validates international businesses including, but not limited to Canada and South African BBBEE certificates.
The results of our vendor data enrichment will provide the client with an easy-to-read visual report, as well as the raw data, that identifies characteristics sought after by the client, along with an analysis of the spend across categories and diversity status. Deliverables include 1. Matched Records File: “Scrubbed” Data File with the additional data elements.
2. The data enrichment will consist of the following information for only the small and diverse matched records:
a. Standardize Supplier names, addresses, city, state, zip, phone numbers using ConnXus proprietary database
b. Classify current Supplier database to identify suppliers based on the ConnXus tracked diversity categories, including minority-owned businesses and woman-owned businesses. Additional deliverables for Tier 1 Spend includes a comprehensive report and analysis detailing Annual Diverse Spend dollar amounts and percentage of spend by supplier, ethnicity, gender, etc.
SXM - Data/Document Management Services (Self-Description):
As a complement to the other solutions already in place, ConnXus has developed a methodology and system for verifying and enriching vendor data files for the purposes of accurate supplier diversity spend reporting. The process is multi-leveled and takes advantage of internal and external supplier diversity related databases. ConnXus has its own, proprietary system of 1.8 million diverse supplier certifications aggregated from over 250 federal, city, state and county classifications of business, including but not limited to NMSDC and WBENC. Additionally, ConnXus validates international businesses including, but not limited to Canada and South African BBBEE certificates.
The results of our vendor data enrichment will provide the client with an easy-to-read visual report, as well as the raw data, that identifies characteristics sought after by the client, along with an analysis of the spend across categories and diversity status. Deliverables include 1. Matched Records File: “Scrubbed” Data File with the additional data elements.
2. The data enrichment will consist of the following information for only the small and diverse matched records:
a. Standardize Supplier names, addresses, city, state, zip, phone numbers using ConnXus proprietary database
b. Classify current Supplier database to identify suppliers based on the ConnXus tracked diversity categories, including minority-owned businesses and woman-owned businesses. Additional deliverables for Tier 1 Spend includes a comprehensive report and analysis detailing Annual Diverse Spend dollar amounts and percentage of spend by supplier, ethnicity, gender, etc.</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</si>
  <si>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</si>
  <si>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</si>
  <si>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</si>
  <si>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</si>
  <si>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</si>
  <si>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</si>
  <si>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</si>
  <si>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</si>
  <si>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</si>
  <si>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_x000D_(NEW)</t>
  </si>
  <si>
    <t>Spend ETL / Cleansing / Classification / Categorization
_x000D_(NEW)</t>
  </si>
  <si>
    <t>Spend Data Management Services
_x000D_(NEW)</t>
  </si>
  <si>
    <t>SXM - Supplier Development / Innovation Management (Self-Description):
ConnXus’ proven approach to driving strategic sourcing and supplier diversity results is based upon strategic market and gap analyses. By first identifying the capabilities and diversity status of a company’s current supplier base, ConnXus is able to determine the company’s level of diversity representation. ConnXus then conducts supply market research in order to identify qualified diverse suppliers with relevant capabilities for client needs. Supply market research findings lays the groundwork to conduct a gap analysis of the client’s current supplier portfolio and potential diverse suppliers within the target market. Results from the in-depth gap analysis present strategic sourcing improvement opportunities for the client to fuse with capable diverse suppliers.
While ConnXus is a procurement enablement organization, it was designed with supplier diversity at the forefront. Our goal is to help remove the challenge from those within a buying organization that find conducting business with diverse business entities too difficult and time consuming. From this mission, ConnXus created a platform built to draw together buyers and suppliers, for the purposes of engaging one another in sourcing opportunities.</t>
  </si>
  <si>
    <t>Supplier Development &amp; Innovation Management
_x000D_(REVISED)</t>
  </si>
  <si>
    <t xml:space="preserve">SXM - Supplier Onboarding (Self-Description):
Supplier onboarding support is based on the buyer's account management subscription. ConnXus offers strong support for both self-service and concierge plans. ConnXus' platform has the ability to support multi-channel supplier onboarding events across categories, industries and geographies with or without supplier network support. 
</t>
  </si>
  <si>
    <t>Supplier Onboarding Services
_x000D_(REVISED)</t>
  </si>
  <si>
    <t>SXM - Supplier Management Services (Self-Description):
On behalf of the buyer, ConnXus has strong abilities to manage supplier registration portal data, bid opportunity postings, portal resources for innovation and new product development postings, and strategic sourcing opportunities.</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</si>
  <si>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</si>
  <si>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</si>
  <si>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</si>
  <si>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</si>
  <si>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_x000D_(NEW)</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</si>
  <si>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</si>
  <si>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</si>
  <si>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</si>
  <si>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</si>
  <si>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</si>
  <si>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</si>
  <si>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</si>
  <si>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</si>
  <si>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</si>
  <si>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</si>
  <si>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</si>
  <si>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</si>
  <si>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</si>
  <si>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</si>
  <si>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</si>
  <si>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</si>
  <si>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</si>
  <si>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</si>
  <si>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</si>
  <si>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Demand Support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</si>
  <si>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</si>
  <si>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</si>
  <si>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</si>
  <si>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</si>
  <si>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</si>
  <si>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</si>
  <si>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</si>
  <si>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</si>
  <si>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</si>
  <si>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</si>
  <si>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</si>
  <si>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</si>
  <si>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</si>
  <si>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</si>
  <si>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</si>
  <si>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</si>
  <si>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</si>
  <si>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</si>
  <si>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</si>
  <si>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</si>
  <si>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</si>
  <si>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</si>
  <si>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</si>
  <si>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</si>
  <si>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</si>
  <si>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</si>
  <si>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</si>
  <si>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</si>
  <si>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</si>
  <si>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</si>
  <si>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</si>
  <si>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</si>
  <si>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</si>
  <si>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</si>
  <si>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</si>
  <si>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</si>
  <si>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</si>
  <si>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</si>
  <si>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</si>
  <si>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</si>
  <si>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</si>
  <si>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</si>
  <si>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</si>
  <si>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</si>
  <si>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</si>
  <si>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</si>
  <si>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</si>
  <si>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</si>
  <si>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</si>
  <si>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</si>
  <si>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</si>
  <si>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</si>
  <si>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</si>
  <si>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</si>
  <si>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</si>
  <si>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</si>
  <si>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</si>
  <si>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</si>
  <si>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</si>
  <si>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</si>
  <si>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</si>
  <si>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</si>
  <si>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</si>
  <si>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</si>
  <si>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</si>
  <si>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</si>
  <si>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</si>
  <si>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</si>
  <si>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</si>
  <si>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</si>
  <si>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</si>
  <si>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</si>
  <si>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</si>
  <si>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</si>
  <si>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</si>
  <si>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SXM - Supplier (Pre) Registration (Self-Description):
The platform supports supplier invitation management, manual and auto registration. Existing profiles can be imported from external supplier management and ERP systems. The ConnXus system is also equipped to allow for the upload of all documents, certifications, or marketing collateral that the client or the vendor deem relevant. My Suppliers vendor management system (VMS) is a central hub to all ConnXus products where you can seamlessly upload and easily manage all of your suppliers.</t>
  </si>
  <si>
    <t>Supplier (Pre) Registration
_x000D_(REVISED)</t>
  </si>
  <si>
    <t xml:space="preserve">SXM - Self-Registration (Self-Description):
From the perspective of the supplier, ConnXus has made the input of the information as simple as possible, allowing for field driven inputs and the ability to populate and upload a system provided template. Supplier self-registration is as simple as creating a user profile and claiming/creating their company profile. Custom registration fields can easily be configured by the portal administator. </t>
  </si>
  <si>
    <t>Self-Registration
_x000D_(REVISED)</t>
  </si>
  <si>
    <t>On-Boarding Automation
_x000D_(NEW)</t>
  </si>
  <si>
    <t>SXM - Integrated Off-Line Reach Out (phone, fax) (Self-Description):
The platform supports social network integration, but currently not e-fax or phone</t>
  </si>
  <si>
    <t>Integrated Off-Line Reach Out (phone, fax)
_x000D_(REVISED)</t>
  </si>
  <si>
    <t>SXM - Auto Document Identification &amp; Verification (Self-Description):
Supplier business and diversity certification documentation can be identified and verified</t>
  </si>
  <si>
    <t>Auto Document Identification &amp; Verification
_x000D_(REVISED)</t>
  </si>
  <si>
    <t xml:space="preserve">SXM - Entity Core Data (Self-Description):
Supplier entity core data is fully supported </t>
  </si>
  <si>
    <t>Entity Core Data
_x000D_(REVISED)</t>
  </si>
  <si>
    <t xml:space="preserve">SXM - Financial Data / ACH Integration (Self-Description):
Tier 1 and Tier 2 spend reporting and tracking is fully supported. ConnXus conducts Tier 1 data enrichment and analysis to provide the client with a third party validation of its diversity spend. ConnXus offers a great deal of flexibility in how the data is presented to allow for a configurable reporting structure to suit the specific needs of the client. Tier 2 spend reporting and tracking is also supported in the system. Additionally, financial and credit Risk Scorecards are available for suppliers.  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t>
  </si>
  <si>
    <t>Financial Data / ACH Integration
_x000D_(REVISED)</t>
  </si>
  <si>
    <t xml:space="preserve">SXM - Certificates / Insurance (Self-Description):
Certification document management is fully supported in the VMS and SIM. </t>
  </si>
  <si>
    <t>Certificates / Insurance
_x000D_(REVISED)</t>
  </si>
  <si>
    <t xml:space="preserve">SXM - Ratings, Approvals, &amp; Preferred Suppliers (Self-Description):
Clients can require that suppliers are certified minority, women, veteran, etc. with proof of certification to join the Registration Portal. Additional access and required supplier registration fields can be easily configured by buyer admin in the Portal Administrator View. </t>
  </si>
  <si>
    <t>Ratings &amp; Preferred Suppliers
_x000D_(REVISED)</t>
  </si>
  <si>
    <t xml:space="preserve">SXM - Supplier Information (industry codes) (Self-Description):
Our system fully supports global industry and NAICS standards, UNSPSC codes, SIC and Vendor ID. Our global capabilities include data enrichment, supplier registration and enterprise management, and a growing international supplier database for vetting and strategic sourcing. </t>
  </si>
  <si>
    <t>Supplier Information (industry codes)
_x000D_(REVISED)</t>
  </si>
  <si>
    <t>SXM - Product / Service Information (e.g., UNSPSC) (Self-Description):
Our system tracks and supports NAICS standards, UNSPSC codes, SIC and Vendor ID.</t>
  </si>
  <si>
    <t>Product / Service Information (e.g., UNSPSC)
_x000D_(REVISED)</t>
  </si>
  <si>
    <t xml:space="preserve">SXM - Monitoring (Self-Description):
Data monitoring integrates with all ConnXus products and comes fully equipped with myriad reporting styles and options. The client can set predetermined dates for data updates and monitoring (monthly, bi-monthly, quarterly, yearly, bi-annually). Supplier financial Risk Scorecards, Tier 1 and 2, and Economic Impact Reporting monitoring is updated by frequency set by the client. </t>
  </si>
  <si>
    <t>Monitoring-Thresholds
_x000D_(REVISED)</t>
  </si>
  <si>
    <t>Monitoring-Recency
_x000D_(NEW)</t>
  </si>
  <si>
    <t xml:space="preserve">SXM - Integrations (Self-Description):
Buyers identifying interest in integration are supported by specific on-boarding processes that gather the "why" and provide documentation and consultation from our technical support on best-practices. Typical integration involves buyers consuming a RESTFUL API service to push or pull data from the application. Scheduled exports stored on secure storage is an alternative option for buyers. Buyers with multiple instances of product will use identifiers for those products to retrieve data from a single API endpoint. </t>
  </si>
  <si>
    <t>Integrations
_x000D_(REVISED)</t>
  </si>
  <si>
    <t xml:space="preserve">SXM - Network Data Model (Self-Description):
Please see Supplier Collaboration question in SIM tab. Yes, a buyer can be a supplier in the platform. </t>
  </si>
  <si>
    <t>Network Data Model
_x000D_(REVISED)</t>
  </si>
  <si>
    <t xml:space="preserve">SXM - Multi-Tier (Self-Description):
ConnXus has developed a patent-pending, cloud-based system for 2nd Tier spend reporting, labeled TierTracker, that is easy to use from both the client’s perspective and that of the vendor who will be reporting. With a focus on making it simple for vendors to report their diverse spend, TierTracker will allow a client to quickly pull reports across a variety of different categories, allowing for in depth analysis across a number of data points. TierTracker equips internal client users with a dashboard reporting solution, where users can filter various data points. A user can quickly identify spend or information by custom category, business unit, diversity spend or even Prime vendor. Users also can apply filters to view data differently.  For example, this can be by reporting period and by Prime vendor, for easy to read and simple reporting detail. </t>
  </si>
  <si>
    <t>Multi-Tier
_x000D_(REVISED)</t>
  </si>
  <si>
    <t>SIM / SPM / SRM Configurability - Finance
_x000D_(REVISED)</t>
  </si>
  <si>
    <t>SIM / SPM / SRM Configurability - Forms
_x000D_(NEW)</t>
  </si>
  <si>
    <t>SIM / SPM / SRM Configurability - Process Support
_x000D_(NEW)</t>
  </si>
  <si>
    <t>SPM / SRM UX
_x000D_(NEW)</t>
  </si>
  <si>
    <t xml:space="preserve">SXM - Challenge Definition (Self-Description):
Buyers can post an innovation challenge or opportunity via the bid opportunity posting platform. Matched suppliers are based on NAICS codes (industry codes), location and diversity category of the innovation challenge/opportunity. Awarding functionality is not available. </t>
  </si>
  <si>
    <t>Challenge Definition
_x000D_(REVISED)</t>
  </si>
  <si>
    <t>Challenge Management
_x000D_(NEW)</t>
  </si>
  <si>
    <t>SXM - Unsolicited Idea Management (Self-Description):
N/A</t>
  </si>
  <si>
    <t>Unsolicited Idea Management
_x000D_(REVISED)</t>
  </si>
  <si>
    <t xml:space="preserve">SXM - Review and Decision Support (Self-Description):
Suppliers and buyers can message to work collaboratively. Suppliers can provide feedback via the messaging platofmr. For the RFP/bid opportunity awarding process, this feature is not currently in place but it is on the 2-year product development roadmap. </t>
  </si>
  <si>
    <t>Review and Decision Support
_x000D_(REVISED)</t>
  </si>
  <si>
    <t>Supplier UX
_x000D_(NEW)</t>
  </si>
  <si>
    <t>SXM - Product Management (Self-Description):
See above question</t>
  </si>
  <si>
    <t>Product Management
_x000D_(REVISED)</t>
  </si>
  <si>
    <t>BoM Management
_x000D_(REVISED)</t>
  </si>
  <si>
    <t xml:space="preserve">SXM - Innovation Integration (Self-Description):
See above response for New Product Development/Innovation/Introduction. </t>
  </si>
  <si>
    <t>Innovation Integration
_x000D_(REVISED)</t>
  </si>
  <si>
    <t>SXM - Process Management (Self-Description):
"</t>
  </si>
  <si>
    <t>Process Management
_x000D_(REVISED)</t>
  </si>
  <si>
    <t>Integration Capability
_x000D_(NEW)</t>
  </si>
  <si>
    <t>SXM - Out-of-the-Box Scorecards (Self-Description):
Via a survey form assembly integration, buyers can rate suppliers and suppliers can rate buyers from the application - for out-of-box scorecards</t>
  </si>
  <si>
    <t>Out-of-the-Box Scorecards
_x000D_(REVISED)</t>
  </si>
  <si>
    <t>SXM - Out-of-the-Box Metric Reports (Self-Description):
Metrics are available for out-of-box spend reporting analytics and portal status analytics (number of registrants, certifications, expiring certifications, diversity status, industry and business information, etc.)</t>
  </si>
  <si>
    <t>Out-of-the-Box Metric Reports
_x000D_(REVISED)</t>
  </si>
  <si>
    <t>SXM - Out-of-the-Box Trend Reports (Self-Description):
n/a</t>
  </si>
  <si>
    <t>Out-of-the-Box Trend Reports
_x000D_(REVISED)</t>
  </si>
  <si>
    <t xml:space="preserve">SXM - Out-of-the-Box Risk Reports (Self-Description):
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
</t>
  </si>
  <si>
    <t>Out-of-the-Box Risk Reports
_x000D_(REVISED)</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</si>
  <si>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</si>
  <si>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</si>
  <si>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</si>
  <si>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</si>
  <si>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</si>
  <si>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</si>
  <si>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</si>
  <si>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</si>
  <si>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</si>
  <si>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</si>
  <si>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</si>
  <si>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</si>
  <si>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</si>
  <si>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</si>
  <si>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</si>
  <si>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</si>
  <si>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</si>
  <si>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</si>
  <si>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</si>
  <si>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</si>
  <si>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</si>
  <si>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</si>
  <si>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</si>
  <si>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</si>
  <si>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</si>
  <si>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</si>
  <si>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</si>
  <si>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</si>
  <si>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</si>
  <si>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</si>
  <si>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</si>
  <si>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</si>
  <si>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</si>
  <si>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</si>
  <si>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</si>
  <si>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</si>
  <si>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</si>
  <si>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</si>
  <si>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</si>
  <si>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</si>
  <si>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</si>
  <si>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</si>
  <si>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</si>
  <si>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</si>
  <si>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</si>
  <si>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</si>
  <si>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</si>
  <si>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</si>
  <si>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</si>
  <si>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</si>
  <si>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</si>
  <si>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</si>
  <si>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</si>
  <si>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</si>
  <si>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</si>
  <si>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</si>
  <si>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</si>
  <si>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</si>
  <si>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</si>
  <si>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</si>
  <si>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</si>
  <si>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</si>
  <si>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</si>
  <si>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</si>
  <si>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</si>
  <si>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</si>
  <si>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</si>
  <si>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</si>
  <si>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</si>
  <si>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</si>
  <si>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</si>
  <si>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</si>
  <si>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</si>
  <si>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</si>
  <si>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</si>
  <si>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</si>
  <si>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</si>
  <si>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</si>
  <si>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</si>
  <si>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</si>
  <si>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</si>
  <si>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</si>
  <si>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</si>
  <si>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</si>
  <si>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</si>
  <si>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</si>
  <si>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</si>
  <si>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</si>
  <si>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</si>
  <si>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</si>
  <si>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</si>
  <si>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</si>
  <si>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</si>
  <si>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</si>
  <si>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</si>
  <si>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</si>
  <si>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</si>
  <si>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</si>
  <si>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</si>
  <si>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</si>
  <si>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</si>
  <si>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</si>
  <si>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</si>
  <si>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</si>
  <si>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</si>
  <si>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</si>
  <si>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</si>
  <si>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</si>
  <si>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</si>
  <si>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</si>
  <si>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</si>
  <si>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</si>
  <si>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</si>
  <si>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</si>
  <si>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</si>
  <si>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</si>
  <si>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</si>
  <si>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</si>
  <si>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</si>
  <si>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</si>
  <si>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</si>
  <si>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</si>
  <si>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</si>
  <si>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</si>
  <si>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</si>
  <si>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</si>
  <si>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</si>
  <si>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</si>
  <si>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</si>
  <si>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</si>
  <si>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</si>
  <si>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</si>
  <si>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</si>
  <si>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</si>
  <si>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</si>
  <si>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</si>
  <si>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</si>
  <si>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</si>
  <si>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</si>
  <si>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</si>
  <si>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</si>
  <si>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</si>
  <si>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</si>
  <si>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</si>
  <si>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</si>
  <si>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</si>
  <si>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</si>
  <si>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</si>
  <si>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</si>
  <si>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</si>
  <si>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</si>
  <si>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</si>
  <si>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</si>
  <si>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</si>
  <si>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</si>
  <si>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</si>
  <si>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</si>
  <si>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</si>
  <si>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</si>
  <si>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</si>
  <si>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</si>
  <si>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</si>
  <si>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</si>
  <si>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</si>
  <si>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</si>
  <si>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</si>
  <si>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</si>
  <si>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</si>
  <si>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</si>
  <si>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</si>
  <si>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</si>
  <si>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</si>
  <si>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</si>
  <si>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</si>
  <si>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</si>
  <si>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</si>
  <si>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</si>
  <si>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</si>
  <si>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</si>
  <si>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</si>
  <si>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</si>
  <si>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</si>
  <si>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</si>
  <si>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</si>
  <si>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</si>
  <si>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</si>
  <si>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</si>
  <si>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</si>
  <si>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</si>
  <si>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</si>
  <si>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</si>
  <si>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</si>
  <si>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</si>
  <si>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</si>
  <si>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</si>
  <si>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</si>
  <si>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</si>
  <si>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</si>
  <si>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</si>
  <si>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</si>
  <si>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</si>
  <si>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</si>
  <si>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</si>
  <si>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</si>
  <si>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</si>
  <si>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</si>
  <si>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</si>
  <si>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</si>
  <si>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</si>
  <si>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</si>
  <si>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</si>
  <si>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</si>
  <si>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</si>
  <si>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</si>
  <si>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</si>
  <si>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</si>
  <si>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</si>
  <si>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</si>
  <si>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</si>
  <si>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</si>
  <si>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</si>
  <si>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</si>
  <si>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</si>
  <si>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</si>
  <si>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</si>
  <si>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</si>
  <si>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</si>
  <si>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</si>
  <si>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</si>
  <si>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</si>
  <si>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</si>
  <si>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</si>
  <si>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</si>
  <si>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</si>
  <si>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</si>
  <si>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</si>
  <si>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</si>
  <si>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</si>
  <si>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</si>
  <si>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</si>
  <si>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</si>
  <si>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</si>
  <si>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</si>
  <si>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</si>
  <si>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</si>
  <si>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</si>
  <si>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</si>
  <si>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</si>
  <si>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</si>
  <si>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</si>
  <si>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</si>
  <si>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</si>
  <si>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</si>
  <si>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</si>
  <si>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</si>
  <si>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</si>
  <si>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</si>
  <si>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</si>
  <si>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</si>
  <si>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</si>
  <si>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</si>
  <si>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</si>
  <si>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</si>
  <si>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</si>
  <si>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</si>
  <si>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</si>
  <si>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</si>
  <si>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</si>
  <si>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</si>
  <si>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</si>
  <si>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</si>
  <si>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</si>
  <si>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</si>
  <si>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</si>
  <si>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</si>
  <si>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</si>
  <si>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</si>
  <si>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</si>
  <si>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</si>
  <si>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</si>
  <si>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</si>
  <si>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</si>
  <si>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</si>
  <si>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</si>
  <si>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</si>
  <si>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</si>
  <si>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</si>
  <si>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</si>
  <si>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</si>
  <si>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</si>
  <si>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</si>
  <si>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</si>
  <si>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</si>
  <si>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myconnxion.com</t>
  </si>
  <si>
    <t>Filters within and throughout the platform are able to be saved on a User level basis and have the ability to be used at a high level as well as more advanced multi-layered filters.</t>
  </si>
  <si>
    <t>Not applicable</t>
  </si>
  <si>
    <t>This functionality is not currently available.</t>
  </si>
  <si>
    <t>This functionality is not supported.</t>
  </si>
  <si>
    <t>Users have the ability to opt into receipt of canned reports and/or digests through  the platform, most notably within the registration portal.</t>
  </si>
  <si>
    <t>Users on the ConnXus platform have the ability to customize their view of widgets within the dashboard including the ability to hide, flag, filter  and sort the widgets as needed.</t>
  </si>
  <si>
    <t>This functionality is not currently supported.</t>
  </si>
  <si>
    <t>The ability for a user to toggle between views (i.e.. Supplier and Buyer) is available within the ConnXus platform.</t>
  </si>
  <si>
    <t>This functionality is not applicable.</t>
  </si>
  <si>
    <t>Suppliers with in the MySuppliers VMS are able to upload store and share their current and historical certificates and associated metadata.  They can also make them available to buyers as needed.  Buyers and Suppliers will receive notification of pending expiry.</t>
  </si>
  <si>
    <t>Suppliers within the MySuppliers VMS or Database are able to upload store and share their current and historical certificates and associated metadata.  They can also make them available to buyers as needed.  Buyers can validate them easily via  e-lookup.</t>
  </si>
  <si>
    <t xml:space="preserve">Within the ConnXus platfrom Suppplers can only see data requested from them that they submitted and that the Buyer allows them to see (i.e. Portal Resources). </t>
  </si>
  <si>
    <t>Taxonomy support is possible within the ConnXus platform and would be a function of custom creation via import or API.</t>
  </si>
  <si>
    <t>Not applicable.</t>
  </si>
  <si>
    <t>Not currently applicable, however we are open to doing so in the future.</t>
  </si>
  <si>
    <t>This feature is not currently supported.</t>
  </si>
  <si>
    <t>Not currently supported.</t>
  </si>
  <si>
    <t xml:space="preserve">Buyers can upload or create risk mitigation plans to the Portal Resources section. These can be dispersed to all suppliers and/or privately to selected/tagged suppliers via the messaging platform. These can be based on risk identifiers from the Risk Scorecard product, or manually completed. </t>
  </si>
  <si>
    <t>This is not currently supported</t>
  </si>
  <si>
    <t xml:space="preserve">Clients can set approvals that require that suppliers are certified minority, women, veteran, etc. with proof of certification to join the Registration Portal. Additional access and required supplier registration fields can be easily configured by buyer admin in the Portal Administrator View. </t>
  </si>
  <si>
    <t>TheConnXus platform, specifically via MyConnXion, enables the Supplier to upload certificates including , deviersity , insurance and all other certificates which are stored and updated as needed.  The system automatically sends a notification of expiration to the supplier 60, 30 days before and then 1 day after the exirpation date as a reminder to recertify and upload a new certificate.</t>
  </si>
  <si>
    <t>ConnXus delivers these services and provides support to our clients with account managers, customer success experts, &amp; concierge level service.  From supplier diversity to strategic sourcing, we develop suppliers &amp; pass along important insights to clients.  The ability to do so runs deep within our organisation and is key to our overall value prioposition.</t>
  </si>
  <si>
    <t>ConnXus does not currently offer these services.</t>
  </si>
  <si>
    <t>ConnXus technology simplifies and streamlines the supplier diversity spend tracking process.  ConnXus has solutions in place that can help with two key areas of diversity spend reporting: Tier 1 Vendor Data Enrichment and Tier 2 Spend Reporting.
The ConnXus Tier 1 Vendor Data Enrichment (SmartScrub) program is fairly straightforward; however, we offer something that no one else can: our own proprietary diverse business database of 2.5 million diverse supplier certifications. By utilizing this for the initial sweep of the data ans spend with these diverse suppliers, ConnXus cuts costs.
The ConnXus Tier 2 program, called TierTracker, is a technology-driven tool that provides a dashboard solution for data-rich second tier spend reports and analytics. With TierTracker, the client has the option to self-manage their account or select concierge account management.  A user can quickly identify spend or information by custom category, business unit, diversity spend or even Prime vendor. Users also can apply filters to view data differently.  For example, this can be by reporting period and by Prime vendor, for easy to read and simple reporting detail. All reports in TierTracker can be exported as a PDF, or to Excel or in CSV format for further manipulation and evaluation.</t>
  </si>
  <si>
    <t>ConnXus’ proven approach to driving strategic sourcing and supplier diversity results is based upon strategic market and gap analyses. By first identifying the capabilities and diversity status of a company’s current supplier base, ConnXus is able to determine the company’s level of diversity representation. ConnXus then conducts supply market research in order to identify qualified diverse suppliers with relevant capabilities for a client's needs. Supply market research findings lays the groundwork to conduct a gap analysis of the client’s current supplier portfolio and potential diverse suppliers within the target market. Results from the in-depth gap analysis present strategic sourcing improvement opportunities for the client to fuse with capable diverse suppliers.</t>
  </si>
  <si>
    <t xml:space="preserve">ConnXus built a diverse business database, growing every day, for buying organizations to leverage and help knock down those barriers of doing business  with  diverse  businesses.  Client's  can  post  sourcing  opportunities  to this platform, either openly or anonymously, which then alerts those businesses within the ConnXus system that are a match. If a business matches the criteria laid forth, they have the opportunity to alert the person who posted the opportunity that their company is interested in participating in the proposed sourcing event. The ConnXus platform empowers buyers to take ownership and allows direct control over how they manage supplier diversity in their own capacity.
It isn’t uncommon that an organization does not wish to post opportunities openly, even in an anonymous fashion. Consequently, ConnXus also has an advanced search tool for  so you may still leverage the strengths of the ConnXus diverse business database. With the search tool, you can conduct a search for diverse vendors that don’t already exist within your vendor repository. Searches can be conducted across a number of data points including, but not limited to, diversity status, size, revenue and geography.
</t>
  </si>
  <si>
    <t>Subscription customers include, but are not limited to, The Coca-Cola Company, Accenture, McDonald's, Cox Enterprises, Caesars, Dell, EY</t>
  </si>
  <si>
    <t>All ConnXus modules can be licensed collectively or separately. Most current release version is 2.2.6</t>
  </si>
  <si>
    <t>SAP Ariba, BuyerQuest, Agiloft</t>
  </si>
  <si>
    <t xml:space="preserve">ConnXus‚ unique value proposition is demonstrated in our ability to quickly and efficiently adapt to our clients‚ supplier management needs and future goals. As a software-as-a-service (SaaS) provider, our in-house enterprise, IT and quality assurance team consistently innovates, designs, develops and tests real-time updates to the cloud-based platform. While ConnXus is a procurement enablement organization, it was designed with supplier diversity at the forefront. Our goal is to help remove the challenge from those within a buying organization that find conducting business with diverse business entities too difficult and time consuming. The highly-configurable technology beats competition in three areas or KPI‚: vendor management, strategic sourcing and spend tracking, reporting and analytics. From this mission, ConnXus created a platform built to draw together buyers and suppliers, for the purposes of engaging one another in sourcing opportunities, resulting in a more sustainable and transparent supply chain.
To provide a more distinct representation of this mission, ConnXus Economic Impact Reporting‚Ñ¢ breaks down a corporation‚Äôs Tier 1 and Tier 2 diverse spend to understand and measure direct spend impressions the supply chain has on the U.S. economy. The analytics grant corporations the data intelligence required to explore growth opportunities within potential markets and to support growing businesses while expanding the diverse supply chain.  Corporations can understand their supply chain‚Äôs impact on inner city job growth, LEED-certified businesses, low C02-emitting states, and diversity and industry categories tracked. ConnXus clients understand the value and impact their supply chain has on larger systems and economies, which streamlines their procurement operations, controls costs and maximizes the value of every dollar spent. </t>
  </si>
  <si>
    <t xml:space="preserve">Surveys can be built within the registration portal as an extension of the Supplier Custom Fields functionality. </t>
  </si>
  <si>
    <t xml:space="preserve">Best practice intelligence is included throughout the ConnXus platform to guide the end user from registration through spend submission, and more.  </t>
  </si>
  <si>
    <t>This is not currently supported.</t>
  </si>
  <si>
    <t>Alerts and notifications are included within our risk offering .</t>
  </si>
  <si>
    <t>Excel and CSV graphs and charts are available for download via the ConnXus platform.  These support analytics found throughout the Registration protal, Tier 1 and Tier 2 solutions.</t>
  </si>
  <si>
    <t>We don't support this within the application, but clients and export their in application analytics and perform these functions themselves within Excel</t>
  </si>
  <si>
    <t>The platform supports payments facilitated via ACH, PayPal and Stripe. Additionally, in 2020 additional processes are being added to an on-line shopping cart that will be supported by e-payments</t>
  </si>
  <si>
    <t xml:space="preserve">The ConnXus platform is fully GDPR, EU/UK Privacy Shield and SOC II Type II compliant. </t>
  </si>
  <si>
    <t>SXM - Globalization (Self-Description):
ConnXus is simplifying global supply chain management. International products including diverse and/or non-diverse spend tracking, Registration Portals and Enterprise Dashboards allow clients to summarize data across multiple Registration Portals on one easy-to-view dashboard. International products are currently used in many different countries/regions including Europe, China, India, Latin America, the United States and more. Multiple languages can be used across application
Manage your international supply chain with fully localized supplier registration portals from ConnXus. Our multilingual supplier management portals allow global businesses to engage and enroll suppliers in their native language (English, French, Spanish, Portuguese, Mandarin, Japanese, and Korean), streamlining communication and reporting without the need for separate solutions. With a fully localized vendor registration portal, you can ensure none of your supplier data is lost in translation.</t>
  </si>
  <si>
    <t>Spend goals can be tracked within the application via TierTracker Contracts. This spend can be tied to one or more suppliers, a TierTracker report, or both.</t>
  </si>
  <si>
    <t>The ConnXus platform allows users to be limited to particular categories or events, this is displayed most promininetly within the TierTracker and ConnXSmart solutions.</t>
  </si>
  <si>
    <t>This capability is included in our Innovation Roadmap and should be available in 2020</t>
  </si>
  <si>
    <t>Data cleansing within the ConnXus platform is available related to Supplier Diversity metrics and standards.  Application also supports address verfication by leveraging USPS and Melissa (Intl) service tools</t>
  </si>
  <si>
    <t>Coming within 6 months (design is complete); Self-Service utility upon Supplier Import that will identify any data errors and allow User to fix directly in application or export, fix and then re-import.   Application also supports address verfication by leveraging USPS and Melissa (Intl) service tools</t>
  </si>
  <si>
    <t xml:space="preserve">Media files are supported in the application using our Learning Tools.   Video's can be used as training aids </t>
  </si>
  <si>
    <t>We are currently rolling out our first mobile application - it will support Supplier Registration.   With the replacement of Ember and move to Vue.js, our application will be mobile ready.  Therefore, introducing mobile solutions will be inherentely easy</t>
  </si>
  <si>
    <t>This functionality is not currently supported</t>
  </si>
  <si>
    <t xml:space="preserve">ConnXus offers 2 different Risk reports for Customers.  Risk Scorecard - Used to evaluate the financial risk of doing business with new and existing suppliers/vendors; includes quantitative and qualitative predictive scores.  Risk DeteXion - used to determine if any Suppliers have any PEP, Sanctions, Watch Lists, etc against them.   </t>
  </si>
  <si>
    <t xml:space="preserve">API Partner integrations taping into over 300 news sources to assist in identifying Supplier risks.  </t>
  </si>
  <si>
    <t>New ConnXus service rolling out in March 2019 that supports and aids Suppliers in developing their business.  Processes will be tied into application to verify and store their certifications and business credentials.</t>
  </si>
  <si>
    <t>The system allows for multiple use configurations based on user  roles and responsibilities.</t>
  </si>
  <si>
    <t>Excel spreadsheets can be used to import and export data and reporting.</t>
  </si>
  <si>
    <t>Clients can require that suppliers are certified minority, women, veteran, etc. with proof of certification to join the Registration Portal. Additional access and required supplier registration fields can be easily configured by buyer admin in the Portal Administrator View.  Feature enhancements to our database tool, to be marketed as SmartSearch, will highlight Suppliers that have a higher completion of the myConnXion profile as well as any Suppliers that are registered via our MyCBC solution will also get ranked higher in SmartSearch results</t>
  </si>
  <si>
    <t>Not supported</t>
  </si>
  <si>
    <t>Once the Buyers have received results from Risk DeteXion, they can view them across their entire Supply Chain since the flags are visible in their My Suppliers product</t>
  </si>
  <si>
    <t>Our new product, Risk DeteXion, identifies Suppliers that have potential risks/marks against them.   Buyers may request this information on any Supplier.  Financial Risks can also be assessed by Supplier using the Risk Scorecard.   Later this summer, we will have CyberSecurity Risk assessments available</t>
  </si>
  <si>
    <t>Our Risk DeteXion product is tied into LexisNexis .   Hundreds of sources can be pulled from.   News Sources, also from LexisNexis will be available within application as well</t>
  </si>
  <si>
    <t>An upcoming capability is to provide Cyber Security Risk information.   This will be available this Spring.</t>
  </si>
  <si>
    <t>Filters within and throughout the platform (dashboard and MySuppliers, all List views) are able to be saved on a User level basis and have the ability to be used at a high level as well as more advanced multi-layered filters.</t>
  </si>
  <si>
    <t>We do have internal components of application core, that use AI methods, but they are not exposed to clients in any manner.</t>
  </si>
  <si>
    <t>Users can assign permissions to users within a group based permission system. Each product has a top level "full" and "read only" permission. Dependent on product features specific features or views have independent permissions. Buyers can configure session timeout lifetime and password reset frequency. We allow buyers to define stricter standards than those applied to our "main site" but they cannot ease any security requirements.  Admins can create permission groups and assign these groups to their users</t>
  </si>
  <si>
    <t>SXM - Big Data (Self-Description):
There are no traffic or data storage limitiations when using the platform. We collect that information from clients during on-boarding to do risk analysis and verify network configurations and resources.  We monitor traffic 24/7 and have alerts in place.   Buyer does not have any control over separation. Buyer can only control mapping and definition of custom fields.</t>
  </si>
  <si>
    <t>As long as data meets our input formats, this can be achieved.   We also are receiving harmonized data from our New Source and Web feds for our Risk DeteXion product</t>
  </si>
  <si>
    <t>We offer a testing evnironment for Clients to use as they see fit.   They can utilize any data sets they wish as well as running vulnerability scans with prior approvel/notice</t>
  </si>
  <si>
    <t xml:space="preserve">Not currently supports.  Cllients can access their data on demand and make it easy for them to retain the data in their own systems for their designs and requirements. </t>
  </si>
  <si>
    <t xml:space="preserve">Our web application is an underlying restful API.  User's accessing are interacting with a java based web applciation.  Our API offers all functionality available in web interface and more.  Supports Push and Pull data , real-time data, on demand data and is easily intergrated with Client Systems. </t>
  </si>
  <si>
    <t>Benchmarking is available within TierTracker to track compliance to contracted spend and compliance rates.</t>
  </si>
  <si>
    <t xml:space="preserve">For our Economic Impact Report, there are templates available that support Good, Better and Best models.  Our clients can determine which template they prefer to use.  </t>
  </si>
  <si>
    <t>The ConnXus platform has dynamic dashboards that house multiple products and features. You can also hide and customzie the layout of these widgets.  Nearly all of the ConnXus solutions are acccesed via a dashboard.</t>
  </si>
  <si>
    <t>Within the ConnXus platform, users can be defined by user permission groups and be assigned various roles and user parameters.</t>
  </si>
  <si>
    <t>Current UI is based off of Bootstrap mixed with custom splashes of Google Materials design.   In early 2020, we are moving to a UX principal of product centric design with one click to get anywhere a user needs to go. Will be dropping bootstrap and continue with material design and symantic.</t>
  </si>
  <si>
    <t xml:space="preserve">Innovation Roadmap will support this with the overhaul of our Notification solution.   </t>
  </si>
  <si>
    <t>Walkme is a system that provides "guided process" within the ConnXus cloud based platform.  It provides step by step procedures/navigation to actively manage a process in real time.  Product specific training resources are also available within application.</t>
  </si>
  <si>
    <t xml:space="preserve">Our Open API capabilities supports all methods and services a client has purchased. </t>
  </si>
  <si>
    <t xml:space="preserve">In addition, we are moving away from Ember.js - it no longer supports our growth and volumes.   We are implementing Vue.js and will be leveraging additional microservices.  Our underlying cloud hosting infrastructure is scalable, efficient and has been well established. </t>
  </si>
  <si>
    <t>Minimmal via application interface.   Full non sensitive meta data is available  via API.   All session/user details are available.   User Activity Log is viewable by Companies for their users.</t>
  </si>
  <si>
    <t>Does not support. Not a PaaS solution.</t>
  </si>
  <si>
    <t>Does not support. No on-premise solutions.</t>
  </si>
  <si>
    <t>We manage the platform providing a customizable multi-tenant architecture. Product configuration options allow customized views, data inputs and validations. Scaling to meet surge demand is configured across the entire platform, not specifically for any particular client view.</t>
  </si>
  <si>
    <t xml:space="preserve">We do not provide an IaaS solution. Data Center and fail-over data centers located in the contintential United States. For static resources our CDN has nine endpoints providing global coverage. </t>
  </si>
  <si>
    <t>Do not support. We do not provide application or platform for clients to host upon their desired infrastructure.</t>
  </si>
  <si>
    <t>We have implemented the latest architecture design patterns and configurations to take full advantage of the AWS platform to provide dynamic scaling.</t>
  </si>
  <si>
    <t>RESTFUL API open for on demand use. Push notifications on roadmap for implementation Q4 2019-Q12020.</t>
  </si>
  <si>
    <t>Third party security vendor program (based upon COBIT, ISO, PCI, OWASP, etc) member. Comprehensive information security program in place governed by committee, in partnership with un-biased third party experts, with integrations into all key product development, data management, account management and support processes to assess and mitigate risk as well as monitor and produce audit trails.</t>
  </si>
  <si>
    <t>We allow `tags` to be applied to records with to represent customized client classifications of records that can be filtered throughout application views. Buyers can extend supplier record within their instance by defining custom data fields supporting various data types, parent-child relationships, conditional display and options.</t>
  </si>
  <si>
    <t xml:space="preserve">We don’t allow clients to extend our data model.  They can use custom fields where necessary through the application interface or API. </t>
  </si>
  <si>
    <t xml:space="preserve">Data loading can be achieved via flat file CSV and /or XML, XLS, EDI and Open API.  </t>
  </si>
  <si>
    <t>The ConnXus platform supports data input and output via Excel file formats.</t>
  </si>
  <si>
    <t>Our application supports master data record capability from a buyer and supplier perspective. Buyers can associate internal identifiers with unique ids within our platform. All records include associated activity log providing audit trail for all record activity. As suppliers interact with various buyers they also populate data that can be managed as a single source.</t>
  </si>
  <si>
    <t>Basic messaging capability currently implemented. Expanded and enhanced capability is included in our Innovation Roadmap and should be available in 2020</t>
  </si>
  <si>
    <t xml:space="preserve">The ConnXus My Suppliers solution includes the ability to manually tag blacklisted suppliers and remove them from the client's vendor management system.  Buyers can also perform a Risk Assessment on their Suppliers to determine if any have filed bankruptcy, have engaged in illegal activities, are on Watch/PEP Lists, etc.  With this information Buyers can chose how to 'tag' these Suppliers within their Supply Chain. </t>
  </si>
  <si>
    <t xml:space="preserve">SXM - BoM Management (Self-Description):
This was implemented with a Lexis Nexis partner integration in Summer of 2018. </t>
  </si>
  <si>
    <t>Risk DeteXion product supports various sources that include financial compliance searches.  Will flag Suppliers that have a public posting regarding not being in compliance</t>
  </si>
  <si>
    <t>Risk DeteXion product supports various sources that include Anti-Human Trafficking searches.  Will flag Suppliers that have a public posting of anti-human trafficking involvement</t>
  </si>
  <si>
    <t xml:space="preserve">Risk DeteXion product supports various sources that include hazardous material searches.  Will flag Suppliers that have a public posting of restricted/hazardous material violations </t>
  </si>
  <si>
    <t>Risk DeteXion product supports various sources that include environmental searches.  Will flag Suppliers that have a public posting of failing to comply with environmental compliances</t>
  </si>
  <si>
    <t xml:space="preserve">Risk DeteXion product supports various sources that include Anti-bribery/corruption searches.  Will flag Suppliers that have a public posting of illegal activities involving anti-bribery and corruption </t>
  </si>
  <si>
    <t>Risk DeteXion product supports various sources that include privacy and information security searches.  Will flag Suppliers that have a public posting of failing privacy and information security requirements</t>
  </si>
  <si>
    <t>Risk DeteXion product supports various sources that include Conflict Minerals searches.  Will flag Suppliers that have a public posting of dealing with Conflict Minerals</t>
  </si>
  <si>
    <t>Risk DeteXion product supports various sources that include labour standard searches.  Will flag Suppliers that have a public posting of viloations of labour standards</t>
  </si>
  <si>
    <t>Our Risk DeteXion (which utilizes a 3rd party solution) tool vets third parties while saving you time and money. You’ll be able to perform deep background checks on companies and verify their litigation history, parent-subsidiary structure, financial health and merger/acquisition activity. Get an overview of complex business relationships and stay current on the financial health of existing partners with access to key developments as they happen.  For every search, Risk DeteXion pulls data from reputable global sources, such as sanction lists, negative news reviews, country risk reports, international company profiles, court cases, and records on people with political exposure. Our intelligent interface and easy-to-use search logic helps you consolidate your supplier risk reports.  Also, we continuously add Sources to include in this tool</t>
  </si>
  <si>
    <t xml:space="preserve">Our Supplier Database is being enhanced this summer.  It will be revamped to be called SmartSearch.   SmartSearch will provided added search capabilities that seeks out Supplier information from our extensive Supplier Database.   Suppliers are encouraged to maintain their information (in MyConnXion) so that they appear in more Buyer searches. </t>
  </si>
  <si>
    <t>Tagging and categorization of suppliers is available within the My Suppliers section of the ConnXus platform.  Tags can either be auto generated at registration or can be custom created by the end user as needed.  Tags can also be applied to uploads as the Buyer is uploading all their Supplier Information from their Supply Chain in house systems</t>
  </si>
  <si>
    <t xml:space="preserve">Offered by ConnXus, myConnXion® empowers suppliers to create and maintain secure profiles in one place and gives buyers the ability to reach out anytime, from anywhere in the world. Suppliers can choose which information is shared and which information remains private. Buyers can browse supplier references, certifications, and financials.  Suppliers can send their profiles to relevant buyers. Buyers can vet suppliers online at scale instead of individually.  Suppliers can also share their profiles with anyone in the world at anytime. </t>
  </si>
  <si>
    <t xml:space="preserve">Buyers can dictate and customize the information they collect from their Suppliers.    All of this information is only visible by the Buying organization.   MyConnXion offers numerous ways for Suppliers  to input their data for their own benefit.   They can share these profiles with anyone, at anytime, anywhere in the world. </t>
  </si>
  <si>
    <t>Surveys are available for use and are supported by a 3rd party survey tool, Formstack, offered via the Portal Resources widget on the ConnXus dashboard.  The survey capabilities allow for custom questions as well as conditional logic.</t>
  </si>
  <si>
    <t>Currently not supported</t>
  </si>
  <si>
    <t>Lightly supported through our Opportunity Tool.   Suppliers and Buyers can message each other regarding specifics about Opportunities/RFX's</t>
  </si>
  <si>
    <t xml:space="preserve">After the rollout of MyConnXion, we continue to expand capabilities that support the Supplier, this is inclusive of all Suppliers, not just Diverse Suppliers.   We are activitely rolling out a service called MyCBC (MyConnXion Business Center) that will assist in advancing the Supplier's business.   Various membership levels exists that each support tiered level of services.   This service extends a certification program for the Supplier.   In addition with the implementation of our SmartSearch product, Suppliers that are enrolled in MyCBC will inherintly be sorted at the top of all search results that they are fall into.   This is another way to elevate the Supplier to get additional attention from Buyers as they are Sourcing for new Suppliers.   </t>
  </si>
  <si>
    <t xml:space="preserve">ConnXus follows a stringent SDLC (System Development Lifecycle) process for all Releases (defects &amp; enhancements) as well as Projects (new innovation).  Our SDLC is fashioned after a Systems (Software) Engineering model.    Process and Procedures have been establish for all sections of the SDLC including Stage Exits which permit the process to continue to the next step (assuming approval).   These documented processes and procedures are also key for ConnXus to demonstrate our SOC2 Compliance.   In 2020, ConnXus is going to put into place rigor to also become HITRUST Compliant.   We also employ &amp; follow Change Management processes that support our Communication and Training Plans for our Customers.   When applicable, we bring in our Clients to assist with our User Acceptance Testing and take their feedback seriously to continuously improve our solutions.   ConnXus uses very little 3rd Party services for software development.  We pride ourselves that the majority of our development is done in house.  We only use 3rd party services for application enhancements that do not affect the core capabilities our of application/offerings.   </t>
  </si>
  <si>
    <t xml:space="preserve">Similar to the response in question #350.   We pride ourselves in designing, developing, testing and training all of our software &amp; services.    Only on one occasion have we used an external 3rd party company to assist with development.  However, the design and testing of that development was completed within ConnXus.   </t>
  </si>
  <si>
    <t xml:space="preserve">In Addition, ConnXus offers a service/product that can enrich Supplier information.  This is offered to all of our Clients.   This includes ensuring any certifications are validated and tracked for expiration.   Reminders are sent to Suppliers to ensure they are maintaining their certifications as well as maintaining their Profiles for timely updates.  Many of our competitors cannot provide this level of service for Suppliers, espically those that are diverse - we are #1 in the Diverse space. </t>
  </si>
  <si>
    <t>ConnXus provides strong support for knowledge transfer and training via in person, webinar, recorded training and guided training within the platform via WalkMe.  We provide a number of different ways to access training materials and content so that the end user has the ability to choose what works best for them to most efficiently begin using the ConnXus solutions.  Note, that we are expanding our use of WalkMe (industry Best of Breed for accerlating user adoption) to better support 'real time' training and in -application support.  Not sure our competitors are using an industry best of breed tool for in-application user adoption.</t>
  </si>
  <si>
    <t>Our application and Services all come with Support.   We have a Support Email address as well as a Phone # that can be called for answering questions or support issues.  We offer Tier1, Tier2 and Tier3 Support.   Tier 1 directly supports the email and phone calls.   Tier2 &amp; Tier3 are internal teams that are used if Tier1 cannot resolve the problem.  ConnXus offers training and maintence services to buyers and suppliers at a standard level as well as an optional concierge /full service level.  If clients require additional training our Account Management Team will develop and deliver the training based on contract agreements with the Clients.</t>
  </si>
  <si>
    <t xml:space="preserve">ConnXus has 2 Risk products that aid the client in assessing Financial and Reputational risk within their supply chain.  They areRisk Scorecard and Risk DeteXion respectively.  ConnXus wins many RFP bids because our competition is not offering Risk Mgmt solutions. 
Risk Scorecard assesses a supplier’s credit information and history within minutes, aggregating business data from widespread public sources to produce a unique score. This score is benchmarked against other suppliers in the industry. Additionally, our business viability score predicts the likelihood of the company going out of business based on their previous performance and history.
Risk DeteXion pulls data from reputable global sources, such as sanction lists, negative news reviews, country risk reports, international company profiles, court cases, and records on people with political exposure. Our intelligent interface and easy-to-use search logic helps you consolidate your supplier risk reports.  Our robust tool vets third parties while saving you time and money. You’ll be able to perform deep background checks on companies and verify their litigation history, parent-subsidiary structure, financial health and merger/acquisition activity. </t>
  </si>
  <si>
    <t>Extensive capabilities are available for supplier registration.  This can occure via self registration or import.  The Buyer has the ability to customize the registration process.  The Supplier has access to over 100 fields of information that they can leverage to create their custom vitrual resume via MyConnXion.</t>
  </si>
  <si>
    <t xml:space="preserve">Offered by ConnXus, myConnXion® empowers suppliers to create and maintain secure profiles in one place and gives buyers the ability to reach out anytime, from anywhere in the world. Suppliers can choose which information is shared and which information remains private. Buyers can browse supplier references, certifications, and financials.  Suppliers can send their profiles to relevant buyers. Buyers can vet suppliers online at scale instead of individually.  Suppliers can also share their profiles with anyone in the world at anytime. 
Buyers can also import their Suppliers directly into a Portal within our application.  They can then send application initiated Invitations to these Suppliers to come in and complete their Registration Profile as well as any additional questions the Buyer has added to their Registration Process.   </t>
  </si>
  <si>
    <t xml:space="preserve">Offered by ConnXus, myConnXion® empowers suppliers to create and maintain secure profiles in one place and gives buyers the ability to reach out anytime, from anywhere in the world.   There are 5 levels of Profile Completion.   Each level comes with a Badge once it is completed.   The more badges a Supplier achieves the more complete their Profile.   Suppliers can choose which information is shared and which information remains private. Buyers can browse supplier references, certifications, and financials.  Suppliers can send their profiles to relevant buyers. Buyers can vet suppliers online at scale instead of individually.  Suppliers can also share their profiles with anyone in the world at anytime. </t>
  </si>
  <si>
    <t xml:space="preserve">Our currently On-Boarding process involves many activities within our Application.  By using Walkme's On-boarding feature (within the next few months this will roll out) the Users can follow systemtic navigation steps to assist them in completing their On-Boarding requirements.   </t>
  </si>
  <si>
    <t xml:space="preserve">We recently rolled out a Financial Warehouse that stores ACH information for Suppliers.  It holds all banking information (name, address, contact name) as well as Account information.   Currently, we can not facilitiate any payments with this information, but could add that later if Clients are asking for it.  </t>
  </si>
  <si>
    <t xml:space="preserve">With the introduction of MyConnXion all types of certifications can up upload and referenced within the Suppliers profile.   </t>
  </si>
  <si>
    <t>SXM - Mobile (Self-Description):
Our application front end is designed responsively to handle viewing from variable screen dimensions supporting phone and tablet display sizing. Less than 5% of access to the application is from mobile devices.  Potential native mobile applications for specific product features are within possible projects for roadmap; interface overhaul in the pipeline for late 2019</t>
  </si>
  <si>
    <t>Not currently supported</t>
  </si>
  <si>
    <t>New Framework, Vue, moving to realtime push/pull interface where the frontend application will always be displaying realtime data, withour requireing user to make any requests; based on underlying websocket service.  Security Compliance has been achieved for SOC2 and HITRUST Compliance is a project on our roadmap to be started in a couple months</t>
  </si>
  <si>
    <t>Support all standard file formats for input and output.  Our API utilizes RESTFUL protocol returning data in JSON format.  SSO is supported thru SAML 2.0.</t>
  </si>
  <si>
    <t xml:space="preserve">Our core application is API centered; all functionality within web application and more is present and avaiable for consumption by clients via API.  We have live documentation for clients to test the API directly from a web interface; we offer demonstration and testing environments for our clients to use as part of our API Support program.  </t>
  </si>
  <si>
    <t xml:space="preserve">We support Clients who have created custom integrations into propreitary/ERP systems via the consumption of our API's. </t>
  </si>
  <si>
    <t>SFTP can be supported by application when requested</t>
  </si>
  <si>
    <t>Clients can customize their Portals based on their company colors, logos, customize questionnaires for their suppliers, etc.   Each client can design this any way they see fit</t>
  </si>
  <si>
    <t>We currently do not offer this service</t>
  </si>
  <si>
    <t xml:space="preserve"> </t>
  </si>
  <si>
    <t>Application captures every API request and depending on product, many of them use the metadata to present reporting based on activity requested.</t>
  </si>
  <si>
    <t>Application supports Buyers creating custom forms to faciliate their Suppliers registration.  There is no limit on the number of data points they want to capture.   These can be associated to Supplier transactions</t>
  </si>
  <si>
    <t xml:space="preserve">We support a role based permission system, custom fields and tagging can be used to track any compliance needs the Client requires.  The Activity Log captures all transactions within the application; can be used for Compliance review and audit trails.  All profiles come with Public/Private settings that allows Supplier to control how much of their profile can be publically viewed.   Our configurations are comprehensive based on the products the clients are using; even such that we support complex configurations for mulitple product usage.  </t>
  </si>
  <si>
    <t>Not currently supported for product management; however answered this for API's in above section</t>
  </si>
  <si>
    <t xml:space="preserve">We don't support the storing of a Client's Organziational Hierarchy, but our application is designed to support Role Based permissions based on organiational responsibilities.  </t>
  </si>
  <si>
    <t xml:space="preserve">Our approach is to capture as much information as possible.  Custom tagging can be applied based on Client desires.  </t>
  </si>
  <si>
    <t xml:space="preserve">We don't distinguish between Independent Contractors and Suppliers.    Again, the Client/Buyer can use custom tagging to make any distinctions that supports their business. </t>
  </si>
  <si>
    <t xml:space="preserve">The Supplier Account Manager will log into our application and post bid opportunties, as well as approve or deny registration within our Vendor Management Product (My Suppliers).  They can import and export new Suppliers and add any additional, custom data points they want to have included within the Registration Process.   They track Spend reporting by Tier 2 Suppliers and check diversity certificates that have expired and/or are about to expire. </t>
  </si>
  <si>
    <t xml:space="preserve">Suppliers are invited to come in and register on our platform via Buyers or they can come in on their own (not attached to a Buyer).  Buyers invite the Suppliers and request that they complete their Company registration or spend request via the invite.   Our platform also offers two-factor authentication.  Our Suppliers can provide over 60 data points for general registration.  If a Buyer  has invited the Supplier, the Buyer can add additional custom questions to the registration process.  Only the inviting Buyer can see these responses, other Buyers can not see these responses.  Once a Supplier has completed their registration, they are able to serach for Bid Opportuntiies as well as Source and add companies who are currently on our platform to their own personal network (within their Co Profile).  They can share their profile, using a live link, to anyone anywhere in the world.  They can also choose to op into our ConnXus Platinum program.  One of the features of this program is to have a ConnXus associate register them on all the Open Portals we manage which enables the Supplier to source for more opportunities to help them grow their business even more. </t>
  </si>
  <si>
    <t xml:space="preserve">Currently, we are using WalkMe in our application to provide digital guidance within our application.   On our roadmap, we have a project to also introduce chatbot capabilities tapping into our Support team.   </t>
  </si>
  <si>
    <t>a schema is more than a set of supplier fields</t>
  </si>
  <si>
    <t>address the technical requirements</t>
  </si>
  <si>
    <t>this is an architectural, not a schematic, response</t>
  </si>
  <si>
    <t>beyond your platform</t>
  </si>
  <si>
    <t>graph model != graph database, detail</t>
  </si>
  <si>
    <t>address the question</t>
  </si>
  <si>
    <t>demo 3</t>
  </si>
  <si>
    <t>likely 3, demo</t>
  </si>
  <si>
    <t>not scored in round 1</t>
  </si>
  <si>
    <t>not scored in round 1 … but make the case!</t>
  </si>
  <si>
    <t>demo &amp; discuss</t>
  </si>
  <si>
    <t xml:space="preserve">demo and discuss … </t>
  </si>
  <si>
    <t>has to do with ML library integration in particular</t>
  </si>
  <si>
    <t>demo 3+</t>
  </si>
  <si>
    <t>didn't address the question, but yes you have a network data model</t>
  </si>
  <si>
    <t>not sored in round 1</t>
  </si>
  <si>
    <t xml:space="preserve">Our platform can import any type of data sets and supports custom reporting off of these data sets.  And they are configurable.  View our Importer Tool that supports, Spend, Supplier Profiles with unlimited amounts of fields, import by Tags, Region, Diversity Categories, etc.  </t>
  </si>
  <si>
    <t xml:space="preserve">All data points have a trackable log when edits, what is the edit, and can produce exception.  </t>
  </si>
  <si>
    <t xml:space="preserve">We can import all data points from any customer that can be set up in multiple analytical configurations.  I.E. Spend data, diversity information, business metrics, goals and contracts KPI,  by vendor, ability to set up tables by goals, certifications.   Reports can be configured to be monthly, qrtly, annual, by Division/Team/Vendor/Percentage/Annoymous/Category.  </t>
  </si>
  <si>
    <t>We do support this - to clarify, Out of the Box functionality is supported for configurable reporting.   We can show in the demo</t>
  </si>
  <si>
    <t xml:space="preserve">We support mathmatical formulas to support our Spend reporting.  </t>
  </si>
  <si>
    <t>Clarify - allocation factors supports Trend Reporting.   This is based off of goals imported.   We can demo this!</t>
  </si>
  <si>
    <t xml:space="preserve">Clarify - Tier Tracker Spend: can query Spend for div cats, levels of spend, region, territories.   </t>
  </si>
  <si>
    <t xml:space="preserve">Clarify - We have this capaiblity- in the form of RFX or E-sourcing docs within our platform.   You can store multiple documents with links and you can create standard e-document reports that can be exported in .pdf, excel or .csv files. </t>
  </si>
  <si>
    <t xml:space="preserve">Clarify - Users can modify their dashboards to show what widgets appear and in what order they appear.   Companies can also personalize their portals to present their corporate logo and colors. </t>
  </si>
  <si>
    <t>Tier Tracker is where workflow is supported.  Different attributes can be created to collect spend, vendor id's, div categories.   Can show in demo</t>
  </si>
  <si>
    <t>Groups can be set up in TT by groups, divisions, categories.  They can be assigned by different companies.   User sets, rule sets, configure different reports by spend. Patient pending!   Can share in demo.</t>
  </si>
  <si>
    <t xml:space="preserve">Can track Supplier profiles, spend and multiple categories by way of our tagging feature.   These are queriable after they have been added. </t>
  </si>
  <si>
    <t xml:space="preserve">Clarify - API from 3rd party that is tied in and used to make decisions via workflows for Supplier Approvals and Reviews for On-boarding.   This is in our Risk Scorecard product.   </t>
  </si>
  <si>
    <t xml:space="preserve">Clarify - Risk Detetion that includes reputation risk over hundreds of sources. </t>
  </si>
  <si>
    <t>rescored to a 2</t>
  </si>
  <si>
    <t xml:space="preserve">Clarify - We support the use of importing via API (metadata), supports tagging and sorting by configurable workflows - what the customer needs. </t>
  </si>
  <si>
    <t>Clarify - API is supported during and after deployment.  These API's can be turned on and off based on need at any time.</t>
  </si>
  <si>
    <t xml:space="preserve">Current application supports global business.  Our roadmap will be making improvements to streamline international capabilities seamlessly within existing domestic capabilities.  For example, we have domestica and international portals.  Will be changing to have 1 portal that supports domestic and international suppliers.   Global will be conditional based on Country Code entered.   Have already created an SRM capabliities that is agnostic for diversity since countries outside of the US don't look at diversity the same as US businesses.   
Also, within the next 6 months we will be adding automation to our Smart Scrub product so that any Buyer can process their own scrub records without assistance from ConnXus staff.   Our goal is to continue to increase "self-service" capabilities across our application.   We are also overhauling our database product and will be calling it SmartSearch (trademarked).  This will allow any Buyer or Supplier (in the world) to source new business partners anywhere in the world based on their own filtering criteria.   We are also creating an E-Souring product which will support the selection of RFP templates and the posting of their RFP's.  Suppliers can then communicate within the application to gain additional information regarding the RFP requirements.   </t>
  </si>
  <si>
    <t xml:space="preserve">Suppliers can message their Buyer to notify them of a corrective action issue.   Buyer can view these messages within our application.  Buyer can apply a Tag to the Supplier to denote this Supplier has submitted an issue. </t>
  </si>
  <si>
    <t xml:space="preserve">ConnXus uses a Restful API - we can integrate into all platform types including +60 different configurations.   We can implement this &lt; 30 days.   Also, ConnXus follows a stringent SDLC (System Development Lifecycle) process for all Releases (defects &amp; enhancements) as well as Projects (new innovation).  Our SDLC is fashioned after a Systems (Software) Engineering model.    Process and Procedures have been establish for all sections of the SDLC including Stage Exits which permit the process to continue to the next step (assuming approval).   These documented processes and procedures are also key for ConnXus to demonstrate our SOC2 Compliance.   In 2020, ConnXus is going to put into place rigor to also become HITRUST Compliant.   We also employ &amp; follow Change Management processes that support our Communication and Training Plans for our Customers.   When applicable, we bring in our Clients to assist with our User Acceptance Testing and take their feedback seriously to continuously improve our solutions.   ConnXus uses very little 3rd Party services for software development.  We pride ourselves that the majority of our development is done in house.  We only use 3rd party services for application enhancements that do not affect the core capabilities our of application/offerings.   </t>
  </si>
  <si>
    <t>ConnXus offers business consulting services, including strategic sourcing to find qualifed suppliers to buying organizations.  Additional business consulting services are offered to our Supplier network via our ConnXus Platinum program and our MyCBC program.</t>
  </si>
  <si>
    <t xml:space="preserve">To clarify, we offer outsourcing capabilites for Supplier Diversity and Supplier Management Functions.  </t>
  </si>
  <si>
    <t>Integrated On-boarding with RPA that also manages invoicing, project management, and surveys</t>
  </si>
  <si>
    <t xml:space="preserve">To clarify, we have some clients with multiple platforms.   We can take an import sheet and configure it to support their multiple instances.   </t>
  </si>
  <si>
    <t xml:space="preserve">To clarify, budgets can be set up for direct and indirect spend.   You can set goals and completion to goals.   This is within our Spend Tools. </t>
  </si>
  <si>
    <t>SXM - Schema Support (Self-Description):
The system includes over 75 profile fields for a complete Supplier Company Profile:  
- Company Name
- Doing Business As
- Company Logo
- Company Description
- Year Founded
- Diversity Classifications
- Ethnicity
- Corporate Structure
- Commodity Categories (NAICS codes) - Industry Specific
- Primary Commodity
- Secondary Commodity
- Tax ID Number
    - Tax ID Type (SSN or EIN)
- DUNS Number
- Employee Count
- Female Employee Count
- Minority Employee Count
- Revenue
    - Amount
    - Time Period (ie quarter vs year)
- Assets
    - Amount
    - Time Period
- Address(es)
    - Address Line 1
    - Address Line 2
    - Address Line 3 (International)
    - City
    - State / Province
    - Postal Code
    - Country
    - Address Description
    - Primary Address (yes/no)
- Phone(s)
    - Country (for formatting purposes)
    - Description
    - Phone Number
    - Extension
    - Primary (yes/no)
- Website(s)
    - URL
    - Description
    - Primary (yes/no)
- Owner(s)
    - If Public
        - Stock Exchange
        - Ticker Symbol
    - If Private
        - Owner's Name
        - Owner's Title
        - Owner's Stake in Company
        - Email Address
        - Phone Number
        - Gender
        - Ethnicity
        - US Citizen (yes/no)
        - LGBT (yes/no)
        - Veteran (yes/no)
        - Disabled (yes/no)
- Reference(s)
    - Company Name
    - Name
    - Title
    - Phone Number
    - Email Address
- National scope (yes/no)
- States doing business in
- Cities doing business in
- Diversity Certification(s)
    - Type (national, state, local, self-reporting, other)
    - Certifying Agency
    - Country
    - Diversity Category(s)
    - Issue Date
    - Expiration Date
    - ID Number
    - Certification File
- Resource file (eg capability statement)
    - Description of Resource file
- Company Contact(s)
    - Name
    - Title
    - Phone Number
    - Phone Number Extension
    - Email Address
    - Primary Company Contact (yes/no)
- Notification Contact(s)
- Email Domain
- Require Multi-Factor Authentication (yes/no)
Financial and banking information can be privately stored and available to be shared as requested by the Supplier with a Buyer.
EIR (provides detailed breakdown of tier1 spend, visualizes your economic impact by state, div cat, etc) , allows for Notifications and Messaging (support some workflow), Supplier Risk and Rankings (qualitative results from Risk Scorecard) include Financal banking information for validation. Financial Data Warehouse content is stored in our application as well.  Supplier Custom fIelds supports Benchmarking information on employees, and assets.  These methods are supported with Excel and .csv files.</t>
  </si>
  <si>
    <t>This is a cloud based centralized platform which allows our clients to have fully configured instances.  Client can not modify the data schema, but  they can modify customer attributes within the Supplier's profiles and the Tier Tracker product.
We can pull in data from real time news feeds, risk, risk scorecard, links, videos, capability statements, profiles, store mulitple data points, websites, certifications, documentation, COI, financial statements, etc.   This is also supported within a Company's portal.   THis support unlimited storage!</t>
  </si>
  <si>
    <t xml:space="preserve">The design of our system, due to a micro service oriented approach, we can easily attach modules for customer client custom extensions through our platform. 
Tagging is supported many different ways including by Region, Div Cat, Risk, # of employees, Revenue, Country, NAICS, Custom Fields.   You can query, filtered and managed off of any tags that a user added.    You can import via excel and .csv with a custom configuration header template that allows you to expand your data points and configured them based on what the custom needs using their data.  
Restful API also supports pushing/pulling data within our platform.   We also support SSO capabilities.  A user can configure taxonomy based on your needs and views.   </t>
  </si>
  <si>
    <t xml:space="preserve">Tier Tracker supports this for Diverse Categories, Ethnicity and Gender.   Likewise, our tagging system also supports this capability.
Additional info: Supplier Profiles can collect information and make it public or private.  This can be shared with other Buyers and Supplires that have very different taxonomies. </t>
  </si>
  <si>
    <t>Graph model support is available throughout the platform , though primarily available within the Tier 1 and Tier  2 analytics which provide graphs that can change based on various metrics and are also available for download into .pdf, .xls or .csv.  Our Economic Impact Reprt is also heavily based on graphing capabilities
Based on our custom fields which we can capture spend analytics and other analytics, you can make custom reports.   We can demonstrate in the demo</t>
  </si>
  <si>
    <t>Master data can be stored, matched, analyzed and enriched with in the My Suppliers supplier management module. 
And this data can be shared via API, with any platform at any time.   Significant feature of MyConnXion</t>
  </si>
  <si>
    <t xml:space="preserve">Dependent on Client teams developing the integration.   With access to our API, Clients can consume data in JASON format and it is supported by .csv or .pdf or xls. 
We current have BuyerQuest (P2P), Contract Mgmt with Agiloft, Diverse Marketplace integrated with platform.   These can be accessed by SSO.  Risk Scorecard and Risk DeteXion are also integrated Risk solutions.   </t>
  </si>
  <si>
    <t>Using Custom fields, our clients can set up a family struture using our data set
Client can also use their own dataset or hiararchy.</t>
  </si>
  <si>
    <t>address the question better</t>
  </si>
  <si>
    <t>not quite what we asked</t>
  </si>
  <si>
    <t>not sure you understand what we're asking here /// beyond reporting</t>
  </si>
  <si>
    <t>Suppliers are now in greater control of their profiles.  They have the ability to mark more fields are public or private, they can share their public profile with anyone, anywhere in the world at any time.  Link provided is a live link so any profile changes are instantly updated.   There is reporting available to monitor who has viewed their profile outside of the application once shared. 
In addition to original response, Suppliers can manage ~100 fields of information within their profile.  This does not include any custom fields a Buyer may require a Supplier to complete about their company.   There is some RPA for certification expiration in alerting the Supplier when a specific certification is going to expire.    4 reminders are sent to Supplier to ensure they maintain these certificates timely.   Profiles can be exported in different formats (excel, .pdf and .csv) 
When completing profiles, Badges are awarding based on the fields that have been completed.   If a Supplier removes profile information, they risk dropping a badge level.  The system alerts them to this so they can update their profile.</t>
  </si>
  <si>
    <t>relevant details!</t>
  </si>
  <si>
    <t>address the technical aspects relevant to this element</t>
  </si>
  <si>
    <t>Record processing in bulk is de-coupled from the web servers as not to impact application performance during intensive processing options. Back end processing servers are scalable as well. 
Clarify - We can certainly process tons of data - there is no limit to the amount of data we can store and process.</t>
  </si>
  <si>
    <t>requires an extremely technical, focussed, description for 3+</t>
  </si>
  <si>
    <t>address the scale more specifically</t>
  </si>
  <si>
    <t xml:space="preserve">Data enrichment  within the ConnXus platform is available related to Supplier Diversity metrics and standards.  More robust data enrichment services exist outside of the platform.
Clarify - We can use Supplier Custom Fields to collect multiple data points to enrich the entire profile.   There is no limit to the data that we accept.   </t>
  </si>
  <si>
    <t>relevant description!</t>
  </si>
  <si>
    <t>address the questions!</t>
  </si>
  <si>
    <t>we'll discuss and demo after the upgrade during the refresh in 6 months</t>
  </si>
  <si>
    <t xml:space="preserve">Our Supplier Database is being enhanced this summer.  It will be revamped to be called SmartSearch.   SmartSearch will provided added search capabilities that seeks out Supplier information from our extensive Supplier Database.   Suppliers are encouraged to maintain their information so that they appear in more Buyer searches. 
The ConnXsmart matchmaking tool offers an organization the ability to search, score and connect with qualified Suppliers.  They also have the ability to query, tag and provide feedback on Suppliers and share this input with peers.   Additionally, our Supplier Database is being enhanced this summer.  It will be revamped to be called SmartSearch.   SmartSearch will provided added search capabilities that seeks out Supplier information from our extensive Supplier Database.   Suppliers are encouraged to maintain their information so that they appear in more Buyer searches. </t>
  </si>
  <si>
    <t xml:space="preserve">Our Supplier Database is being enhanced this summer.  It will be revamped to be called SmartSearch.   SmartSearch will provided added search capabilities that seeks out Supplier information from our extensive Supplier Database.   Suppliers are encouraged to maintain their information (in MyConnXion) so that they appear in more Buyer searches. 
The ConnXsmart matchmaking tool offers an organization the ability to search, score and connect with qualified Suppliers.  They also have the ability to query, tag and provide feedback on Suppliers and share this input with peers.   This platform allows the organization to curate Supplier communities for specific sourcing needs and offers the opporunity to connect with these suppliers both virtually and in person.. </t>
  </si>
  <si>
    <t>Extensive capabilities are available for supplier registration.  This can occure via self registration or import.  The Buyer has the ability to customize the registration process.  The Supplier has access to over 100 fields of information that they can leverage to create their custom vitrual resume via MyConnXion.
Additional Information - In April 2019, ConnXus is rolling out myConnXion Business Center.  a supplier membership program sponsored by ConnXus, Inc., which will deliver resources needed by suppliers and the ability to “connect” to one another via (myConnXion™) to grow their business. myCBC is open to all commercial suppliers.
Through registration with the myCBC, suppliers will ultimately be able to become ConnXus Verified✔️™ and have access to procurement professionals within the ConnXus community.</t>
  </si>
  <si>
    <t>Benchmark Average</t>
  </si>
  <si>
    <t>Describe your ability to invite suppliers to participate on the e-invoicing platform</t>
  </si>
  <si>
    <t xml:space="preserve">All other systems that can consume our API protocols; RESTFUL, SAML2.0 and work with our offered data formats (JSON).   All that qualify for this critieria can be integrated into our service with no interaction by ConnXus.   We have various clients that have utilized this service already to date.   </t>
  </si>
  <si>
    <t xml:space="preserve">Our application is certified for Privacy Shield (US, European Union, Switerland), we are GPDR complianct and have passed our SOC2 security &amp; compliance audit.    Personal information is encrypted at rest and in transit.   In 2019, we will also be working on HITRUST certification that will support our Healthcare clients.  </t>
  </si>
  <si>
    <t xml:space="preserve">ConnXus has partnered with LexisNexis to provide a Risk DeteXion Report.  This report is integrated, using a restful API, to 12 sources with LexisNexis.  These sources include: World Compliance TM Data, World Compliance PEP List, National Financial Institutions Sanctions and Legal Actions, Office of Foreign Asset Control, Politically Exposed People, Sanction Lists, Watch Lists and Blacklists, Sanctions &amp; Actions, Duns Market Identifiers, BMI Operational Risk Report, BMI Water Report.   We also have an API to Dun&amp;Bradstreet to pull missing D&amp;B #'s for customers that are missing this information.   This data aids in ensuring we are pulling information for the right organization.   </t>
  </si>
  <si>
    <t xml:space="preserve">ConnXus currently offers a Data Enrichment service to all of our clients.   Traditionally, this enrichment has been completed via automated connections with many sources as well as some minor manual intervention to finalize the output.  In a couple weeks, we are rolling out an enhancement to our data enrichment product where clients can now perform the data enrichment fully in the application themselves, review their own reports without any support from a ConnXus associate. </t>
  </si>
  <si>
    <t>In addition to the use of Walkme for in-application guided tours and real-time guidance/training, we also use an LMS tool called Litmos.   Our clients have used our Litmos solution to train their users.  ConnXus will develop training matieral, classes and courses.    Litmos then tracks &amp; reports the attendance of users to each class.   Automated reports can be sent directly to the client so they can see who on their team has completed training and how has yet to complete the training.</t>
  </si>
  <si>
    <t xml:space="preserve">ConnXus takes the lead for all partner integrations, we work with our partners to ensure LOE is understood.   ConnXus would own the SLA for the end user using our platform.   There are SLA's between ConnXus and our partners for the actual integration.  We offer a logical network for Buyers and Suppliers to connect and help in growing their business.   ConnXus offers a tool called ConnXSmart that allows buyers and suppliers to connect/communicate and schedule appointments.   Also, via myConnXion, a company can create their own personal network within the product.   A company, buyer or supplier, can send invites for other companies to join their network.    </t>
  </si>
  <si>
    <t xml:space="preserve">We provide standard templates that support e-sourcing/RFP management.   Templates include but not limited to:  RFP Evaluation Tool, RFP Implementation, RFP Items &amp; Pricing, RFx Full Template, RFx Parcel Template, RFx Service, RFx Pricing.    </t>
  </si>
  <si>
    <t xml:space="preserve">Our Risk DeteXion report scours 12 sources from LexisNexis.   A few of these sources are monitoring legal &amp; civil suit activity.   These sources include: World Compliance TM Data, World Compliance PEP List, National Financial Institutions Sanctions and Legal Actions, Office of Foreign Asset Control, Politically Exposed People, Sanction Lists, Watch Lists and Blacklists, Sanctions &amp; Actions, Duns Market Identifiers, BMI Operational Risk Report, BMI Water Report.   </t>
  </si>
  <si>
    <t xml:space="preserve">Associates can  upload certificates to our application and application will automatically notify them 90/60 and 30 days prior to an expiration occuring.   We also query 3 party sources to confirm a certification exists and that it is active.   In May, we launched a new program called MyCBC where ConnXus will verify and confirm a certification is valid and active.   At this time we have OCR capability included in our project roadmap. </t>
  </si>
  <si>
    <t>Do not offer Business Process as a Service (BPaaS)</t>
  </si>
  <si>
    <t xml:space="preserve">Our Supplier Database is setup to search various external databases to find information about Suppliers.   This is one of the methods we use to ensure Supplier data is current.   There are various sites we are hitting to perform these data searchs.   </t>
  </si>
  <si>
    <t>Compliance of reporting spend (trends for quarter over quarter and month over month) - both on the TierTracker dashboard as well as through the Bonus Reports section of the View Reports (on-screen), view the compliance rate trends, by percentage.  Spend tracking - Through View Reports, view the spend trend Quarter by Quarter or Month by Month as a whole for total diverse credit, Direct and/or Indirect Spend.  Also view the same for the Diversity Categories and Ethnicity being tracked.    Individual Prime Spend Trend Reporting - View individual Prime Spend by individual reporting period (customizable) or all reporting periods through the View Submission option for total diverse credit, Direct and/or Indirect Spend.   Portal Registration Trend Report - View how many suppliers have registered through the portal, based on a selectable date range/time period.</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</si>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</sst>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sz val="11"/>
      <color theme="1"/>
      <name val="Calibri"/>
      <family val="2"/>
      <scheme val="minor"/>
    </font>
    <font>
      <sz val="11"/>
      <color rgb="FF000000"/>
      <name val="Calibri"/>
      <family val="2"/>
    </font>
    <font>
      <b/>
      <sz val="16"/>
      <color rgb="FF000000"/>
      <name val="Calibri"/>
      <family val="2"/>
    </font>
    <font>
      <b/>
      <sz val="14"/>
      <color rgb="FF000000"/>
      <name val="Calibri"/>
      <family val="2"/>
      <scheme val="minor"/>
    </font>
    <font>
      <sz val="11"/>
      <color rgb="FFFF0000"/>
      <name val="Calibri"/>
      <family val="2"/>
      <scheme val="minor"/>
    </font>
    <font>
      <sz val="11"/>
      <color rgb="FFFF0000"/>
      <name val="Calibri"/>
      <family val="2"/>
    </font>
    <font>
      <sz val="11"/>
      <color rgb="FF000000"/>
      <name val="Verdana"/>
      <family val="2"/>
    </font>
    <font>
      <sz val="11"/>
      <name val="Calibri"/>
      <family val="2"/>
    </font>
    <font>
      <sz val="11"/>
      <color rgb="FF333333"/>
      <name val="Verdana"/>
      <family val="2"/>
    </font>
    <font>
      <sz val="10"/>
      <name val="Arial"/>
      <family val="2"/>
    </font>
    <font>
      <sz val="10"/>
      <color rgb="FFFF0000"/>
      <name val="Arial"/>
      <family val="2"/>
    </font>
    <font>
      <sz val="10"/>
      <name val="Calibri"/>
      <family val="2"/>
      <scheme val="minor"/>
    </font>
    <font>
      <sz val="10"/>
      <color rgb="FFFF0000"/>
      <name val="Calibri (Body)"/>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FFFF00"/>
        <bgColor rgb="FF00000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
      <patternFill patternType="solid">
        <fgColor rgb="FFFFFF00"/>
        <bgColor rgb="FFFFFFFF"/>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2" fillId="0" borderId="0"/>
    <xf numFmtId="0" fontId="40" fillId="0" borderId="0" applyNumberFormat="0" applyFill="0" applyBorder="0" applyAlignment="0" applyProtection="0"/>
  </cellStyleXfs>
  <cellXfs count="184">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3" fillId="6"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16" fillId="14" borderId="1" xfId="0" applyFont="1" applyFill="1" applyBorder="1" applyAlignment="1">
      <alignment vertical="center" wrapText="1"/>
    </xf>
    <xf numFmtId="0" fontId="16" fillId="15" borderId="1" xfId="0" applyFont="1" applyFill="1" applyBorder="1" applyAlignment="1">
      <alignment vertical="center" wrapText="1"/>
    </xf>
    <xf numFmtId="0" fontId="16" fillId="16" borderId="1" xfId="0" applyFont="1" applyFill="1" applyBorder="1" applyAlignment="1">
      <alignment vertical="center" wrapText="1"/>
    </xf>
    <xf numFmtId="0" fontId="16" fillId="17" borderId="1" xfId="0" applyFont="1"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11" fillId="10"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14"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0" fillId="2" borderId="0" xfId="0" applyFont="1" applyFill="1" applyAlignment="1">
      <alignment horizontal="center" vertical="center" wrapText="1"/>
    </xf>
    <xf numFmtId="164" fontId="0" fillId="0" borderId="1" xfId="0" applyNumberFormat="1" applyBorder="1" applyAlignment="1">
      <alignment horizontal="center" vertical="center" wrapText="1"/>
    </xf>
    <xf numFmtId="164" fontId="2" fillId="11"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9"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1" fillId="22" borderId="1" xfId="0" applyFont="1" applyFill="1" applyBorder="1" applyAlignment="1">
      <alignment horizontal="center"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23" fillId="0" borderId="1" xfId="0" applyFont="1" applyBorder="1" applyAlignment="1">
      <alignment vertical="center" wrapText="1"/>
    </xf>
    <xf numFmtId="0" fontId="10" fillId="0" borderId="1" xfId="0" applyFont="1" applyBorder="1" applyAlignment="1">
      <alignment horizontal="left" vertical="center" wrapText="1"/>
    </xf>
    <xf numFmtId="0" fontId="22" fillId="0" borderId="1" xfId="0" applyFont="1" applyBorder="1" applyAlignment="1">
      <alignment vertical="center" wrapText="1"/>
    </xf>
    <xf numFmtId="0" fontId="10" fillId="0" borderId="1" xfId="0" applyFont="1" applyBorder="1" applyAlignment="1">
      <alignment horizontal="justify" vertical="center"/>
    </xf>
    <xf numFmtId="0" fontId="10" fillId="0" borderId="1" xfId="0" applyFont="1" applyBorder="1" applyAlignment="1">
      <alignment horizontal="justify" vertical="center" wrapText="1"/>
    </xf>
    <xf numFmtId="0" fontId="24" fillId="0" borderId="1" xfId="0" applyFont="1" applyBorder="1" applyAlignment="1">
      <alignment horizontal="justify" vertical="center"/>
    </xf>
    <xf numFmtId="0" fontId="24" fillId="0" borderId="1" xfId="0" applyFont="1" applyBorder="1" applyAlignment="1">
      <alignment horizontal="justify" vertical="center" wrapText="1"/>
    </xf>
    <xf numFmtId="0" fontId="26" fillId="0" borderId="1" xfId="0" applyFont="1" applyBorder="1" applyAlignment="1">
      <alignment vertical="center" wrapText="1"/>
    </xf>
    <xf numFmtId="0" fontId="18" fillId="0" borderId="0" xfId="0" applyFont="1" applyAlignment="1">
      <alignment vertical="center" wrapText="1"/>
    </xf>
    <xf numFmtId="0" fontId="10" fillId="0" borderId="0" xfId="0" applyFont="1" applyAlignment="1">
      <alignment vertical="center" wrapText="1"/>
    </xf>
    <xf numFmtId="0" fontId="19" fillId="0" borderId="0" xfId="0" applyFont="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11" fillId="18"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27" fillId="0" borderId="1" xfId="0" applyFont="1" applyBorder="1" applyAlignment="1">
      <alignment vertical="center" wrapText="1"/>
    </xf>
    <xf numFmtId="0" fontId="0" fillId="0" borderId="2" xfId="0" applyBorder="1" applyAlignment="1">
      <alignment horizontal="center" vertical="center" wrapText="1"/>
    </xf>
    <xf numFmtId="0" fontId="29" fillId="0" borderId="1" xfId="0" applyFont="1" applyBorder="1" applyAlignment="1">
      <alignment vertical="center" wrapText="1"/>
    </xf>
    <xf numFmtId="0" fontId="29" fillId="0" borderId="1" xfId="0" applyFont="1" applyBorder="1" applyAlignment="1">
      <alignment horizontal="center" vertical="center" wrapText="1"/>
    </xf>
    <xf numFmtId="0" fontId="27" fillId="0" borderId="0" xfId="0" applyFont="1" applyAlignment="1">
      <alignment vertical="center" wrapText="1"/>
    </xf>
    <xf numFmtId="0" fontId="27" fillId="0" borderId="1"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wrapText="1"/>
    </xf>
    <xf numFmtId="0" fontId="19" fillId="0" borderId="5" xfId="0" applyFont="1" applyBorder="1" applyAlignment="1">
      <alignment vertical="center" wrapText="1"/>
    </xf>
    <xf numFmtId="0" fontId="18" fillId="0" borderId="5" xfId="0" applyFont="1" applyBorder="1" applyAlignment="1">
      <alignment vertical="center" wrapText="1"/>
    </xf>
    <xf numFmtId="0" fontId="27" fillId="0" borderId="5" xfId="0" applyFont="1" applyBorder="1" applyAlignment="1">
      <alignment vertical="center" wrapText="1"/>
    </xf>
    <xf numFmtId="0" fontId="0" fillId="20" borderId="5" xfId="0" applyFill="1" applyBorder="1" applyAlignment="1">
      <alignment horizontal="center" vertical="center" wrapText="1"/>
    </xf>
    <xf numFmtId="0" fontId="11" fillId="2"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vertical="center"/>
      <protection locked="0"/>
    </xf>
    <xf numFmtId="0" fontId="8" fillId="6" borderId="1" xfId="0" applyFont="1" applyFill="1" applyBorder="1" applyAlignment="1" applyProtection="1">
      <alignment horizontal="center" vertical="center" wrapText="1"/>
      <protection locked="0"/>
    </xf>
    <xf numFmtId="0" fontId="2" fillId="21" borderId="1" xfId="0" applyFont="1" applyFill="1" applyBorder="1" applyAlignment="1" applyProtection="1">
      <alignment horizontal="center" vertical="center" wrapText="1"/>
      <protection locked="0"/>
    </xf>
    <xf numFmtId="0" fontId="14" fillId="18" borderId="1" xfId="0" applyFont="1" applyFill="1" applyBorder="1" applyAlignment="1" applyProtection="1">
      <alignment horizontal="center" vertical="center" wrapText="1"/>
      <protection locked="0"/>
    </xf>
    <xf numFmtId="0" fontId="15" fillId="18" borderId="1" xfId="0" applyFont="1" applyFill="1" applyBorder="1" applyAlignment="1" applyProtection="1">
      <alignment horizontal="center" vertical="center" wrapText="1"/>
      <protection locked="0"/>
    </xf>
    <xf numFmtId="0" fontId="14" fillId="19" borderId="1" xfId="0" applyFont="1" applyFill="1" applyBorder="1" applyAlignment="1" applyProtection="1">
      <alignment horizontal="center" vertical="center" wrapText="1"/>
      <protection locked="0"/>
    </xf>
    <xf numFmtId="0" fontId="0" fillId="3" borderId="7" xfId="0" applyFill="1" applyBorder="1" applyAlignment="1" applyProtection="1">
      <alignment horizontal="left" vertical="center" wrapText="1"/>
      <protection locked="0"/>
    </xf>
    <xf numFmtId="0" fontId="0" fillId="3" borderId="5" xfId="0" applyFill="1" applyBorder="1" applyAlignment="1" applyProtection="1">
      <alignment vertical="center" wrapText="1"/>
      <protection locked="0"/>
    </xf>
    <xf numFmtId="0" fontId="0" fillId="0" borderId="5" xfId="0" applyBorder="1" applyAlignment="1" applyProtection="1">
      <alignment horizontal="center" vertical="center" wrapText="1"/>
      <protection locked="0"/>
    </xf>
    <xf numFmtId="0" fontId="0" fillId="0" borderId="5" xfId="0" applyBorder="1" applyAlignment="1" applyProtection="1">
      <alignment horizontal="left" vertical="center" wrapText="1"/>
      <protection locked="0"/>
    </xf>
    <xf numFmtId="0" fontId="0" fillId="3" borderId="5" xfId="0" applyFill="1" applyBorder="1" applyAlignment="1" applyProtection="1">
      <alignment horizontal="left" vertical="center" wrapText="1"/>
      <protection locked="0"/>
    </xf>
    <xf numFmtId="0" fontId="0" fillId="3" borderId="3"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8" fillId="23" borderId="1" xfId="0" applyFont="1" applyFill="1" applyBorder="1" applyAlignment="1">
      <alignment horizontal="center" vertical="center" wrapText="1"/>
    </xf>
    <xf numFmtId="0" fontId="0" fillId="24" borderId="1" xfId="0" applyFill="1" applyBorder="1" applyAlignment="1">
      <alignment horizontal="center" vertical="center" wrapText="1"/>
    </xf>
    <xf numFmtId="0" fontId="6" fillId="5" borderId="1" xfId="0" applyFont="1" applyFill="1" applyBorder="1" applyAlignment="1">
      <alignment horizontal="left" vertical="center" wrapText="1"/>
    </xf>
    <xf numFmtId="0" fontId="17" fillId="13"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7" fillId="25" borderId="1" xfId="0" applyFont="1" applyFill="1" applyBorder="1" applyAlignment="1">
      <alignment horizontal="center" vertical="center" wrapText="1"/>
    </xf>
    <xf numFmtId="0" fontId="16" fillId="11" borderId="1" xfId="0" applyFont="1" applyFill="1" applyBorder="1" applyAlignment="1">
      <alignment horizontal="right" vertical="center" wrapText="1"/>
    </xf>
    <xf numFmtId="0" fontId="14" fillId="27" borderId="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31" fillId="18" borderId="1"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0" fillId="29" borderId="0" xfId="0" applyFill="1" applyAlignment="1">
      <alignment wrapText="1"/>
    </xf>
    <xf numFmtId="0" fontId="2" fillId="3" borderId="9" xfId="0" applyFont="1" applyFill="1" applyBorder="1" applyAlignment="1">
      <alignment vertical="center" wrapText="1"/>
    </xf>
    <xf numFmtId="0" fontId="0" fillId="30" borderId="1" xfId="0" applyFill="1" applyBorder="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2" fillId="3" borderId="8" xfId="0" applyFont="1" applyFill="1" applyBorder="1" applyAlignment="1">
      <alignment vertical="center" wrapText="1"/>
    </xf>
    <xf numFmtId="0" fontId="0" fillId="0" borderId="3" xfId="0" applyBorder="1" applyAlignment="1">
      <alignment vertical="center" wrapText="1"/>
    </xf>
    <xf numFmtId="0" fontId="34" fillId="0" borderId="1" xfId="0" applyFont="1" applyBorder="1" applyAlignment="1">
      <alignment vertical="center" wrapText="1"/>
    </xf>
    <xf numFmtId="0" fontId="9" fillId="20" borderId="8" xfId="0" applyFont="1" applyFill="1" applyBorder="1" applyAlignment="1">
      <alignment horizontal="center" vertical="center"/>
    </xf>
    <xf numFmtId="0" fontId="2" fillId="13" borderId="8"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2" fillId="25" borderId="8" xfId="0" applyFont="1" applyFill="1" applyBorder="1" applyAlignment="1">
      <alignment horizontal="center" vertical="center" wrapText="1"/>
    </xf>
    <xf numFmtId="0" fontId="35" fillId="3" borderId="8" xfId="0" applyFont="1" applyFill="1" applyBorder="1" applyAlignment="1">
      <alignment horizontal="center" vertical="center" wrapText="1"/>
    </xf>
    <xf numFmtId="0" fontId="35" fillId="20" borderId="8" xfId="0" applyFont="1" applyFill="1" applyBorder="1" applyAlignment="1">
      <alignment horizontal="center" vertical="center" wrapText="1"/>
    </xf>
    <xf numFmtId="0" fontId="35" fillId="31" borderId="8" xfId="0" applyFont="1" applyFill="1" applyBorder="1" applyAlignment="1">
      <alignment horizontal="center" vertical="center" wrapText="1"/>
    </xf>
    <xf numFmtId="0" fontId="36" fillId="8" borderId="8" xfId="0" applyFont="1" applyFill="1" applyBorder="1" applyAlignment="1">
      <alignment horizontal="left" vertical="center"/>
    </xf>
    <xf numFmtId="2" fontId="37" fillId="8" borderId="8" xfId="0" applyNumberFormat="1" applyFont="1" applyFill="1" applyBorder="1" applyAlignment="1">
      <alignment horizontal="center" vertical="center"/>
    </xf>
    <xf numFmtId="0" fontId="38" fillId="21" borderId="8" xfId="0" applyFont="1" applyFill="1" applyBorder="1" applyAlignment="1">
      <alignment vertical="center" wrapText="1"/>
    </xf>
    <xf numFmtId="2" fontId="8" fillId="21" borderId="8" xfId="0" applyNumberFormat="1" applyFont="1" applyFill="1" applyBorder="1" applyAlignment="1">
      <alignment horizontal="center" vertical="center" wrapText="1"/>
    </xf>
    <xf numFmtId="0" fontId="39"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36" fillId="8" borderId="8" xfId="0" applyFont="1" applyFill="1" applyBorder="1" applyAlignment="1">
      <alignment vertical="center"/>
    </xf>
    <xf numFmtId="0" fontId="0" fillId="0" borderId="0" xfId="0" applyAlignment="1">
      <alignment horizontal="center"/>
    </xf>
    <xf numFmtId="0" fontId="2" fillId="0" borderId="0" xfId="0" applyFont="1" applyAlignment="1">
      <alignment vertical="center" wrapText="1"/>
    </xf>
    <xf numFmtId="0" fontId="41" fillId="6" borderId="10" xfId="0" applyFont="1" applyFill="1" applyBorder="1" applyAlignment="1">
      <alignment vertical="center" wrapText="1"/>
    </xf>
    <xf numFmtId="0" fontId="40" fillId="0" borderId="1" xfId="2" applyBorder="1" applyAlignment="1">
      <alignment vertical="center" wrapText="1"/>
    </xf>
    <xf numFmtId="0" fontId="44" fillId="0" borderId="0" xfId="0" applyFont="1" applyAlignment="1">
      <alignment vertical="center" wrapText="1"/>
    </xf>
    <xf numFmtId="0" fontId="5" fillId="7" borderId="9" xfId="0" applyFont="1" applyFill="1" applyBorder="1" applyAlignment="1">
      <alignment vertical="center" wrapText="1"/>
    </xf>
    <xf numFmtId="0" fontId="5" fillId="7" borderId="8" xfId="0" applyFont="1" applyFill="1" applyBorder="1" applyAlignment="1">
      <alignment vertical="center" wrapText="1"/>
    </xf>
    <xf numFmtId="0" fontId="0" fillId="0" borderId="8" xfId="0" applyBorder="1" applyAlignment="1">
      <alignment vertical="center" wrapText="1"/>
    </xf>
    <xf numFmtId="0" fontId="0" fillId="24" borderId="1" xfId="0" applyFill="1" applyBorder="1" applyAlignment="1" applyProtection="1">
      <alignment vertical="center" wrapText="1"/>
      <protection locked="0"/>
    </xf>
    <xf numFmtId="0" fontId="0" fillId="23" borderId="1" xfId="0" applyFill="1" applyBorder="1" applyAlignment="1">
      <alignment vertical="center" wrapText="1"/>
    </xf>
    <xf numFmtId="0" fontId="0" fillId="6" borderId="1" xfId="0" applyFill="1" applyBorder="1" applyAlignment="1">
      <alignmen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3" fillId="32" borderId="1" xfId="0" applyFont="1" applyFill="1" applyBorder="1" applyAlignment="1" applyProtection="1">
      <alignment horizontal="left" vertical="center" wrapText="1"/>
      <protection locked="0"/>
    </xf>
    <xf numFmtId="0" fontId="0" fillId="6" borderId="0" xfId="0" applyFill="1" applyAlignment="1">
      <alignment vertical="center" wrapText="1"/>
    </xf>
    <xf numFmtId="0" fontId="5" fillId="6" borderId="1" xfId="0" applyFont="1" applyFill="1" applyBorder="1" applyAlignment="1">
      <alignment vertical="center" wrapText="1"/>
    </xf>
    <xf numFmtId="0" fontId="2" fillId="6" borderId="1" xfId="0" applyFont="1" applyFill="1" applyBorder="1" applyAlignment="1">
      <alignment vertical="center" wrapText="1"/>
    </xf>
    <xf numFmtId="0" fontId="0" fillId="0" borderId="1" xfId="0" applyBorder="1" applyAlignment="1" applyProtection="1">
      <alignment vertical="center" wrapText="1"/>
      <protection locked="0"/>
    </xf>
    <xf numFmtId="0" fontId="0" fillId="29" borderId="0" xfId="0" applyFill="1" applyAlignment="1" applyProtection="1">
      <alignment wrapText="1"/>
      <protection locked="0"/>
    </xf>
    <xf numFmtId="0" fontId="0" fillId="0" borderId="0" xfId="0" applyAlignment="1" applyProtection="1">
      <alignment wrapText="1"/>
      <protection locked="0"/>
    </xf>
    <xf numFmtId="0" fontId="0" fillId="0" borderId="0" xfId="0" applyAlignment="1">
      <alignment vertical="top" wrapText="1"/>
    </xf>
    <xf numFmtId="0" fontId="0" fillId="0" borderId="0" xfId="0" applyAlignment="1">
      <alignment horizontal="center" vertical="top" wrapText="1"/>
    </xf>
    <xf numFmtId="0" fontId="0" fillId="23" borderId="1" xfId="0" applyFill="1" applyBorder="1" applyAlignment="1">
      <alignment vertical="top" wrapText="1"/>
    </xf>
    <xf numFmtId="0" fontId="0" fillId="0" borderId="1" xfId="0" applyBorder="1" applyAlignment="1">
      <alignment vertical="top" wrapText="1"/>
    </xf>
    <xf numFmtId="0" fontId="0" fillId="0" borderId="0" xfId="0" applyAlignment="1" applyProtection="1">
      <alignment vertical="top" wrapText="1"/>
      <protection locked="0"/>
    </xf>
    <xf numFmtId="0" fontId="0" fillId="24" borderId="1" xfId="0" applyFill="1" applyBorder="1" applyAlignment="1" applyProtection="1">
      <alignment vertical="top" wrapText="1"/>
      <protection locked="0"/>
    </xf>
    <xf numFmtId="0" fontId="0" fillId="30" borderId="1" xfId="0" applyFill="1" applyBorder="1" applyAlignment="1" applyProtection="1">
      <alignment horizontal="center" vertical="top" wrapText="1"/>
      <protection locked="0"/>
    </xf>
    <xf numFmtId="0" fontId="0" fillId="30" borderId="1" xfId="0" applyFill="1" applyBorder="1" applyAlignment="1" applyProtection="1">
      <alignment horizontal="left" vertical="top" wrapText="1"/>
      <protection locked="0"/>
    </xf>
    <xf numFmtId="0" fontId="0" fillId="0" borderId="1" xfId="0" applyBorder="1" applyAlignment="1" applyProtection="1">
      <alignment horizontal="center" vertical="top" wrapText="1"/>
      <protection locked="0"/>
    </xf>
    <xf numFmtId="0" fontId="0" fillId="0" borderId="1" xfId="0" applyBorder="1" applyAlignment="1" applyProtection="1">
      <alignment horizontal="left" vertical="top" wrapText="1"/>
      <protection locked="0"/>
    </xf>
    <xf numFmtId="0" fontId="0" fillId="24" borderId="1" xfId="0" applyFill="1" applyBorder="1" applyAlignment="1">
      <alignment horizontal="center" vertical="top" wrapText="1"/>
    </xf>
    <xf numFmtId="0" fontId="0" fillId="20" borderId="1" xfId="0" applyFill="1" applyBorder="1" applyAlignment="1">
      <alignment horizontal="center" vertical="top" wrapText="1"/>
    </xf>
    <xf numFmtId="0" fontId="0" fillId="0" borderId="8" xfId="0" applyBorder="1" applyAlignment="1">
      <alignment horizontal="left" vertical="center" wrapText="1"/>
    </xf>
    <xf numFmtId="0" fontId="5" fillId="7" borderId="8"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8" fillId="21" borderId="1" xfId="0" applyFont="1" applyFill="1" applyBorder="1" applyAlignment="1">
      <alignment horizontal="center" vertical="center" wrapText="1"/>
    </xf>
    <xf numFmtId="0" fontId="0" fillId="26" borderId="2" xfId="0" applyFill="1" applyBorder="1" applyAlignment="1">
      <alignment horizontal="center" vertical="center" wrapText="1"/>
    </xf>
    <xf numFmtId="0" fontId="0" fillId="26" borderId="4" xfId="0" applyFill="1" applyBorder="1" applyAlignment="1">
      <alignment horizontal="center" vertical="center" wrapText="1"/>
    </xf>
    <xf numFmtId="0" fontId="0" fillId="26" borderId="3" xfId="0" applyFill="1" applyBorder="1" applyAlignment="1">
      <alignment horizontal="center" vertical="center" wrapText="1"/>
    </xf>
    <xf numFmtId="0" fontId="33" fillId="8"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8" fillId="21" borderId="9"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95DF28DA-51E3-8343-8E6B-37340A264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85A3-2AFD-3D4D-A621-D924FBD89A43}">
  <dimension ref="A1:O32"/>
  <sheetViews>
    <sheetView workbookViewId="0">
      <selection activeCell="B7" sqref="B7"/>
    </sheetView>
  </sheetViews>
  <sheetFormatPr baseColWidth="10" defaultColWidth="10.83203125" defaultRowHeight="16"/>
  <cols>
    <col min="1" max="2" width="100.83203125" style="3" customWidth="1"/>
    <col min="3" max="16384" width="10.83203125" style="3"/>
  </cols>
  <sheetData>
    <row r="1" spans="1:15" ht="17">
      <c r="A1" s="25" t="s">
        <v>714</v>
      </c>
      <c r="B1" s="25" t="s">
        <v>821</v>
      </c>
    </row>
    <row r="2" spans="1:15" ht="17">
      <c r="A2" s="25" t="s">
        <v>2603</v>
      </c>
      <c r="B2" s="25" t="s">
        <v>2604</v>
      </c>
    </row>
    <row r="3" spans="1:15">
      <c r="A3" s="141"/>
      <c r="B3" s="141"/>
    </row>
    <row r="4" spans="1:15" s="144" customFormat="1" ht="22">
      <c r="A4" s="142" t="s">
        <v>2605</v>
      </c>
      <c r="B4" s="143" t="s">
        <v>2606</v>
      </c>
      <c r="C4" s="3"/>
      <c r="D4" s="3"/>
      <c r="E4" s="3"/>
      <c r="F4" s="3"/>
      <c r="G4" s="3"/>
      <c r="H4" s="3"/>
      <c r="I4" s="3"/>
      <c r="J4" s="3"/>
      <c r="K4" s="3"/>
      <c r="L4" s="3"/>
      <c r="M4" s="3"/>
      <c r="N4" s="3"/>
      <c r="O4" s="3"/>
    </row>
    <row r="6" spans="1:15" ht="17">
      <c r="A6" s="145" t="s">
        <v>2607</v>
      </c>
      <c r="B6" s="146" t="s">
        <v>2608</v>
      </c>
    </row>
    <row r="7" spans="1:15" ht="356">
      <c r="A7" s="147" t="s">
        <v>2609</v>
      </c>
      <c r="B7" s="147" t="s">
        <v>2610</v>
      </c>
    </row>
    <row r="8" spans="1:15" ht="85">
      <c r="A8" s="147" t="s">
        <v>2611</v>
      </c>
      <c r="B8" s="147" t="s">
        <v>2612</v>
      </c>
    </row>
    <row r="10" spans="1:15">
      <c r="A10" s="173" t="s">
        <v>2613</v>
      </c>
      <c r="B10" s="173"/>
    </row>
    <row r="11" spans="1:15" ht="78" customHeight="1">
      <c r="A11" s="174" t="s">
        <v>2614</v>
      </c>
      <c r="B11" s="175"/>
    </row>
    <row r="12" spans="1:15" ht="92" customHeight="1">
      <c r="A12" s="172" t="s">
        <v>2615</v>
      </c>
      <c r="B12" s="172"/>
    </row>
    <row r="13" spans="1:15">
      <c r="A13" s="172" t="s">
        <v>2616</v>
      </c>
      <c r="B13" s="172"/>
    </row>
    <row r="14" spans="1:15">
      <c r="A14" s="172" t="s">
        <v>2617</v>
      </c>
      <c r="B14" s="172"/>
    </row>
    <row r="15" spans="1:15">
      <c r="A15" s="172" t="s">
        <v>2618</v>
      </c>
      <c r="B15" s="172"/>
    </row>
    <row r="16" spans="1:15">
      <c r="A16" s="172" t="s">
        <v>2619</v>
      </c>
      <c r="B16" s="172"/>
    </row>
    <row r="17" spans="1:2">
      <c r="A17" s="172" t="s">
        <v>2620</v>
      </c>
      <c r="B17" s="172"/>
    </row>
    <row r="18" spans="1:2">
      <c r="A18" s="172" t="s">
        <v>2621</v>
      </c>
      <c r="B18" s="172"/>
    </row>
    <row r="19" spans="1:2">
      <c r="A19" s="172" t="s">
        <v>2622</v>
      </c>
      <c r="B19" s="172"/>
    </row>
    <row r="20" spans="1:2">
      <c r="A20" s="172" t="s">
        <v>2623</v>
      </c>
      <c r="B20" s="172"/>
    </row>
    <row r="22" spans="1:2" ht="17">
      <c r="A22" s="146" t="s">
        <v>2624</v>
      </c>
    </row>
    <row r="23" spans="1:2" ht="17">
      <c r="A23" s="147" t="s">
        <v>2625</v>
      </c>
    </row>
    <row r="24" spans="1:2" ht="17">
      <c r="A24" s="147" t="s">
        <v>2626</v>
      </c>
    </row>
    <row r="25" spans="1:2" ht="17">
      <c r="A25" s="147" t="s">
        <v>2627</v>
      </c>
    </row>
    <row r="26" spans="1:2" ht="17">
      <c r="A26" s="147" t="s">
        <v>2628</v>
      </c>
    </row>
    <row r="27" spans="1:2" ht="17">
      <c r="A27" s="147" t="s">
        <v>2629</v>
      </c>
    </row>
    <row r="28" spans="1:2" ht="34">
      <c r="A28" s="147" t="s">
        <v>2630</v>
      </c>
    </row>
    <row r="30" spans="1:2" ht="17">
      <c r="A30" s="146" t="s">
        <v>27</v>
      </c>
    </row>
    <row r="31" spans="1:2" ht="170">
      <c r="A31" s="147" t="s">
        <v>2631</v>
      </c>
    </row>
    <row r="32" spans="1:2" ht="153">
      <c r="A32" s="147" t="s">
        <v>2632</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BFF692EC-B131-0842-B8A9-4A7BFAC3171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EB89-BDD2-1C49-8927-68B11EE3F9E6}">
  <sheetPr>
    <pageSetUpPr fitToPage="1"/>
  </sheetPr>
  <dimension ref="A1:K484"/>
  <sheetViews>
    <sheetView workbookViewId="0">
      <pane ySplit="1" topLeftCell="A2" activePane="bottomLeft" state="frozenSplit"/>
      <selection pane="bottomLeft" activeCell="B1" sqref="B1"/>
    </sheetView>
  </sheetViews>
  <sheetFormatPr baseColWidth="10" defaultColWidth="10.6640625" defaultRowHeight="16"/>
  <cols>
    <col min="1" max="1" width="37.6640625" style="3" bestFit="1" customWidth="1"/>
    <col min="2" max="5" width="18.5" style="140" customWidth="1"/>
    <col min="6" max="8" width="0" hidden="1" customWidth="1"/>
  </cols>
  <sheetData>
    <row r="1" spans="1:11" ht="45">
      <c r="A1" s="126" t="s">
        <v>2596</v>
      </c>
      <c r="B1" s="127" t="s">
        <v>3571</v>
      </c>
      <c r="C1" s="128" t="s">
        <v>3585</v>
      </c>
      <c r="D1" s="129" t="s">
        <v>893</v>
      </c>
      <c r="E1" s="128" t="s">
        <v>890</v>
      </c>
      <c r="F1" s="1" t="s">
        <v>2597</v>
      </c>
      <c r="G1" s="1" t="s">
        <v>2598</v>
      </c>
      <c r="H1" s="1" t="s">
        <v>2599</v>
      </c>
      <c r="I1" s="130" t="s">
        <v>2600</v>
      </c>
      <c r="J1" s="131" t="s">
        <v>2601</v>
      </c>
      <c r="K1" s="132" t="s">
        <v>2602</v>
      </c>
    </row>
    <row r="2" spans="1:11" ht="24">
      <c r="A2" s="133" t="s">
        <v>916</v>
      </c>
      <c r="B2" s="134">
        <v>1.8593324645577296</v>
      </c>
      <c r="C2" s="134">
        <v>1.3310810810810811</v>
      </c>
      <c r="D2" s="134">
        <f>IF(ISNUMBER(AVERAGE(RFI!Z4:Z219)),AVERAGE(RFI!Z4:Z219),"-")</f>
        <v>1.7297297297297298</v>
      </c>
      <c r="E2" s="134">
        <f>IF(ISNUMBER(AVERAGE(RFI!AA4:AA219)),AVERAGE(RFI!AA4:AA219),"-")</f>
        <v>1.3310810810810811</v>
      </c>
      <c r="F2">
        <v>4</v>
      </c>
      <c r="G2">
        <f>F2</f>
        <v>4</v>
      </c>
      <c r="H2">
        <v>219</v>
      </c>
      <c r="K2">
        <f>SUM(J3:J21)</f>
        <v>149</v>
      </c>
    </row>
    <row r="3" spans="1:11" ht="20">
      <c r="A3" s="135" t="s">
        <v>37</v>
      </c>
      <c r="B3" s="136">
        <v>2.1548353909465021</v>
      </c>
      <c r="C3" s="136">
        <v>1.7407407407407407</v>
      </c>
      <c r="D3" s="136">
        <f>IF(ISNUMBER(AVERAGE(RFI!Z5:Z42)),AVERAGE(RFI!Z5:Z42),"-")</f>
        <v>2.4814814814814814</v>
      </c>
      <c r="E3" s="136">
        <f>IF(ISNUMBER(AVERAGE(RFI!AA5:AA42)),AVERAGE(RFI!AA5:AA42),"-")</f>
        <v>1.7407407407407407</v>
      </c>
      <c r="F3">
        <v>5</v>
      </c>
      <c r="G3">
        <f t="shared" ref="G3:G66" si="0">F3</f>
        <v>5</v>
      </c>
      <c r="H3">
        <v>42</v>
      </c>
      <c r="J3">
        <f>SUM(I4:I7)</f>
        <v>27</v>
      </c>
    </row>
    <row r="4" spans="1:11" ht="17">
      <c r="A4" s="137" t="s">
        <v>917</v>
      </c>
      <c r="B4" s="138">
        <v>2.414351851851853</v>
      </c>
      <c r="C4" s="138">
        <v>2</v>
      </c>
      <c r="D4" s="138">
        <f>IF(ISNUMBER(AVERAGE(RFI!Z6:Z12)),AVERAGE(RFI!Z6:Z12),"-")</f>
        <v>3.5</v>
      </c>
      <c r="E4" s="138">
        <f>IF(ISNUMBER(AVERAGE(RFI!AA6:AA12)),AVERAGE(RFI!AA6:AA12),"-")</f>
        <v>2</v>
      </c>
      <c r="F4">
        <v>6</v>
      </c>
      <c r="G4">
        <f t="shared" si="0"/>
        <v>6</v>
      </c>
      <c r="H4">
        <v>12</v>
      </c>
      <c r="I4">
        <v>6</v>
      </c>
    </row>
    <row r="5" spans="1:11" ht="17">
      <c r="A5" s="137" t="s">
        <v>935</v>
      </c>
      <c r="B5" s="138">
        <v>2.3361111111111112</v>
      </c>
      <c r="C5" s="138">
        <v>2</v>
      </c>
      <c r="D5" s="138">
        <f>IF(ISNUMBER(AVERAGE(RFI!Z15:Z20)),AVERAGE(RFI!Z15:Z20),"-")</f>
        <v>3.2</v>
      </c>
      <c r="E5" s="138">
        <f>IF(ISNUMBER(AVERAGE(RFI!AA15:AA20)),AVERAGE(RFI!AA15:AA20),"-")</f>
        <v>2</v>
      </c>
      <c r="F5">
        <v>15</v>
      </c>
      <c r="G5">
        <f t="shared" si="0"/>
        <v>15</v>
      </c>
      <c r="H5">
        <v>20</v>
      </c>
      <c r="I5">
        <v>5</v>
      </c>
    </row>
    <row r="6" spans="1:11" ht="17">
      <c r="A6" s="137" t="s">
        <v>950</v>
      </c>
      <c r="B6" s="138">
        <v>2.0472222222222221</v>
      </c>
      <c r="C6" s="138">
        <v>1.6</v>
      </c>
      <c r="D6" s="138">
        <f>IF(ISNUMBER(AVERAGE(RFI!Z23:Z28)),AVERAGE(RFI!Z23:Z28),"-")</f>
        <v>2.2000000000000002</v>
      </c>
      <c r="E6" s="138">
        <f>IF(ISNUMBER(AVERAGE(RFI!AA23:AA28)),AVERAGE(RFI!AA23:AA28),"-")</f>
        <v>1.6</v>
      </c>
      <c r="F6">
        <v>23</v>
      </c>
      <c r="G6">
        <f t="shared" si="0"/>
        <v>23</v>
      </c>
      <c r="H6">
        <v>28</v>
      </c>
      <c r="I6">
        <v>5</v>
      </c>
    </row>
    <row r="7" spans="1:11" ht="17">
      <c r="A7" s="137" t="s">
        <v>966</v>
      </c>
      <c r="B7" s="138">
        <v>1.9797979797979797</v>
      </c>
      <c r="C7" s="138">
        <v>1.5454545454545454</v>
      </c>
      <c r="D7" s="138">
        <f>IF(ISNUMBER(AVERAGE(RFI!Z31:Z42)),AVERAGE(RFI!Z31:Z42),"-")</f>
        <v>1.7272727272727273</v>
      </c>
      <c r="E7" s="138">
        <f>IF(ISNUMBER(AVERAGE(RFI!AA31:AA42)),AVERAGE(RFI!AA31:AA42),"-")</f>
        <v>1.5454545454545454</v>
      </c>
      <c r="F7">
        <v>31</v>
      </c>
      <c r="G7">
        <f t="shared" si="0"/>
        <v>31</v>
      </c>
      <c r="H7">
        <v>42</v>
      </c>
      <c r="I7">
        <v>11</v>
      </c>
    </row>
    <row r="8" spans="1:11" ht="20">
      <c r="A8" s="135" t="s">
        <v>34</v>
      </c>
      <c r="B8" s="136">
        <v>1.9019439144064327</v>
      </c>
      <c r="C8" s="136">
        <v>1.0666666666666667</v>
      </c>
      <c r="D8" s="136">
        <f>IF(ISNUMBER(AVERAGE(RFI!Z45:Z88)),AVERAGE(RFI!Z45:Z88),"-")</f>
        <v>1.4</v>
      </c>
      <c r="E8" s="136">
        <f>IF(ISNUMBER(AVERAGE(RFI!AA45:AA88)),AVERAGE(RFI!AA45:AA88),"-")</f>
        <v>1.0666666666666667</v>
      </c>
      <c r="F8">
        <v>45</v>
      </c>
      <c r="G8">
        <f t="shared" si="0"/>
        <v>45</v>
      </c>
      <c r="H8">
        <v>88</v>
      </c>
      <c r="J8">
        <f>SUM(I9:I13)</f>
        <v>30</v>
      </c>
    </row>
    <row r="9" spans="1:11" ht="17">
      <c r="A9" s="137" t="s">
        <v>219</v>
      </c>
      <c r="B9" s="138">
        <v>1.9325396825396832</v>
      </c>
      <c r="C9" s="138">
        <v>1.9285714285714286</v>
      </c>
      <c r="D9" s="138">
        <f>IF(ISNUMBER(AVERAGE(RFI!Z46:Z53)),AVERAGE(RFI!Z46:Z53),"-")</f>
        <v>2.2857142857142856</v>
      </c>
      <c r="E9" s="138">
        <f>IF(ISNUMBER(AVERAGE(RFI!AA46:AA53)),AVERAGE(RFI!AA46:AA53),"-")</f>
        <v>1.9285714285714286</v>
      </c>
      <c r="F9">
        <v>46</v>
      </c>
      <c r="G9">
        <f t="shared" si="0"/>
        <v>46</v>
      </c>
      <c r="H9">
        <v>53</v>
      </c>
      <c r="I9">
        <v>7</v>
      </c>
    </row>
    <row r="10" spans="1:11" ht="17">
      <c r="A10" s="137" t="s">
        <v>1013</v>
      </c>
      <c r="B10" s="138">
        <v>1.712037037037037</v>
      </c>
      <c r="C10" s="138">
        <v>0.5</v>
      </c>
      <c r="D10" s="138">
        <f>IF(ISNUMBER(AVERAGE(RFI!Z56:Z62)),AVERAGE(RFI!Z56:Z62),"-")</f>
        <v>0.5</v>
      </c>
      <c r="E10" s="138">
        <f>IF(ISNUMBER(AVERAGE(RFI!AA56:AA62)),AVERAGE(RFI!AA56:AA62),"-")</f>
        <v>0.5</v>
      </c>
      <c r="F10">
        <v>56</v>
      </c>
      <c r="G10">
        <f t="shared" si="0"/>
        <v>56</v>
      </c>
      <c r="H10">
        <v>62</v>
      </c>
      <c r="I10">
        <v>6</v>
      </c>
    </row>
    <row r="11" spans="1:11" ht="17">
      <c r="A11" s="137" t="s">
        <v>42</v>
      </c>
      <c r="B11" s="138">
        <v>2.1138888888888889</v>
      </c>
      <c r="C11" s="138">
        <v>2.2000000000000002</v>
      </c>
      <c r="D11" s="138">
        <f>IF(ISNUMBER(AVERAGE(RFI!Z65:Z70)),AVERAGE(RFI!Z65:Z70),"-")</f>
        <v>2.6</v>
      </c>
      <c r="E11" s="138">
        <f>IF(ISNUMBER(AVERAGE(RFI!AA65:AA70)),AVERAGE(RFI!AA65:AA70),"-")</f>
        <v>2.2000000000000002</v>
      </c>
      <c r="F11">
        <v>65</v>
      </c>
      <c r="G11">
        <f t="shared" si="0"/>
        <v>65</v>
      </c>
      <c r="H11">
        <v>70</v>
      </c>
      <c r="I11">
        <v>5</v>
      </c>
    </row>
    <row r="12" spans="1:11" ht="17">
      <c r="A12" s="137" t="s">
        <v>72</v>
      </c>
      <c r="B12" s="138">
        <v>1.5999999999999999</v>
      </c>
      <c r="C12" s="138">
        <v>0.2</v>
      </c>
      <c r="D12" s="138">
        <f>IF(ISNUMBER(AVERAGE(RFI!Z73:Z78)),AVERAGE(RFI!Z73:Z78),"-")</f>
        <v>0.2</v>
      </c>
      <c r="E12" s="138">
        <f>IF(ISNUMBER(AVERAGE(RFI!AA73:AA78)),AVERAGE(RFI!AA73:AA78),"-")</f>
        <v>0.2</v>
      </c>
      <c r="F12">
        <v>73</v>
      </c>
      <c r="G12">
        <f t="shared" si="0"/>
        <v>73</v>
      </c>
      <c r="H12">
        <v>78</v>
      </c>
      <c r="I12">
        <v>5</v>
      </c>
    </row>
    <row r="13" spans="1:11" ht="17">
      <c r="A13" s="137" t="s">
        <v>215</v>
      </c>
      <c r="B13" s="138">
        <v>1.9953703703703702</v>
      </c>
      <c r="C13" s="138">
        <v>0.5</v>
      </c>
      <c r="D13" s="138">
        <f>IF(ISNUMBER(AVERAGE(RFI!Z81:Z88)),AVERAGE(RFI!Z81:Z88),"-")</f>
        <v>1.2857142857142858</v>
      </c>
      <c r="E13" s="138">
        <f>IF(ISNUMBER(AVERAGE(RFI!AA81:AA88)),AVERAGE(RFI!AA81:AA88),"-")</f>
        <v>0.5</v>
      </c>
      <c r="F13">
        <v>81</v>
      </c>
      <c r="G13">
        <f t="shared" si="0"/>
        <v>81</v>
      </c>
      <c r="H13">
        <v>88</v>
      </c>
      <c r="I13">
        <v>7</v>
      </c>
    </row>
    <row r="14" spans="1:11" ht="20">
      <c r="A14" s="135" t="s">
        <v>73</v>
      </c>
      <c r="B14" s="136">
        <v>1.6055555555555558</v>
      </c>
      <c r="C14" s="136">
        <v>2.25</v>
      </c>
      <c r="D14" s="136">
        <f>IF(ISNUMBER(AVERAGE(RFI!Z91:Z108)),AVERAGE(RFI!Z91:Z108),"-")</f>
        <v>2.5</v>
      </c>
      <c r="E14" s="136">
        <f>IF(ISNUMBER(AVERAGE(RFI!AA91:AA108)),AVERAGE(RFI!AA91:AA108),"-")</f>
        <v>2.25</v>
      </c>
      <c r="F14">
        <v>91</v>
      </c>
      <c r="G14">
        <f t="shared" si="0"/>
        <v>91</v>
      </c>
      <c r="H14">
        <v>108</v>
      </c>
      <c r="J14">
        <f>SUM(I15:I17)</f>
        <v>10</v>
      </c>
    </row>
    <row r="15" spans="1:11" ht="17">
      <c r="A15" s="137" t="s">
        <v>1073</v>
      </c>
      <c r="B15" s="138">
        <v>1.5781249999999998</v>
      </c>
      <c r="C15" s="138">
        <v>2.6</v>
      </c>
      <c r="D15" s="138">
        <f>IF(ISNUMBER(AVERAGE(RFI!Z92:Z97)),AVERAGE(RFI!Z92:Z97),"-")</f>
        <v>2.8</v>
      </c>
      <c r="E15" s="138">
        <f>IF(ISNUMBER(AVERAGE(RFI!AA92:AA97)),AVERAGE(RFI!AA92:AA97),"-")</f>
        <v>2.6</v>
      </c>
      <c r="F15">
        <v>92</v>
      </c>
      <c r="G15">
        <f t="shared" si="0"/>
        <v>92</v>
      </c>
      <c r="H15">
        <v>97</v>
      </c>
      <c r="I15">
        <v>5</v>
      </c>
    </row>
    <row r="16" spans="1:11" ht="17">
      <c r="A16" s="137" t="s">
        <v>598</v>
      </c>
      <c r="B16" s="138">
        <v>1.3076923076923077</v>
      </c>
      <c r="C16" s="138">
        <v>2</v>
      </c>
      <c r="D16" s="138">
        <f>IF(ISNUMBER(AVERAGE(RFI!Z100:Z102)),AVERAGE(RFI!Z100:Z102),"-")</f>
        <v>2</v>
      </c>
      <c r="E16" s="138">
        <f>IF(ISNUMBER(AVERAGE(RFI!AA100:AA102)),AVERAGE(RFI!AA100:AA102),"-")</f>
        <v>2</v>
      </c>
      <c r="F16">
        <v>100</v>
      </c>
      <c r="G16">
        <f t="shared" si="0"/>
        <v>100</v>
      </c>
      <c r="H16">
        <v>102</v>
      </c>
      <c r="I16">
        <v>2</v>
      </c>
    </row>
    <row r="17" spans="1:11" ht="17">
      <c r="A17" s="137" t="s">
        <v>1093</v>
      </c>
      <c r="B17" s="138">
        <v>1.5885416666666663</v>
      </c>
      <c r="C17" s="138">
        <v>1.8333333333333333</v>
      </c>
      <c r="D17" s="138">
        <f>IF(ISNUMBER(AVERAGE(RFI!Z105:Z108)),AVERAGE(RFI!Z105:Z108),"-")</f>
        <v>2.3333333333333335</v>
      </c>
      <c r="E17" s="138">
        <f>IF(ISNUMBER(AVERAGE(RFI!AA105:AA108)),AVERAGE(RFI!AA105:AA108),"-")</f>
        <v>1.8333333333333333</v>
      </c>
      <c r="F17">
        <v>105</v>
      </c>
      <c r="G17">
        <f t="shared" si="0"/>
        <v>105</v>
      </c>
      <c r="H17">
        <v>108</v>
      </c>
      <c r="I17">
        <v>3</v>
      </c>
    </row>
    <row r="18" spans="1:11" ht="20">
      <c r="A18" s="135" t="s">
        <v>30</v>
      </c>
      <c r="B18" s="136">
        <v>1.6431818181818185</v>
      </c>
      <c r="C18" s="136">
        <v>1.25</v>
      </c>
      <c r="D18" s="136">
        <f>IF(ISNUMBER(AVERAGE(RFI!Z111:Z125)),AVERAGE(RFI!Z111:Z125),"-")</f>
        <v>1.5</v>
      </c>
      <c r="E18" s="136">
        <f>IF(ISNUMBER(AVERAGE(RFI!AA111:AA125)),AVERAGE(RFI!AA111:AA125),"-")</f>
        <v>1.25</v>
      </c>
      <c r="F18">
        <v>111</v>
      </c>
      <c r="G18">
        <f t="shared" si="0"/>
        <v>111</v>
      </c>
      <c r="H18">
        <v>125</v>
      </c>
      <c r="J18">
        <f>SUM(I19:I20)</f>
        <v>10</v>
      </c>
    </row>
    <row r="19" spans="1:11" ht="17">
      <c r="A19" s="137" t="s">
        <v>39</v>
      </c>
      <c r="B19" s="138">
        <v>1.6461038961038961</v>
      </c>
      <c r="C19" s="138">
        <v>1.2142857142857142</v>
      </c>
      <c r="D19" s="138">
        <f>IF(ISNUMBER(AVERAGE(RFI!Z112:Z119)),AVERAGE(RFI!Z112:Z119),"-")</f>
        <v>1.5714285714285714</v>
      </c>
      <c r="E19" s="138">
        <f>IF(ISNUMBER(AVERAGE(RFI!AA112:AA119)),AVERAGE(RFI!AA112:AA119),"-")</f>
        <v>1.2142857142857142</v>
      </c>
      <c r="F19">
        <v>112</v>
      </c>
      <c r="G19">
        <f t="shared" si="0"/>
        <v>112</v>
      </c>
      <c r="H19">
        <v>119</v>
      </c>
      <c r="I19">
        <v>7</v>
      </c>
    </row>
    <row r="20" spans="1:11" ht="17">
      <c r="A20" s="137" t="s">
        <v>1119</v>
      </c>
      <c r="B20" s="138">
        <v>1.6363636363636365</v>
      </c>
      <c r="C20" s="138">
        <v>1.3333333333333333</v>
      </c>
      <c r="D20" s="138">
        <f>IF(ISNUMBER(AVERAGE(RFI!Z122:Z125)),AVERAGE(RFI!Z122:Z125),"-")</f>
        <v>1.3333333333333333</v>
      </c>
      <c r="E20" s="138">
        <f>IF(ISNUMBER(AVERAGE(RFI!AA122:AA125)),AVERAGE(RFI!AA122:AA125),"-")</f>
        <v>1.3333333333333333</v>
      </c>
      <c r="F20">
        <v>122</v>
      </c>
      <c r="G20">
        <f t="shared" si="0"/>
        <v>122</v>
      </c>
      <c r="H20">
        <v>125</v>
      </c>
      <c r="I20">
        <v>3</v>
      </c>
    </row>
    <row r="21" spans="1:11" ht="20">
      <c r="A21" s="135" t="s">
        <v>35</v>
      </c>
      <c r="B21" s="136">
        <v>1.7734873276157215</v>
      </c>
      <c r="C21" s="136">
        <v>1.1690140845070423</v>
      </c>
      <c r="D21" s="136">
        <f>IF(ISNUMBER(AVERAGE(RFI!Z128:Z219)),AVERAGE(RFI!Z128:Z219),"-")</f>
        <v>1.5070422535211268</v>
      </c>
      <c r="E21" s="136">
        <f>IF(ISNUMBER(AVERAGE(RFI!AA128:AA219)),AVERAGE(RFI!AA128:AA219),"-")</f>
        <v>1.1690140845070423</v>
      </c>
      <c r="F21">
        <v>128</v>
      </c>
      <c r="G21">
        <f t="shared" si="0"/>
        <v>128</v>
      </c>
      <c r="H21">
        <v>219</v>
      </c>
      <c r="J21">
        <f>SUM(I22:I28)</f>
        <v>72</v>
      </c>
    </row>
    <row r="22" spans="1:11" ht="17">
      <c r="A22" s="137" t="s">
        <v>1126</v>
      </c>
      <c r="B22" s="138">
        <v>1.4292328042328046</v>
      </c>
      <c r="C22" s="138">
        <v>0.66666666666666663</v>
      </c>
      <c r="D22" s="138">
        <f>IF(ISNUMBER(AVERAGE(RFI!Z129:Z136)),AVERAGE(RFI!Z129:Z136),"-")</f>
        <v>0.8571428571428571</v>
      </c>
      <c r="E22" s="138">
        <f>IF(ISNUMBER(AVERAGE(RFI!AA129:AA136)),AVERAGE(RFI!AA129:AA136),"-")</f>
        <v>0.66666666666666663</v>
      </c>
      <c r="F22">
        <v>129</v>
      </c>
      <c r="G22">
        <f t="shared" si="0"/>
        <v>129</v>
      </c>
      <c r="H22">
        <v>136</v>
      </c>
      <c r="I22">
        <v>7</v>
      </c>
    </row>
    <row r="23" spans="1:11" ht="17">
      <c r="A23" s="137" t="s">
        <v>1147</v>
      </c>
      <c r="B23" s="138">
        <v>1.9750233426704011</v>
      </c>
      <c r="C23" s="138">
        <v>1.1470588235294117</v>
      </c>
      <c r="D23" s="138">
        <f>IF(ISNUMBER(AVERAGE(RFI!Z139:Z156)),AVERAGE(RFI!Z139:Z156),"-")</f>
        <v>1.2352941176470589</v>
      </c>
      <c r="E23" s="138">
        <f>IF(ISNUMBER(AVERAGE(RFI!AA139:AA156)),AVERAGE(RFI!AA139:AA156),"-")</f>
        <v>1.1470588235294117</v>
      </c>
      <c r="F23">
        <v>139</v>
      </c>
      <c r="G23">
        <f t="shared" si="0"/>
        <v>139</v>
      </c>
      <c r="H23">
        <v>156</v>
      </c>
      <c r="I23">
        <v>17</v>
      </c>
    </row>
    <row r="24" spans="1:11" ht="17">
      <c r="A24" s="137" t="s">
        <v>935</v>
      </c>
      <c r="B24" s="138">
        <v>1.9546296296296299</v>
      </c>
      <c r="C24" s="138">
        <v>1.5333333333333334</v>
      </c>
      <c r="D24" s="138">
        <f>IF(ISNUMBER(AVERAGE(RFI!Z159:Z174)),AVERAGE(RFI!Z159:Z174),"-")</f>
        <v>2.2000000000000002</v>
      </c>
      <c r="E24" s="138">
        <f>IF(ISNUMBER(AVERAGE(RFI!AA159:AA174)),AVERAGE(RFI!AA159:AA174),"-")</f>
        <v>1.5333333333333334</v>
      </c>
      <c r="F24">
        <v>159</v>
      </c>
      <c r="G24">
        <f t="shared" si="0"/>
        <v>159</v>
      </c>
      <c r="H24">
        <v>174</v>
      </c>
      <c r="I24">
        <v>15</v>
      </c>
    </row>
    <row r="25" spans="1:11" ht="17">
      <c r="A25" s="137" t="s">
        <v>598</v>
      </c>
      <c r="B25" s="138">
        <v>1.4583333333333333</v>
      </c>
      <c r="C25" s="138">
        <v>0.8</v>
      </c>
      <c r="D25" s="138">
        <f>IF(ISNUMBER(AVERAGE(RFI!Z177:Z182)),AVERAGE(RFI!Z177:Z182),"-")</f>
        <v>1.4</v>
      </c>
      <c r="E25" s="138">
        <f>IF(ISNUMBER(AVERAGE(RFI!AA177:AA182)),AVERAGE(RFI!AA177:AA182),"-")</f>
        <v>0.8</v>
      </c>
      <c r="F25">
        <v>177</v>
      </c>
      <c r="G25">
        <f t="shared" si="0"/>
        <v>177</v>
      </c>
      <c r="H25">
        <v>182</v>
      </c>
      <c r="I25">
        <v>5</v>
      </c>
    </row>
    <row r="26" spans="1:11" ht="17">
      <c r="A26" s="137" t="s">
        <v>1242</v>
      </c>
      <c r="B26" s="138">
        <v>1.3142361111111112</v>
      </c>
      <c r="C26" s="138">
        <v>0.625</v>
      </c>
      <c r="D26" s="138">
        <f>IF(ISNUMBER(AVERAGE(RFI!Z185:Z193)),AVERAGE(RFI!Z185:Z193),"-")</f>
        <v>0.875</v>
      </c>
      <c r="E26" s="138">
        <f>IF(ISNUMBER(AVERAGE(RFI!AA185:AA193)),AVERAGE(RFI!AA185:AA193),"-")</f>
        <v>0.625</v>
      </c>
      <c r="F26">
        <v>185</v>
      </c>
      <c r="G26">
        <f t="shared" si="0"/>
        <v>185</v>
      </c>
      <c r="H26">
        <v>193</v>
      </c>
      <c r="I26">
        <v>8</v>
      </c>
    </row>
    <row r="27" spans="1:11" ht="17">
      <c r="A27" s="137" t="s">
        <v>1263</v>
      </c>
      <c r="B27" s="138">
        <v>1.9109686609686609</v>
      </c>
      <c r="C27" s="138">
        <v>1.4230769230769231</v>
      </c>
      <c r="D27" s="138">
        <f>IF(ISNUMBER(AVERAGE(RFI!Z196:Z209)),AVERAGE(RFI!Z196:Z209),"-")</f>
        <v>1.8333333333333333</v>
      </c>
      <c r="E27" s="138">
        <f>IF(ISNUMBER(AVERAGE(RFI!AA196:AA209)),AVERAGE(RFI!AA196:AA209),"-")</f>
        <v>1.4230769230769231</v>
      </c>
      <c r="F27">
        <v>196</v>
      </c>
      <c r="G27">
        <f t="shared" si="0"/>
        <v>196</v>
      </c>
      <c r="H27">
        <v>209</v>
      </c>
      <c r="I27">
        <v>13</v>
      </c>
    </row>
    <row r="28" spans="1:11" ht="17">
      <c r="A28" s="137" t="s">
        <v>1298</v>
      </c>
      <c r="B28" s="138">
        <v>1.7361111111111112</v>
      </c>
      <c r="C28" s="138">
        <v>1.2857142857142858</v>
      </c>
      <c r="D28" s="138">
        <f>IF(ISNUMBER(AVERAGE(RFI!Z212:Z219)),AVERAGE(RFI!Z212:Z219),"-")</f>
        <v>1.5714285714285714</v>
      </c>
      <c r="E28" s="138">
        <f>IF(ISNUMBER(AVERAGE(RFI!AA212:AA219)),AVERAGE(RFI!AA212:AA219),"-")</f>
        <v>1.2857142857142858</v>
      </c>
      <c r="F28">
        <v>212</v>
      </c>
      <c r="G28">
        <f t="shared" si="0"/>
        <v>212</v>
      </c>
      <c r="H28">
        <v>219</v>
      </c>
      <c r="I28">
        <v>7</v>
      </c>
    </row>
    <row r="29" spans="1:11" ht="24">
      <c r="A29" s="139" t="s">
        <v>1318</v>
      </c>
      <c r="B29" s="134">
        <v>1.3635328825586182</v>
      </c>
      <c r="C29" s="134">
        <v>1.1076923076923078</v>
      </c>
      <c r="D29" s="134">
        <f>IF(ISNUMBER(AVERAGE(RFI!Z222:Z345)),AVERAGE(RFI!Z222:Z345),"-")</f>
        <v>1.9516129032258065</v>
      </c>
      <c r="E29" s="134">
        <f>IF(ISNUMBER(AVERAGE(RFI!AA222:AA345)),AVERAGE(RFI!AA222:AA345),"-")</f>
        <v>1.1076923076923078</v>
      </c>
      <c r="F29">
        <v>222</v>
      </c>
      <c r="G29">
        <f t="shared" si="0"/>
        <v>222</v>
      </c>
      <c r="H29">
        <v>345</v>
      </c>
      <c r="K29">
        <f>SUM(J30:J48)</f>
        <v>65</v>
      </c>
    </row>
    <row r="30" spans="1:11" ht="40">
      <c r="A30" s="135" t="s">
        <v>1319</v>
      </c>
      <c r="B30" s="136">
        <v>1.3431372549019605</v>
      </c>
      <c r="C30" s="136">
        <v>0</v>
      </c>
      <c r="D30" s="136">
        <f>IF(ISNUMBER(AVERAGE(RFI!Z223:Z227)),AVERAGE(RFI!Z223:Z227),"-")</f>
        <v>0</v>
      </c>
      <c r="E30" s="136">
        <f>IF(ISNUMBER(AVERAGE(RFI!AA223:AA227)),AVERAGE(RFI!AA223:AA227),"-")</f>
        <v>0</v>
      </c>
      <c r="F30">
        <v>223</v>
      </c>
      <c r="G30">
        <f t="shared" si="0"/>
        <v>223</v>
      </c>
      <c r="H30">
        <v>227</v>
      </c>
      <c r="J30">
        <f>SUM(I31)</f>
        <v>3</v>
      </c>
    </row>
    <row r="31" spans="1:11" ht="17">
      <c r="A31" s="137" t="s">
        <v>1320</v>
      </c>
      <c r="B31" s="138">
        <v>1.3431372549019605</v>
      </c>
      <c r="C31" s="138">
        <v>0</v>
      </c>
      <c r="D31" s="138">
        <f>IF(ISNUMBER(AVERAGE(RFI!Z224:Z227)),AVERAGE(RFI!Z224:Z227),"-")</f>
        <v>0</v>
      </c>
      <c r="E31" s="138">
        <f>IF(ISNUMBER(AVERAGE(RFI!AA224:AA227)),AVERAGE(RFI!AA224:AA227),"-")</f>
        <v>0</v>
      </c>
      <c r="F31">
        <v>224</v>
      </c>
      <c r="G31">
        <f t="shared" si="0"/>
        <v>224</v>
      </c>
      <c r="H31">
        <v>227</v>
      </c>
      <c r="I31">
        <v>3</v>
      </c>
    </row>
    <row r="32" spans="1:11" ht="20">
      <c r="A32" s="135" t="s">
        <v>232</v>
      </c>
      <c r="B32" s="136">
        <v>2.1029411764705883</v>
      </c>
      <c r="C32" s="136">
        <v>2</v>
      </c>
      <c r="D32" s="136">
        <f>IF(ISNUMBER(AVERAGE(RFI!Z230:Z233)),AVERAGE(RFI!Z230:Z233),"-")</f>
        <v>2.5</v>
      </c>
      <c r="E32" s="136">
        <f>IF(ISNUMBER(AVERAGE(RFI!AA230:AA233)),AVERAGE(RFI!AA230:AA233),"-")</f>
        <v>2</v>
      </c>
      <c r="F32">
        <v>230</v>
      </c>
      <c r="G32">
        <f t="shared" si="0"/>
        <v>230</v>
      </c>
      <c r="H32">
        <v>233</v>
      </c>
      <c r="J32">
        <f>SUM(I33)</f>
        <v>2</v>
      </c>
    </row>
    <row r="33" spans="1:10" ht="17">
      <c r="A33" s="137" t="s">
        <v>1327</v>
      </c>
      <c r="B33" s="138">
        <v>2.1029411764705883</v>
      </c>
      <c r="C33" s="138">
        <v>2</v>
      </c>
      <c r="D33" s="138">
        <f>IF(ISNUMBER(AVERAGE(RFI!Z231:Z233)),AVERAGE(RFI!Z231:Z233),"-")</f>
        <v>2.5</v>
      </c>
      <c r="E33" s="138">
        <f>IF(ISNUMBER(AVERAGE(RFI!AA231:AA233)),AVERAGE(RFI!AA231:AA233),"-")</f>
        <v>2</v>
      </c>
      <c r="F33">
        <v>231</v>
      </c>
      <c r="G33">
        <f t="shared" si="0"/>
        <v>231</v>
      </c>
      <c r="H33">
        <v>233</v>
      </c>
      <c r="I33">
        <v>2</v>
      </c>
    </row>
    <row r="34" spans="1:10" ht="20">
      <c r="A34" s="135" t="s">
        <v>1332</v>
      </c>
      <c r="B34" s="136">
        <v>1.4355203619909498</v>
      </c>
      <c r="C34" s="136">
        <v>0.46153846153846156</v>
      </c>
      <c r="D34" s="136">
        <f>IF(ISNUMBER(AVERAGE(RFI!Z236:Z253)),AVERAGE(RFI!Z236:Z253),"-")</f>
        <v>1.1538461538461537</v>
      </c>
      <c r="E34" s="136">
        <f>IF(ISNUMBER(AVERAGE(RFI!AA236:AA253)),AVERAGE(RFI!AA236:AA253),"-")</f>
        <v>0.46153846153846156</v>
      </c>
      <c r="F34">
        <v>236</v>
      </c>
      <c r="G34">
        <f t="shared" si="0"/>
        <v>236</v>
      </c>
      <c r="H34">
        <v>253</v>
      </c>
      <c r="J34">
        <f>SUM(I35:I36)</f>
        <v>13</v>
      </c>
    </row>
    <row r="35" spans="1:10" ht="17">
      <c r="A35" s="137" t="s">
        <v>1333</v>
      </c>
      <c r="B35" s="138">
        <v>1.5235294117647058</v>
      </c>
      <c r="C35" s="138">
        <v>0.8</v>
      </c>
      <c r="D35" s="138">
        <f>IF(ISNUMBER(AVERAGE(RFI!Z237:Z242)),AVERAGE(RFI!Z237:Z242),"-")</f>
        <v>2.4</v>
      </c>
      <c r="E35" s="138">
        <f>IF(ISNUMBER(AVERAGE(RFI!AA237:AA242)),AVERAGE(RFI!AA237:AA242),"-")</f>
        <v>0.8</v>
      </c>
      <c r="F35">
        <v>237</v>
      </c>
      <c r="G35">
        <f t="shared" si="0"/>
        <v>237</v>
      </c>
      <c r="H35">
        <v>242</v>
      </c>
      <c r="I35">
        <v>5</v>
      </c>
    </row>
    <row r="36" spans="1:10" ht="17">
      <c r="A36" s="137" t="s">
        <v>1347</v>
      </c>
      <c r="B36" s="138">
        <v>1.3786764705882355</v>
      </c>
      <c r="C36" s="138">
        <v>0.25</v>
      </c>
      <c r="D36" s="138">
        <f>IF(ISNUMBER(AVERAGE(RFI!Z245:Z253)),AVERAGE(RFI!Z245:Z253),"-")</f>
        <v>0.375</v>
      </c>
      <c r="E36" s="138">
        <f>IF(ISNUMBER(AVERAGE(RFI!AA245:AA253)),AVERAGE(RFI!AA245:AA253),"-")</f>
        <v>0.25</v>
      </c>
      <c r="F36">
        <v>245</v>
      </c>
      <c r="G36">
        <f t="shared" si="0"/>
        <v>245</v>
      </c>
      <c r="H36">
        <v>253</v>
      </c>
      <c r="I36">
        <v>8</v>
      </c>
    </row>
    <row r="37" spans="1:10" ht="20">
      <c r="A37" s="135" t="s">
        <v>238</v>
      </c>
      <c r="B37" s="136">
        <v>1.0603641456582633</v>
      </c>
      <c r="C37" s="136">
        <v>1.0333333333333334</v>
      </c>
      <c r="D37" s="136">
        <f>IF(ISNUMBER(AVERAGE(RFI!Z256:Z302)),AVERAGE(RFI!Z256:Z302),"-")</f>
        <v>2</v>
      </c>
      <c r="E37" s="136">
        <f>IF(ISNUMBER(AVERAGE(RFI!AA256:AA302)),AVERAGE(RFI!AA256:AA302),"-")</f>
        <v>1.0333333333333334</v>
      </c>
      <c r="F37">
        <v>256</v>
      </c>
      <c r="G37">
        <f t="shared" si="0"/>
        <v>256</v>
      </c>
      <c r="H37">
        <v>302</v>
      </c>
      <c r="J37">
        <f>SUM(I38:I43)</f>
        <v>30</v>
      </c>
    </row>
    <row r="38" spans="1:10" ht="17">
      <c r="A38" s="137" t="s">
        <v>1369</v>
      </c>
      <c r="B38" s="138">
        <v>1.0294117647058825</v>
      </c>
      <c r="C38" s="138">
        <v>1</v>
      </c>
      <c r="D38" s="138">
        <f>IF(ISNUMBER(AVERAGE(RFI!Z257:Z260)),AVERAGE(RFI!Z257:Z260),"-")</f>
        <v>1</v>
      </c>
      <c r="E38" s="138">
        <f>IF(ISNUMBER(AVERAGE(RFI!AA257:AA260)),AVERAGE(RFI!AA257:AA260),"-")</f>
        <v>1</v>
      </c>
      <c r="F38">
        <v>257</v>
      </c>
      <c r="G38">
        <f t="shared" si="0"/>
        <v>257</v>
      </c>
      <c r="H38">
        <v>260</v>
      </c>
      <c r="I38">
        <v>3</v>
      </c>
    </row>
    <row r="39" spans="1:10" ht="17">
      <c r="A39" s="137" t="s">
        <v>1376</v>
      </c>
      <c r="B39" s="138">
        <v>0.96323529411764708</v>
      </c>
      <c r="C39" s="138">
        <v>0.75</v>
      </c>
      <c r="D39" s="138">
        <f>IF(ISNUMBER(AVERAGE(RFI!Z263:Z267)),AVERAGE(RFI!Z263:Z267),"-")</f>
        <v>1.25</v>
      </c>
      <c r="E39" s="138">
        <f>IF(ISNUMBER(AVERAGE(RFI!AA263:AA267)),AVERAGE(RFI!AA263:AA267),"-")</f>
        <v>0.75</v>
      </c>
      <c r="F39">
        <v>263</v>
      </c>
      <c r="G39">
        <f t="shared" si="0"/>
        <v>263</v>
      </c>
      <c r="H39">
        <v>267</v>
      </c>
      <c r="I39">
        <v>4</v>
      </c>
    </row>
    <row r="40" spans="1:10" ht="17">
      <c r="A40" s="137" t="s">
        <v>1386</v>
      </c>
      <c r="B40" s="138">
        <v>0.80147058823529416</v>
      </c>
      <c r="C40" s="138">
        <v>0.5</v>
      </c>
      <c r="D40" s="138">
        <f>IF(ISNUMBER(AVERAGE(RFI!Z270:Z274)),AVERAGE(RFI!Z270:Z274),"-")</f>
        <v>2</v>
      </c>
      <c r="E40" s="138">
        <f>IF(ISNUMBER(AVERAGE(RFI!AA270:AA274)),AVERAGE(RFI!AA270:AA274),"-")</f>
        <v>0.5</v>
      </c>
      <c r="F40">
        <v>270</v>
      </c>
      <c r="G40">
        <f t="shared" si="0"/>
        <v>270</v>
      </c>
      <c r="H40">
        <v>274</v>
      </c>
      <c r="I40">
        <v>4</v>
      </c>
    </row>
    <row r="41" spans="1:10" ht="17">
      <c r="A41" s="137" t="s">
        <v>1396</v>
      </c>
      <c r="B41" s="138">
        <v>0.98529411764705888</v>
      </c>
      <c r="C41" s="138">
        <v>1</v>
      </c>
      <c r="D41" s="138">
        <f>IF(ISNUMBER(AVERAGE(RFI!Z277:Z287)),AVERAGE(RFI!Z277:Z287),"-")</f>
        <v>1.75</v>
      </c>
      <c r="E41" s="138">
        <f>IF(ISNUMBER(AVERAGE(RFI!AA277:AA287)),AVERAGE(RFI!AA277:AA287),"-")</f>
        <v>1</v>
      </c>
      <c r="F41">
        <v>277</v>
      </c>
      <c r="G41">
        <f t="shared" si="0"/>
        <v>277</v>
      </c>
      <c r="H41">
        <v>287</v>
      </c>
      <c r="I41">
        <v>10</v>
      </c>
    </row>
    <row r="42" spans="1:10" ht="17">
      <c r="A42" s="137" t="s">
        <v>1420</v>
      </c>
      <c r="B42" s="138">
        <v>1.3515625</v>
      </c>
      <c r="C42" s="138">
        <v>1.25</v>
      </c>
      <c r="D42" s="138">
        <f>IF(ISNUMBER(AVERAGE(RFI!Z290:Z298)),AVERAGE(RFI!Z290:Z298),"-")</f>
        <v>2.75</v>
      </c>
      <c r="E42" s="138">
        <f>IF(ISNUMBER(AVERAGE(RFI!AA290:AA298)),AVERAGE(RFI!AA290:AA298),"-")</f>
        <v>1.25</v>
      </c>
      <c r="F42">
        <v>290</v>
      </c>
      <c r="G42">
        <f t="shared" si="0"/>
        <v>290</v>
      </c>
      <c r="H42">
        <v>298</v>
      </c>
      <c r="I42">
        <v>8</v>
      </c>
    </row>
    <row r="43" spans="1:10" ht="17">
      <c r="A43" s="137" t="s">
        <v>1437</v>
      </c>
      <c r="B43" s="138">
        <v>1.65625</v>
      </c>
      <c r="C43" s="138">
        <v>3</v>
      </c>
      <c r="D43" s="138">
        <f>IF(ISNUMBER(AVERAGE(RFI!Z301:Z302)),AVERAGE(RFI!Z301:Z302),"-")</f>
        <v>4</v>
      </c>
      <c r="E43" s="138">
        <f>IF(ISNUMBER(AVERAGE(RFI!AA301:AA302)),AVERAGE(RFI!AA301:AA302),"-")</f>
        <v>3</v>
      </c>
      <c r="F43">
        <v>301</v>
      </c>
      <c r="G43">
        <f t="shared" si="0"/>
        <v>301</v>
      </c>
      <c r="H43">
        <v>302</v>
      </c>
      <c r="I43">
        <v>1</v>
      </c>
    </row>
    <row r="44" spans="1:10" ht="20">
      <c r="A44" s="135" t="s">
        <v>39</v>
      </c>
      <c r="B44" s="136">
        <v>1.8627450980392157</v>
      </c>
      <c r="C44" s="136">
        <v>2.0555555555555554</v>
      </c>
      <c r="D44" s="136">
        <f>IF(ISNUMBER(AVERAGE(RFI!Z305:Z321)),AVERAGE(RFI!Z305:Z321),"-")</f>
        <v>3.4444444444444446</v>
      </c>
      <c r="E44" s="136">
        <f>IF(ISNUMBER(AVERAGE(RFI!AA305:AA321)),AVERAGE(RFI!AA305:AA321),"-")</f>
        <v>2.0555555555555554</v>
      </c>
      <c r="F44">
        <v>305</v>
      </c>
      <c r="G44">
        <f t="shared" si="0"/>
        <v>305</v>
      </c>
      <c r="H44">
        <v>321</v>
      </c>
      <c r="J44">
        <f>SUM(I45:I47)</f>
        <v>9</v>
      </c>
    </row>
    <row r="45" spans="1:10" ht="17">
      <c r="A45" s="137" t="s">
        <v>1441</v>
      </c>
      <c r="B45" s="138">
        <v>1.4823529411764707</v>
      </c>
      <c r="C45" s="138">
        <v>2</v>
      </c>
      <c r="D45" s="138">
        <f>IF(ISNUMBER(AVERAGE(RFI!Z306:Z311)),AVERAGE(RFI!Z306:Z311),"-")</f>
        <v>3.2</v>
      </c>
      <c r="E45" s="138">
        <f>IF(ISNUMBER(AVERAGE(RFI!AA306:AA311)),AVERAGE(RFI!AA306:AA311),"-")</f>
        <v>2</v>
      </c>
      <c r="F45">
        <v>306</v>
      </c>
      <c r="G45">
        <f t="shared" si="0"/>
        <v>306</v>
      </c>
      <c r="H45">
        <v>311</v>
      </c>
      <c r="I45">
        <v>5</v>
      </c>
    </row>
    <row r="46" spans="1:10" ht="17">
      <c r="A46" s="137" t="s">
        <v>1454</v>
      </c>
      <c r="B46" s="138">
        <v>2.2205882352941178</v>
      </c>
      <c r="C46" s="138">
        <v>2</v>
      </c>
      <c r="D46" s="138">
        <f>IF(ISNUMBER(AVERAGE(RFI!Z314:Z316)),AVERAGE(RFI!Z314:Z316),"-")</f>
        <v>3.5</v>
      </c>
      <c r="E46" s="138">
        <f>IF(ISNUMBER(AVERAGE(RFI!AA314:AA316)),AVERAGE(RFI!AA314:AA316),"-")</f>
        <v>2</v>
      </c>
      <c r="F46">
        <v>314</v>
      </c>
      <c r="G46">
        <f t="shared" si="0"/>
        <v>314</v>
      </c>
      <c r="H46">
        <v>316</v>
      </c>
      <c r="I46">
        <v>2</v>
      </c>
    </row>
    <row r="47" spans="1:10" ht="17">
      <c r="A47" s="137" t="s">
        <v>1461</v>
      </c>
      <c r="B47" s="138">
        <v>2.4558823529411766</v>
      </c>
      <c r="C47" s="138">
        <v>2.25</v>
      </c>
      <c r="D47" s="138">
        <f>IF(ISNUMBER(AVERAGE(RFI!Z319:Z321)),AVERAGE(RFI!Z319:Z321),"-")</f>
        <v>4</v>
      </c>
      <c r="E47" s="138">
        <f>IF(ISNUMBER(AVERAGE(RFI!AA319:AA321)),AVERAGE(RFI!AA319:AA321),"-")</f>
        <v>2.25</v>
      </c>
      <c r="F47">
        <v>319</v>
      </c>
      <c r="G47">
        <f t="shared" si="0"/>
        <v>319</v>
      </c>
      <c r="H47">
        <v>321</v>
      </c>
      <c r="I47">
        <v>2</v>
      </c>
    </row>
    <row r="48" spans="1:10" ht="20">
      <c r="A48" s="135" t="s">
        <v>73</v>
      </c>
      <c r="B48" s="136">
        <v>1.5919117647058822</v>
      </c>
      <c r="C48" s="136">
        <v>1.5625</v>
      </c>
      <c r="D48" s="136">
        <f>IF(ISNUMBER(AVERAGE(RFI!Z324:Z345)),AVERAGE(RFI!Z324:Z345),"-")</f>
        <v>2</v>
      </c>
      <c r="E48" s="136">
        <f>IF(ISNUMBER(AVERAGE(RFI!AA324:AA345)),AVERAGE(RFI!AA324:AA345),"-")</f>
        <v>1.5625</v>
      </c>
      <c r="F48">
        <v>324</v>
      </c>
      <c r="G48">
        <f t="shared" si="0"/>
        <v>324</v>
      </c>
      <c r="H48">
        <v>345</v>
      </c>
      <c r="J48">
        <f>SUM(I49:I53)</f>
        <v>8</v>
      </c>
    </row>
    <row r="49" spans="1:11" ht="17">
      <c r="A49" s="137" t="s">
        <v>48</v>
      </c>
      <c r="B49" s="138">
        <v>1.9705882352941178</v>
      </c>
      <c r="C49" s="138">
        <v>1</v>
      </c>
      <c r="D49" s="138">
        <f>IF(ISNUMBER(AVERAGE(RFI!Z325:Z326)),AVERAGE(RFI!Z325:Z326),"-")</f>
        <v>1</v>
      </c>
      <c r="E49" s="138">
        <f>IF(ISNUMBER(AVERAGE(RFI!AA325:AA326)),AVERAGE(RFI!AA325:AA326),"-")</f>
        <v>1</v>
      </c>
      <c r="F49">
        <v>325</v>
      </c>
      <c r="G49">
        <f t="shared" si="0"/>
        <v>325</v>
      </c>
      <c r="H49">
        <v>326</v>
      </c>
      <c r="I49">
        <v>1</v>
      </c>
    </row>
    <row r="50" spans="1:11" ht="17">
      <c r="A50" s="137" t="s">
        <v>1093</v>
      </c>
      <c r="B50" s="138">
        <v>2.0147058823529411</v>
      </c>
      <c r="C50" s="138">
        <v>2.25</v>
      </c>
      <c r="D50" s="138">
        <f>IF(ISNUMBER(AVERAGE(RFI!Z329:Z331)),AVERAGE(RFI!Z329:Z331),"-")</f>
        <v>3</v>
      </c>
      <c r="E50" s="138">
        <f>IF(ISNUMBER(AVERAGE(RFI!AA329:AA331)),AVERAGE(RFI!AA329:AA331),"-")</f>
        <v>2.25</v>
      </c>
      <c r="F50">
        <v>329</v>
      </c>
      <c r="G50">
        <f t="shared" si="0"/>
        <v>329</v>
      </c>
      <c r="H50">
        <v>331</v>
      </c>
      <c r="I50">
        <v>2</v>
      </c>
    </row>
    <row r="51" spans="1:11" ht="17">
      <c r="A51" s="137" t="s">
        <v>232</v>
      </c>
      <c r="B51" s="138">
        <v>0.94117647058823528</v>
      </c>
      <c r="C51" s="138">
        <v>2</v>
      </c>
      <c r="D51" s="138">
        <f>IF(ISNUMBER(AVERAGE(RFI!Z334:Z335)),AVERAGE(RFI!Z334:Z335),"-")</f>
        <v>2</v>
      </c>
      <c r="E51" s="138">
        <f>IF(ISNUMBER(AVERAGE(RFI!AA334:AA335)),AVERAGE(RFI!AA334:AA335),"-")</f>
        <v>2</v>
      </c>
      <c r="F51">
        <v>334</v>
      </c>
      <c r="G51">
        <f t="shared" si="0"/>
        <v>334</v>
      </c>
      <c r="H51">
        <v>335</v>
      </c>
      <c r="I51">
        <v>1</v>
      </c>
    </row>
    <row r="52" spans="1:11" ht="17">
      <c r="A52" s="137" t="s">
        <v>1332</v>
      </c>
      <c r="B52" s="138">
        <v>1.4215686274509807</v>
      </c>
      <c r="C52" s="138">
        <v>0.66666666666666663</v>
      </c>
      <c r="D52" s="138">
        <f>IF(ISNUMBER(AVERAGE(RFI!Z338:Z341)),AVERAGE(RFI!Z338:Z341),"-")</f>
        <v>0.66666666666666663</v>
      </c>
      <c r="E52" s="138">
        <f>IF(ISNUMBER(AVERAGE(RFI!AA338:AA341)),AVERAGE(RFI!AA338:AA341),"-")</f>
        <v>0.66666666666666663</v>
      </c>
      <c r="F52">
        <v>338</v>
      </c>
      <c r="G52">
        <f t="shared" si="0"/>
        <v>338</v>
      </c>
      <c r="H52">
        <v>341</v>
      </c>
      <c r="I52">
        <v>3</v>
      </c>
    </row>
    <row r="53" spans="1:11" ht="17">
      <c r="A53" s="137" t="s">
        <v>73</v>
      </c>
      <c r="B53" s="138">
        <v>1.5294117647058822</v>
      </c>
      <c r="C53" s="138">
        <v>3</v>
      </c>
      <c r="D53" s="138">
        <f>IF(ISNUMBER(AVERAGE(RFI!Z344:Z345)),AVERAGE(RFI!Z344:Z345),"-")</f>
        <v>5</v>
      </c>
      <c r="E53" s="138">
        <f>IF(ISNUMBER(AVERAGE(RFI!AA344:AA345)),AVERAGE(RFI!AA344:AA345),"-")</f>
        <v>3</v>
      </c>
      <c r="F53">
        <v>344</v>
      </c>
      <c r="G53">
        <f t="shared" si="0"/>
        <v>344</v>
      </c>
      <c r="H53">
        <v>345</v>
      </c>
      <c r="I53">
        <v>1</v>
      </c>
    </row>
    <row r="54" spans="1:11" ht="24">
      <c r="A54" s="139" t="s">
        <v>1487</v>
      </c>
      <c r="B54" s="134">
        <v>2.2579125450502264</v>
      </c>
      <c r="C54" s="134">
        <v>1.8809523809523809</v>
      </c>
      <c r="D54" s="134">
        <f>IF(ISNUMBER(AVERAGE(RFI!Z348:Z380)),AVERAGE(RFI!Z348:Z380),"-")</f>
        <v>3</v>
      </c>
      <c r="E54" s="134">
        <f>IF(ISNUMBER(AVERAGE(RFI!AA348:AA380)),AVERAGE(RFI!AA348:AA380),"-")</f>
        <v>1.8809523809523809</v>
      </c>
      <c r="F54">
        <v>348</v>
      </c>
      <c r="G54">
        <f t="shared" si="0"/>
        <v>348</v>
      </c>
      <c r="H54">
        <v>380</v>
      </c>
      <c r="K54">
        <f>SUM(J55:J57)</f>
        <v>23</v>
      </c>
    </row>
    <row r="55" spans="1:11" ht="20">
      <c r="A55" s="135" t="s">
        <v>1488</v>
      </c>
      <c r="B55" s="136">
        <v>2.2895218816271448</v>
      </c>
      <c r="C55" s="136">
        <v>2.0882352941176472</v>
      </c>
      <c r="D55" s="136">
        <f>IF(ISNUMBER(AVERAGE(RFI!Z349:Z368)),AVERAGE(RFI!Z349:Z368),"-")</f>
        <v>3.1176470588235294</v>
      </c>
      <c r="E55" s="136">
        <f>IF(ISNUMBER(AVERAGE(RFI!AA349:AA368)),AVERAGE(RFI!AA349:AA368),"-")</f>
        <v>2.0882352941176472</v>
      </c>
      <c r="F55">
        <v>349</v>
      </c>
      <c r="G55">
        <f t="shared" si="0"/>
        <v>349</v>
      </c>
      <c r="H55">
        <v>368</v>
      </c>
      <c r="J55">
        <v>19</v>
      </c>
    </row>
    <row r="56" spans="1:11" ht="20">
      <c r="A56" s="135" t="s">
        <v>1516</v>
      </c>
      <c r="B56" s="136">
        <v>1.5961538461538463</v>
      </c>
      <c r="C56" s="136">
        <v>0</v>
      </c>
      <c r="D56" s="136">
        <f>IF(ISNUMBER(AVERAGE(RFI!Z371:Z372)),AVERAGE(RFI!Z371:Z372),"-")</f>
        <v>0</v>
      </c>
      <c r="E56" s="136">
        <f>IF(ISNUMBER(AVERAGE(RFI!AA371:AA372)),AVERAGE(RFI!AA371:AA372),"-")</f>
        <v>0</v>
      </c>
      <c r="F56">
        <v>371</v>
      </c>
      <c r="G56">
        <f t="shared" si="0"/>
        <v>371</v>
      </c>
      <c r="H56">
        <v>372</v>
      </c>
      <c r="J56">
        <v>1</v>
      </c>
    </row>
    <row r="57" spans="1:11" ht="20">
      <c r="A57" s="135" t="s">
        <v>1518</v>
      </c>
      <c r="B57" s="136">
        <v>1.7941176470588238</v>
      </c>
      <c r="C57" s="136">
        <v>1.3333333333333333</v>
      </c>
      <c r="D57" s="136">
        <f>IF(ISNUMBER(AVERAGE(RFI!Z375:Z378)),AVERAGE(RFI!Z375:Z378),"-")</f>
        <v>3.3333333333333335</v>
      </c>
      <c r="E57" s="136">
        <f>IF(ISNUMBER(AVERAGE(RFI!AA375:AA378)),AVERAGE(RFI!AA375:AA378),"-")</f>
        <v>1.3333333333333333</v>
      </c>
      <c r="F57">
        <v>375</v>
      </c>
      <c r="G57">
        <f t="shared" si="0"/>
        <v>375</v>
      </c>
      <c r="H57">
        <v>378</v>
      </c>
      <c r="J57">
        <v>3</v>
      </c>
    </row>
    <row r="58" spans="1:11" ht="24" hidden="1">
      <c r="A58" s="139" t="s">
        <v>1524</v>
      </c>
      <c r="B58" s="134">
        <v>1.8357155681375863</v>
      </c>
      <c r="C58" s="134" t="s">
        <v>545</v>
      </c>
      <c r="D58" s="134" t="str">
        <f>IF(ISNUMBER(AVERAGE(RFI!Z381:Z516)),AVERAGE(RFI!Z381:Z516),"-")</f>
        <v>-</v>
      </c>
      <c r="E58" s="134" t="str">
        <f>IF(ISNUMBER(AVERAGE(RFI!AA381:AA516)),AVERAGE(RFI!AA381:AA516),"-")</f>
        <v>-</v>
      </c>
      <c r="F58">
        <v>381</v>
      </c>
      <c r="G58">
        <f t="shared" si="0"/>
        <v>381</v>
      </c>
      <c r="H58">
        <v>516</v>
      </c>
      <c r="K58">
        <f>SUM(J59:J73)</f>
        <v>99</v>
      </c>
    </row>
    <row r="59" spans="1:11" ht="20" hidden="1">
      <c r="A59" s="135" t="s">
        <v>71</v>
      </c>
      <c r="B59" s="136">
        <v>1.8637390387390389</v>
      </c>
      <c r="C59" s="136" t="s">
        <v>545</v>
      </c>
      <c r="D59" s="136" t="str">
        <f>IF(ISNUMBER(AVERAGE(RFI!Z382:Z407)),AVERAGE(RFI!Z382:Z407),"-")</f>
        <v>-</v>
      </c>
      <c r="E59" s="136" t="str">
        <f>IF(ISNUMBER(AVERAGE(RFI!AA382:AA407)),AVERAGE(RFI!AA382:AA407),"-")</f>
        <v>-</v>
      </c>
      <c r="F59">
        <v>382</v>
      </c>
      <c r="G59">
        <f t="shared" si="0"/>
        <v>382</v>
      </c>
      <c r="H59">
        <v>407</v>
      </c>
      <c r="J59">
        <f>SUM(I60:I61)</f>
        <v>21</v>
      </c>
    </row>
    <row r="60" spans="1:11" ht="17" hidden="1">
      <c r="A60" s="137" t="s">
        <v>233</v>
      </c>
      <c r="B60" s="138">
        <v>1.9130036630036631</v>
      </c>
      <c r="C60" s="138" t="s">
        <v>545</v>
      </c>
      <c r="D60" s="138" t="str">
        <f>IF(ISNUMBER(AVERAGE(RFI!Z383:Z397)),AVERAGE(RFI!Z383:Z397),"-")</f>
        <v>-</v>
      </c>
      <c r="E60" s="138" t="str">
        <f>IF(ISNUMBER(AVERAGE(RFI!AA383:AA397)),AVERAGE(RFI!AA383:AA397),"-")</f>
        <v>-</v>
      </c>
      <c r="F60">
        <v>383</v>
      </c>
      <c r="G60">
        <f t="shared" si="0"/>
        <v>383</v>
      </c>
      <c r="H60">
        <v>397</v>
      </c>
      <c r="I60">
        <v>14</v>
      </c>
    </row>
    <row r="61" spans="1:11" ht="17" hidden="1">
      <c r="A61" s="137" t="s">
        <v>234</v>
      </c>
      <c r="B61" s="138">
        <v>1.7445054945054943</v>
      </c>
      <c r="C61" s="138" t="s">
        <v>545</v>
      </c>
      <c r="D61" s="138" t="str">
        <f>IF(ISNUMBER(AVERAGE(RFI!Z400:Z407)),AVERAGE(RFI!Z400:Z407),"-")</f>
        <v>-</v>
      </c>
      <c r="E61" s="138" t="str">
        <f>IF(ISNUMBER(AVERAGE(RFI!AA400:AA407)),AVERAGE(RFI!AA400:AA407),"-")</f>
        <v>-</v>
      </c>
      <c r="F61">
        <v>400</v>
      </c>
      <c r="G61">
        <f t="shared" si="0"/>
        <v>400</v>
      </c>
      <c r="H61">
        <v>407</v>
      </c>
      <c r="I61">
        <v>7</v>
      </c>
    </row>
    <row r="62" spans="1:11" ht="20" hidden="1">
      <c r="A62" s="135" t="s">
        <v>235</v>
      </c>
      <c r="B62" s="136">
        <v>2.2376698644781063</v>
      </c>
      <c r="C62" s="136" t="s">
        <v>545</v>
      </c>
      <c r="D62" s="136" t="str">
        <f>IF(ISNUMBER(AVERAGE(RFI!Z410:Z462)),AVERAGE(RFI!Z410:Z462),"-")</f>
        <v>-</v>
      </c>
      <c r="E62" s="136" t="str">
        <f>IF(ISNUMBER(AVERAGE(RFI!AA410:AA462)),AVERAGE(RFI!AA410:AA462),"-")</f>
        <v>-</v>
      </c>
      <c r="F62">
        <v>410</v>
      </c>
      <c r="G62">
        <f t="shared" si="0"/>
        <v>410</v>
      </c>
      <c r="H62">
        <v>462</v>
      </c>
      <c r="J62">
        <f>SUM(I63:I66)</f>
        <v>42</v>
      </c>
    </row>
    <row r="63" spans="1:11" ht="17" hidden="1">
      <c r="A63" s="137" t="s">
        <v>1570</v>
      </c>
      <c r="B63" s="138">
        <v>2.3528083028083029</v>
      </c>
      <c r="C63" s="138" t="s">
        <v>545</v>
      </c>
      <c r="D63" s="138" t="str">
        <f>IF(ISNUMBER(AVERAGE(RFI!Z411:Z432)),AVERAGE(RFI!Z411:Z432),"-")</f>
        <v>-</v>
      </c>
      <c r="E63" s="138" t="str">
        <f>IF(ISNUMBER(AVERAGE(RFI!AA411:AA432)),AVERAGE(RFI!AA411:AA432),"-")</f>
        <v>-</v>
      </c>
      <c r="F63">
        <v>411</v>
      </c>
      <c r="G63">
        <f t="shared" si="0"/>
        <v>411</v>
      </c>
      <c r="H63">
        <v>432</v>
      </c>
      <c r="I63">
        <v>21</v>
      </c>
    </row>
    <row r="64" spans="1:11" ht="17" hidden="1">
      <c r="A64" s="137" t="s">
        <v>227</v>
      </c>
      <c r="B64" s="138">
        <v>2.4487179487179485</v>
      </c>
      <c r="C64" s="138" t="s">
        <v>545</v>
      </c>
      <c r="D64" s="138" t="str">
        <f>IF(ISNUMBER(AVERAGE(RFI!Z435:Z439)),AVERAGE(RFI!Z435:Z439),"-")</f>
        <v>-</v>
      </c>
      <c r="E64" s="138" t="str">
        <f>IF(ISNUMBER(AVERAGE(RFI!AA435:AA439)),AVERAGE(RFI!AA435:AA439),"-")</f>
        <v>-</v>
      </c>
      <c r="F64">
        <v>435</v>
      </c>
      <c r="G64">
        <f t="shared" si="0"/>
        <v>435</v>
      </c>
      <c r="H64">
        <v>439</v>
      </c>
      <c r="I64">
        <v>4</v>
      </c>
    </row>
    <row r="65" spans="1:11" ht="17" hidden="1">
      <c r="A65" s="137" t="s">
        <v>228</v>
      </c>
      <c r="B65" s="138">
        <v>2.0410256410256413</v>
      </c>
      <c r="C65" s="138" t="s">
        <v>545</v>
      </c>
      <c r="D65" s="138" t="str">
        <f>IF(ISNUMBER(AVERAGE(RFI!Z442:Z448)),AVERAGE(RFI!Z442:Z448),"-")</f>
        <v>-</v>
      </c>
      <c r="E65" s="138" t="str">
        <f>IF(ISNUMBER(AVERAGE(RFI!AA442:AA448)),AVERAGE(RFI!AA442:AA448),"-")</f>
        <v>-</v>
      </c>
      <c r="F65">
        <v>442</v>
      </c>
      <c r="G65">
        <f t="shared" si="0"/>
        <v>442</v>
      </c>
      <c r="H65">
        <v>448</v>
      </c>
      <c r="I65">
        <v>6</v>
      </c>
    </row>
    <row r="66" spans="1:11" ht="17" hidden="1">
      <c r="A66" s="137" t="s">
        <v>236</v>
      </c>
      <c r="B66" s="138">
        <v>2.0192307692307692</v>
      </c>
      <c r="C66" s="138" t="s">
        <v>545</v>
      </c>
      <c r="D66" s="138" t="str">
        <f>IF(ISNUMBER(AVERAGE(RFI!Z451:Z462)),AVERAGE(RFI!Z451:Z462),"-")</f>
        <v>-</v>
      </c>
      <c r="E66" s="138" t="str">
        <f>IF(ISNUMBER(AVERAGE(RFI!AA451:AA462)),AVERAGE(RFI!AA451:AA462),"-")</f>
        <v>-</v>
      </c>
      <c r="F66">
        <v>451</v>
      </c>
      <c r="G66">
        <f t="shared" si="0"/>
        <v>451</v>
      </c>
      <c r="H66">
        <v>462</v>
      </c>
      <c r="I66">
        <v>11</v>
      </c>
    </row>
    <row r="67" spans="1:11" ht="20" hidden="1">
      <c r="A67" s="135" t="s">
        <v>75</v>
      </c>
      <c r="B67" s="136">
        <v>1.0642690642690644</v>
      </c>
      <c r="C67" s="136" t="s">
        <v>545</v>
      </c>
      <c r="D67" s="136" t="str">
        <f>IF(ISNUMBER(AVERAGE(RFI!Z465:Z494)),AVERAGE(RFI!Z465:Z494),"-")</f>
        <v>-</v>
      </c>
      <c r="E67" s="136" t="str">
        <f>IF(ISNUMBER(AVERAGE(RFI!AA465:AA494)),AVERAGE(RFI!AA465:AA494),"-")</f>
        <v>-</v>
      </c>
      <c r="F67">
        <v>465</v>
      </c>
      <c r="G67">
        <f t="shared" ref="G67:G167" si="1">F67</f>
        <v>465</v>
      </c>
      <c r="H67">
        <v>494</v>
      </c>
      <c r="J67">
        <f>SUM(I68:I70)</f>
        <v>22</v>
      </c>
    </row>
    <row r="68" spans="1:11" ht="17" hidden="1">
      <c r="A68" s="137" t="s">
        <v>1655</v>
      </c>
      <c r="B68" s="138">
        <v>1.3685897435897434</v>
      </c>
      <c r="C68" s="138" t="s">
        <v>545</v>
      </c>
      <c r="D68" s="138" t="str">
        <f>IF(ISNUMBER(AVERAGE(RFI!Z466:Z475)),AVERAGE(RFI!Z466:Z475),"-")</f>
        <v>-</v>
      </c>
      <c r="E68" s="138" t="str">
        <f>IF(ISNUMBER(AVERAGE(RFI!AA466:AA475)),AVERAGE(RFI!AA466:AA475),"-")</f>
        <v>-</v>
      </c>
      <c r="F68">
        <v>466</v>
      </c>
      <c r="G68">
        <f t="shared" si="1"/>
        <v>466</v>
      </c>
      <c r="H68">
        <v>475</v>
      </c>
      <c r="I68">
        <v>9</v>
      </c>
    </row>
    <row r="69" spans="1:11" ht="17" hidden="1">
      <c r="A69" s="137" t="s">
        <v>237</v>
      </c>
      <c r="B69" s="138">
        <v>0.88782051282051277</v>
      </c>
      <c r="C69" s="138" t="s">
        <v>545</v>
      </c>
      <c r="D69" s="138" t="str">
        <f>IF(ISNUMBER(AVERAGE(RFI!Z478:Z486)),AVERAGE(RFI!Z478:Z486),"-")</f>
        <v>-</v>
      </c>
      <c r="E69" s="138" t="str">
        <f>IF(ISNUMBER(AVERAGE(RFI!AA478:AA486)),AVERAGE(RFI!AA478:AA486),"-")</f>
        <v>-</v>
      </c>
      <c r="F69">
        <v>478</v>
      </c>
      <c r="G69">
        <f t="shared" si="1"/>
        <v>478</v>
      </c>
      <c r="H69">
        <v>486</v>
      </c>
      <c r="I69">
        <v>8</v>
      </c>
    </row>
    <row r="70" spans="1:11" ht="17" hidden="1">
      <c r="A70" s="137" t="s">
        <v>1691</v>
      </c>
      <c r="B70" s="138">
        <v>0.76666666666666661</v>
      </c>
      <c r="C70" s="138" t="s">
        <v>545</v>
      </c>
      <c r="D70" s="138" t="str">
        <f>IF(ISNUMBER(AVERAGE(RFI!Z489:Z494)),AVERAGE(RFI!Z489:Z494),"-")</f>
        <v>-</v>
      </c>
      <c r="E70" s="138" t="str">
        <f>IF(ISNUMBER(AVERAGE(RFI!AA489:AA494)),AVERAGE(RFI!AA489:AA494),"-")</f>
        <v>-</v>
      </c>
      <c r="F70">
        <v>489</v>
      </c>
      <c r="G70">
        <f t="shared" si="1"/>
        <v>489</v>
      </c>
      <c r="H70">
        <v>494</v>
      </c>
      <c r="I70">
        <v>5</v>
      </c>
    </row>
    <row r="71" spans="1:11" ht="20" hidden="1">
      <c r="A71" s="135" t="s">
        <v>232</v>
      </c>
      <c r="B71" s="136">
        <v>1.7811813186813186</v>
      </c>
      <c r="C71" s="136" t="s">
        <v>545</v>
      </c>
      <c r="D71" s="136" t="str">
        <f>IF(ISNUMBER(AVERAGE(RFI!Z497:Z506)),AVERAGE(RFI!Z497:Z506),"-")</f>
        <v>-</v>
      </c>
      <c r="E71" s="136" t="str">
        <f>IF(ISNUMBER(AVERAGE(RFI!AA497:AA506)),AVERAGE(RFI!AA497:AA506),"-")</f>
        <v>-</v>
      </c>
      <c r="F71">
        <v>497</v>
      </c>
      <c r="G71">
        <f t="shared" si="1"/>
        <v>497</v>
      </c>
      <c r="H71">
        <v>506</v>
      </c>
      <c r="J71">
        <f>SUM(I72)</f>
        <v>8</v>
      </c>
    </row>
    <row r="72" spans="1:11" ht="17" hidden="1">
      <c r="A72" s="137" t="s">
        <v>1703</v>
      </c>
      <c r="B72" s="138">
        <v>1.7811813186813186</v>
      </c>
      <c r="C72" s="138" t="s">
        <v>545</v>
      </c>
      <c r="D72" s="138" t="str">
        <f>IF(ISNUMBER(AVERAGE(RFI!Z498:Z506)),AVERAGE(RFI!Z498:Z506),"-")</f>
        <v>-</v>
      </c>
      <c r="E72" s="138" t="str">
        <f>IF(ISNUMBER(AVERAGE(RFI!AA498:AA506)),AVERAGE(RFI!AA498:AA506),"-")</f>
        <v>-</v>
      </c>
      <c r="F72">
        <v>498</v>
      </c>
      <c r="G72">
        <f t="shared" si="1"/>
        <v>498</v>
      </c>
      <c r="H72">
        <v>506</v>
      </c>
      <c r="I72">
        <v>8</v>
      </c>
    </row>
    <row r="73" spans="1:11" ht="20" hidden="1">
      <c r="A73" s="135" t="s">
        <v>1719</v>
      </c>
      <c r="B73" s="136">
        <v>1.5972222222222223</v>
      </c>
      <c r="C73" s="136" t="s">
        <v>545</v>
      </c>
      <c r="D73" s="136" t="str">
        <f>IF(ISNUMBER(AVERAGE(RFI!Z509:Z516)),AVERAGE(RFI!Z509:Z516),"-")</f>
        <v>-</v>
      </c>
      <c r="E73" s="136" t="str">
        <f>IF(ISNUMBER(AVERAGE(RFI!AA509:AA516)),AVERAGE(RFI!AA509:AA516),"-")</f>
        <v>-</v>
      </c>
      <c r="F73">
        <v>509</v>
      </c>
      <c r="G73">
        <f t="shared" si="1"/>
        <v>509</v>
      </c>
      <c r="H73">
        <v>516</v>
      </c>
      <c r="J73">
        <f>SUM(I74)</f>
        <v>6</v>
      </c>
    </row>
    <row r="74" spans="1:11" ht="17" hidden="1">
      <c r="A74" s="137" t="s">
        <v>1703</v>
      </c>
      <c r="B74" s="138">
        <v>1.5972222222222223</v>
      </c>
      <c r="C74" s="138" t="s">
        <v>545</v>
      </c>
      <c r="D74" s="138" t="str">
        <f>IF(ISNUMBER(AVERAGE(RFI!Z510:Z516)),AVERAGE(RFI!Z510:Z516),"-")</f>
        <v>-</v>
      </c>
      <c r="E74" s="138" t="str">
        <f>IF(ISNUMBER(AVERAGE(RFI!AA510:AA516)),AVERAGE(RFI!AA510:AA516),"-")</f>
        <v>-</v>
      </c>
      <c r="F74">
        <v>510</v>
      </c>
      <c r="G74">
        <f t="shared" si="1"/>
        <v>510</v>
      </c>
      <c r="H74">
        <v>516</v>
      </c>
      <c r="I74">
        <v>6</v>
      </c>
    </row>
    <row r="75" spans="1:11" ht="24">
      <c r="A75" s="139" t="s">
        <v>30</v>
      </c>
      <c r="B75" s="134">
        <v>2.035889355742297</v>
      </c>
      <c r="C75" s="134">
        <v>1.5285714285714285</v>
      </c>
      <c r="D75" s="134">
        <f>IF(ISNUMBER(AVERAGE(RFI!Z519:Z565)),AVERAGE(RFI!Z519:Z565),"-")</f>
        <v>2</v>
      </c>
      <c r="E75" s="134">
        <f>IF(ISNUMBER(AVERAGE(RFI!AA519:AA565)),AVERAGE(RFI!AA519:AA565),"-")</f>
        <v>1.5285714285714285</v>
      </c>
      <c r="F75">
        <v>519</v>
      </c>
      <c r="G75">
        <f t="shared" si="1"/>
        <v>519</v>
      </c>
      <c r="H75">
        <v>565</v>
      </c>
      <c r="K75">
        <f>SUM(J76:J77)</f>
        <v>35</v>
      </c>
    </row>
    <row r="76" spans="1:11" ht="20">
      <c r="A76" s="135" t="s">
        <v>1731</v>
      </c>
      <c r="B76" s="136">
        <v>2.0324675324675323</v>
      </c>
      <c r="C76" s="136">
        <v>2.0238095238095237</v>
      </c>
      <c r="D76" s="136">
        <f>IF(ISNUMBER(AVERAGE(RFI!Z520:Z541)),AVERAGE(RFI!Z520:Z541),"-")</f>
        <v>2.4761904761904763</v>
      </c>
      <c r="E76" s="136">
        <f>IF(ISNUMBER(AVERAGE(RFI!AA520:AA541)),AVERAGE(RFI!AA520:AA541),"-")</f>
        <v>2.0238095238095237</v>
      </c>
      <c r="F76">
        <v>520</v>
      </c>
      <c r="G76">
        <f t="shared" si="1"/>
        <v>520</v>
      </c>
      <c r="H76">
        <v>541</v>
      </c>
      <c r="J76">
        <v>21</v>
      </c>
    </row>
    <row r="77" spans="1:11" ht="20">
      <c r="A77" s="135" t="s">
        <v>30</v>
      </c>
      <c r="B77" s="136">
        <v>1.9159798534798533</v>
      </c>
      <c r="C77" s="136">
        <v>0.7857142857142857</v>
      </c>
      <c r="D77" s="136">
        <f>IF(ISNUMBER(AVERAGE(RFI!Z544:Z565)),AVERAGE(RFI!Z544:Z565),"-")</f>
        <v>1.2857142857142858</v>
      </c>
      <c r="E77" s="136">
        <f>IF(ISNUMBER(AVERAGE(RFI!AA544:AA565)),AVERAGE(RFI!AA544:AA565),"-")</f>
        <v>0.7857142857142857</v>
      </c>
      <c r="F77">
        <v>544</v>
      </c>
      <c r="G77">
        <f t="shared" si="1"/>
        <v>544</v>
      </c>
      <c r="H77">
        <v>565</v>
      </c>
      <c r="J77">
        <f>SUM(I78:I80)</f>
        <v>14</v>
      </c>
    </row>
    <row r="78" spans="1:11" ht="17">
      <c r="A78" s="137" t="s">
        <v>632</v>
      </c>
      <c r="B78" s="138">
        <v>1.8909090909090907</v>
      </c>
      <c r="C78" s="138">
        <v>0.8</v>
      </c>
      <c r="D78" s="138">
        <f>IF(ISNUMBER(AVERAGE(RFI!Z545:Z550)),AVERAGE(RFI!Z545:Z550),"-")</f>
        <v>0.8</v>
      </c>
      <c r="E78" s="138">
        <f>IF(ISNUMBER(AVERAGE(RFI!AA545:AA550)),AVERAGE(RFI!AA545:AA550),"-")</f>
        <v>0.8</v>
      </c>
      <c r="F78">
        <v>545</v>
      </c>
      <c r="G78">
        <f t="shared" si="1"/>
        <v>545</v>
      </c>
      <c r="H78">
        <v>550</v>
      </c>
      <c r="I78">
        <v>5</v>
      </c>
    </row>
    <row r="79" spans="1:11" ht="17">
      <c r="A79" s="137" t="s">
        <v>655</v>
      </c>
      <c r="B79" s="138">
        <v>1.8250000000000002</v>
      </c>
      <c r="C79" s="138">
        <v>0</v>
      </c>
      <c r="D79" s="138">
        <f>IF(ISNUMBER(AVERAGE(RFI!Z553:Z558)),AVERAGE(RFI!Z553:Z558),"-")</f>
        <v>0</v>
      </c>
      <c r="E79" s="138">
        <f>IF(ISNUMBER(AVERAGE(RFI!AA553:AA558)),AVERAGE(RFI!AA553:AA558),"-")</f>
        <v>0</v>
      </c>
      <c r="F79">
        <v>553</v>
      </c>
      <c r="G79">
        <f t="shared" si="1"/>
        <v>553</v>
      </c>
      <c r="H79">
        <v>558</v>
      </c>
      <c r="I79">
        <v>5</v>
      </c>
    </row>
    <row r="80" spans="1:11" ht="17">
      <c r="A80" s="137" t="s">
        <v>1797</v>
      </c>
      <c r="B80" s="138">
        <v>1.8409090909090908</v>
      </c>
      <c r="C80" s="138">
        <v>1.75</v>
      </c>
      <c r="D80" s="138">
        <f>IF(ISNUMBER(AVERAGE(RFI!Z561:Z565)),AVERAGE(RFI!Z561:Z565),"-")</f>
        <v>3.5</v>
      </c>
      <c r="E80" s="138">
        <f>IF(ISNUMBER(AVERAGE(RFI!AA561:AA565)),AVERAGE(RFI!AA561:AA565),"-")</f>
        <v>1.75</v>
      </c>
      <c r="F80">
        <v>561</v>
      </c>
      <c r="G80">
        <f t="shared" si="1"/>
        <v>561</v>
      </c>
      <c r="H80">
        <v>565</v>
      </c>
      <c r="I80">
        <v>4</v>
      </c>
    </row>
    <row r="81" spans="1:11" ht="24" hidden="1">
      <c r="A81" s="139" t="s">
        <v>1804</v>
      </c>
      <c r="B81" s="134">
        <v>1.8836221369643831</v>
      </c>
      <c r="C81" s="134" t="s">
        <v>545</v>
      </c>
      <c r="D81" s="134" t="str">
        <f>IF(ISNUMBER(AVERAGE(RFI!Z568:Z614)),AVERAGE(RFI!Z568:Z614),"-")</f>
        <v>-</v>
      </c>
      <c r="E81" s="134" t="str">
        <f>IF(ISNUMBER(AVERAGE(RFI!AA568:AA614)),AVERAGE(RFI!AA568:AA614),"-")</f>
        <v>-</v>
      </c>
      <c r="F81">
        <v>568</v>
      </c>
      <c r="G81">
        <f t="shared" si="1"/>
        <v>568</v>
      </c>
      <c r="H81">
        <v>614</v>
      </c>
      <c r="K81">
        <f>SUM(J82:J83)</f>
        <v>36</v>
      </c>
    </row>
    <row r="82" spans="1:11" ht="20" hidden="1">
      <c r="A82" s="135" t="s">
        <v>1805</v>
      </c>
      <c r="B82" s="136">
        <v>2.0252525252525251</v>
      </c>
      <c r="C82" s="136" t="s">
        <v>545</v>
      </c>
      <c r="D82" s="136" t="str">
        <f>IF(ISNUMBER(AVERAGE(RFI!Z569:Z587)),AVERAGE(RFI!Z569:Z587),"-")</f>
        <v>-</v>
      </c>
      <c r="E82" s="136" t="str">
        <f>IF(ISNUMBER(AVERAGE(RFI!AA569:AA587)),AVERAGE(RFI!AA569:AA587),"-")</f>
        <v>-</v>
      </c>
      <c r="F82">
        <v>569</v>
      </c>
      <c r="G82">
        <f t="shared" si="1"/>
        <v>569</v>
      </c>
      <c r="H82">
        <v>587</v>
      </c>
      <c r="J82">
        <v>18</v>
      </c>
    </row>
    <row r="83" spans="1:11" ht="20" hidden="1">
      <c r="A83" s="135" t="s">
        <v>1856</v>
      </c>
      <c r="B83" s="136">
        <v>1.7388755980861248</v>
      </c>
      <c r="C83" s="136" t="s">
        <v>545</v>
      </c>
      <c r="D83" s="136" t="str">
        <f>IF(ISNUMBER(AVERAGE(RFI!Z590:Z614)),AVERAGE(RFI!Z590:Z614),"-")</f>
        <v>-</v>
      </c>
      <c r="E83" s="136" t="str">
        <f>IF(ISNUMBER(AVERAGE(RFI!AA590:AA614)),AVERAGE(RFI!AA590:AA614),"-")</f>
        <v>-</v>
      </c>
      <c r="F83">
        <v>590</v>
      </c>
      <c r="G83">
        <f t="shared" si="1"/>
        <v>590</v>
      </c>
      <c r="H83">
        <v>614</v>
      </c>
      <c r="J83">
        <f>SUM(I84:I85)</f>
        <v>18</v>
      </c>
    </row>
    <row r="84" spans="1:11" ht="17" hidden="1">
      <c r="A84" s="137" t="s">
        <v>1857</v>
      </c>
      <c r="B84" s="138">
        <v>1.8715909090909093</v>
      </c>
      <c r="C84" s="138" t="s">
        <v>545</v>
      </c>
      <c r="D84" s="138" t="str">
        <f>IF(ISNUMBER(AVERAGE(RFI!Z591:Z600)),AVERAGE(RFI!Z591:Z600),"-")</f>
        <v>-</v>
      </c>
      <c r="E84" s="138" t="str">
        <f>IF(ISNUMBER(AVERAGE(RFI!AA591:AA600)),AVERAGE(RFI!AA591:AA600),"-")</f>
        <v>-</v>
      </c>
      <c r="F84">
        <v>591</v>
      </c>
      <c r="G84">
        <f t="shared" si="1"/>
        <v>591</v>
      </c>
      <c r="H84">
        <v>600</v>
      </c>
      <c r="I84">
        <v>7</v>
      </c>
    </row>
    <row r="85" spans="1:11" ht="17" hidden="1">
      <c r="A85" s="137" t="s">
        <v>1876</v>
      </c>
      <c r="B85" s="138">
        <v>1.6818181818181819</v>
      </c>
      <c r="C85" s="138" t="s">
        <v>545</v>
      </c>
      <c r="D85" s="138" t="str">
        <f>IF(ISNUMBER(AVERAGE(RFI!Z603:Z614)),AVERAGE(RFI!Z603:Z614),"-")</f>
        <v>-</v>
      </c>
      <c r="E85" s="138" t="str">
        <f>IF(ISNUMBER(AVERAGE(RFI!AA603:AA614)),AVERAGE(RFI!AA603:AA614),"-")</f>
        <v>-</v>
      </c>
      <c r="F85">
        <v>603</v>
      </c>
      <c r="G85">
        <f t="shared" si="1"/>
        <v>603</v>
      </c>
      <c r="H85">
        <v>614</v>
      </c>
      <c r="I85">
        <v>11</v>
      </c>
    </row>
    <row r="86" spans="1:11" ht="24" hidden="1">
      <c r="A86" s="139" t="s">
        <v>31</v>
      </c>
      <c r="B86" s="134">
        <v>2.684498834498835</v>
      </c>
      <c r="C86" s="134" t="s">
        <v>545</v>
      </c>
      <c r="D86" s="134" t="str">
        <f>IF(ISNUMBER(AVERAGE(RFI!Z617:Z685)),AVERAGE(RFI!Z617:Z685),"-")</f>
        <v>-</v>
      </c>
      <c r="E86" s="134" t="str">
        <f>IF(ISNUMBER(AVERAGE(RFI!AA617:AA685)),AVERAGE(RFI!AA617:AA685),"-")</f>
        <v>-</v>
      </c>
      <c r="F86">
        <v>617</v>
      </c>
      <c r="G86">
        <f t="shared" si="1"/>
        <v>617</v>
      </c>
      <c r="H86">
        <v>685</v>
      </c>
      <c r="K86">
        <f>SUM(J87:J95)</f>
        <v>39</v>
      </c>
    </row>
    <row r="87" spans="1:11" ht="20" hidden="1">
      <c r="A87" s="135" t="s">
        <v>1910</v>
      </c>
      <c r="B87" s="136">
        <v>2.8236111111111106</v>
      </c>
      <c r="C87" s="136" t="s">
        <v>545</v>
      </c>
      <c r="D87" s="136" t="str">
        <f>IF(ISNUMBER(AVERAGE(RFI!Z618:Z642)),AVERAGE(RFI!Z618:Z642),"-")</f>
        <v>-</v>
      </c>
      <c r="E87" s="136" t="str">
        <f>IF(ISNUMBER(AVERAGE(RFI!AA618:AA642)),AVERAGE(RFI!AA618:AA642),"-")</f>
        <v>-</v>
      </c>
      <c r="F87">
        <v>618</v>
      </c>
      <c r="G87">
        <f t="shared" si="1"/>
        <v>618</v>
      </c>
      <c r="H87">
        <v>642</v>
      </c>
      <c r="J87">
        <f>SUM(I88:I89)</f>
        <v>18</v>
      </c>
    </row>
    <row r="88" spans="1:11" ht="17" hidden="1">
      <c r="A88" s="137" t="s">
        <v>1911</v>
      </c>
      <c r="B88" s="138">
        <v>2.9750000000000001</v>
      </c>
      <c r="C88" s="138" t="s">
        <v>545</v>
      </c>
      <c r="D88" s="138" t="str">
        <f>IF(ISNUMBER(AVERAGE(RFI!Z619:Z630)),AVERAGE(RFI!Z619:Z630),"-")</f>
        <v>-</v>
      </c>
      <c r="E88" s="138" t="str">
        <f>IF(ISNUMBER(AVERAGE(RFI!AA619:AA630)),AVERAGE(RFI!AA619:AA630),"-")</f>
        <v>-</v>
      </c>
      <c r="F88">
        <v>619</v>
      </c>
      <c r="G88">
        <f t="shared" si="1"/>
        <v>619</v>
      </c>
      <c r="H88">
        <v>630</v>
      </c>
      <c r="I88">
        <v>9</v>
      </c>
    </row>
    <row r="89" spans="1:11" ht="17" hidden="1">
      <c r="A89" s="137" t="s">
        <v>1939</v>
      </c>
      <c r="B89" s="138">
        <v>2.6722222222222221</v>
      </c>
      <c r="C89" s="138" t="s">
        <v>545</v>
      </c>
      <c r="D89" s="138" t="str">
        <f>IF(ISNUMBER(AVERAGE(RFI!Z633:Z642)),AVERAGE(RFI!Z633:Z642),"-")</f>
        <v>-</v>
      </c>
      <c r="E89" s="138" t="str">
        <f>IF(ISNUMBER(AVERAGE(RFI!AA633:AA642)),AVERAGE(RFI!AA633:AA642),"-")</f>
        <v>-</v>
      </c>
      <c r="F89">
        <v>633</v>
      </c>
      <c r="G89">
        <f t="shared" si="1"/>
        <v>633</v>
      </c>
      <c r="H89">
        <v>642</v>
      </c>
      <c r="I89">
        <v>9</v>
      </c>
    </row>
    <row r="90" spans="1:11" ht="20" hidden="1">
      <c r="A90" s="135" t="s">
        <v>1967</v>
      </c>
      <c r="B90" s="136">
        <v>2.6812499999999999</v>
      </c>
      <c r="C90" s="136" t="s">
        <v>545</v>
      </c>
      <c r="D90" s="136" t="str">
        <f>IF(ISNUMBER(AVERAGE(RFI!Z645:Z673)),AVERAGE(RFI!Z645:Z673),"-")</f>
        <v>-</v>
      </c>
      <c r="E90" s="136" t="str">
        <f>IF(ISNUMBER(AVERAGE(RFI!AA645:AA673)),AVERAGE(RFI!AA645:AA673),"-")</f>
        <v>-</v>
      </c>
      <c r="F90">
        <v>645</v>
      </c>
      <c r="G90">
        <f t="shared" si="1"/>
        <v>645</v>
      </c>
      <c r="H90">
        <v>673</v>
      </c>
      <c r="J90">
        <f>SUM(I91:I94)</f>
        <v>16</v>
      </c>
    </row>
    <row r="91" spans="1:11" ht="17" hidden="1">
      <c r="A91" s="137" t="s">
        <v>1968</v>
      </c>
      <c r="B91" s="138">
        <v>2.8703703703703707</v>
      </c>
      <c r="C91" s="138" t="s">
        <v>545</v>
      </c>
      <c r="D91" s="138" t="str">
        <f>IF(ISNUMBER(AVERAGE(RFI!Z646:Z649)),AVERAGE(RFI!Z646:Z649),"-")</f>
        <v>-</v>
      </c>
      <c r="E91" s="138" t="str">
        <f>IF(ISNUMBER(AVERAGE(RFI!AA646:AA649)),AVERAGE(RFI!AA646:AA649),"-")</f>
        <v>-</v>
      </c>
      <c r="F91">
        <v>646</v>
      </c>
      <c r="G91">
        <f t="shared" si="1"/>
        <v>646</v>
      </c>
      <c r="H91">
        <v>649</v>
      </c>
      <c r="I91">
        <v>3</v>
      </c>
    </row>
    <row r="92" spans="1:11" ht="17" hidden="1">
      <c r="A92" s="137" t="s">
        <v>1977</v>
      </c>
      <c r="B92" s="138">
        <v>2.4444444444444446</v>
      </c>
      <c r="C92" s="138" t="s">
        <v>545</v>
      </c>
      <c r="D92" s="138" t="str">
        <f>IF(ISNUMBER(AVERAGE(RFI!Z652:Z659)),AVERAGE(RFI!Z652:Z659),"-")</f>
        <v>-</v>
      </c>
      <c r="E92" s="138" t="str">
        <f>IF(ISNUMBER(AVERAGE(RFI!AA652:AA659)),AVERAGE(RFI!AA652:AA659),"-")</f>
        <v>-</v>
      </c>
      <c r="F92">
        <v>652</v>
      </c>
      <c r="G92">
        <f t="shared" si="1"/>
        <v>652</v>
      </c>
      <c r="H92">
        <v>659</v>
      </c>
      <c r="I92">
        <v>6</v>
      </c>
    </row>
    <row r="93" spans="1:11" ht="17" hidden="1">
      <c r="A93" s="137" t="s">
        <v>1996</v>
      </c>
      <c r="B93" s="138">
        <v>2.8583333333333334</v>
      </c>
      <c r="C93" s="138" t="s">
        <v>545</v>
      </c>
      <c r="D93" s="138" t="str">
        <f>IF(ISNUMBER(AVERAGE(RFI!Z662:Z667)),AVERAGE(RFI!Z662:Z667),"-")</f>
        <v>-</v>
      </c>
      <c r="E93" s="138" t="str">
        <f>IF(ISNUMBER(AVERAGE(RFI!AA662:AA667)),AVERAGE(RFI!AA662:AA667),"-")</f>
        <v>-</v>
      </c>
      <c r="F93">
        <v>662</v>
      </c>
      <c r="G93">
        <f t="shared" si="1"/>
        <v>662</v>
      </c>
      <c r="H93">
        <v>667</v>
      </c>
      <c r="I93">
        <v>4</v>
      </c>
    </row>
    <row r="94" spans="1:11" ht="17" hidden="1">
      <c r="A94" s="137" t="s">
        <v>2009</v>
      </c>
      <c r="B94" s="138">
        <v>2.7666666666666666</v>
      </c>
      <c r="C94" s="138" t="s">
        <v>545</v>
      </c>
      <c r="D94" s="138" t="str">
        <f>IF(ISNUMBER(AVERAGE(RFI!Z670:Z673)),AVERAGE(RFI!Z670:Z673),"-")</f>
        <v>-</v>
      </c>
      <c r="E94" s="138" t="str">
        <f>IF(ISNUMBER(AVERAGE(RFI!AA670:AA673)),AVERAGE(RFI!AA670:AA673),"-")</f>
        <v>-</v>
      </c>
      <c r="F94">
        <v>670</v>
      </c>
      <c r="G94">
        <f t="shared" si="1"/>
        <v>670</v>
      </c>
      <c r="H94">
        <v>673</v>
      </c>
      <c r="I94">
        <v>3</v>
      </c>
    </row>
    <row r="95" spans="1:11" ht="20" hidden="1">
      <c r="A95" s="135" t="s">
        <v>37</v>
      </c>
      <c r="B95" s="136">
        <v>2.3400000000000003</v>
      </c>
      <c r="C95" s="136" t="s">
        <v>545</v>
      </c>
      <c r="D95" s="136" t="str">
        <f>IF(ISNUMBER(AVERAGE(RFI!Z676:Z685)),AVERAGE(RFI!Z676:Z685),"-")</f>
        <v>-</v>
      </c>
      <c r="E95" s="136" t="str">
        <f>IF(ISNUMBER(AVERAGE(RFI!AA676:AA685)),AVERAGE(RFI!AA676:AA685),"-")</f>
        <v>-</v>
      </c>
      <c r="F95">
        <v>676</v>
      </c>
      <c r="G95">
        <f t="shared" si="1"/>
        <v>676</v>
      </c>
      <c r="H95">
        <v>685</v>
      </c>
      <c r="J95">
        <f>SUM(I96:I97)</f>
        <v>5</v>
      </c>
    </row>
    <row r="96" spans="1:11" ht="17" hidden="1">
      <c r="A96" s="137" t="s">
        <v>2018</v>
      </c>
      <c r="B96" s="138">
        <v>3.0750000000000002</v>
      </c>
      <c r="C96" s="138" t="s">
        <v>545</v>
      </c>
      <c r="D96" s="138" t="str">
        <f>IF(ISNUMBER(AVERAGE(RFI!Z677:Z679)),AVERAGE(RFI!Z677:Z679),"-")</f>
        <v>-</v>
      </c>
      <c r="E96" s="138" t="str">
        <f>IF(ISNUMBER(AVERAGE(RFI!AA677:AA679)),AVERAGE(RFI!AA677:AA679),"-")</f>
        <v>-</v>
      </c>
      <c r="F96">
        <v>677</v>
      </c>
      <c r="G96">
        <f t="shared" si="1"/>
        <v>677</v>
      </c>
      <c r="H96">
        <v>679</v>
      </c>
      <c r="I96">
        <v>2</v>
      </c>
    </row>
    <row r="97" spans="1:11" ht="17" hidden="1">
      <c r="A97" s="137" t="s">
        <v>2024</v>
      </c>
      <c r="B97" s="138">
        <v>1.75</v>
      </c>
      <c r="C97" s="138" t="s">
        <v>545</v>
      </c>
      <c r="D97" s="138" t="str">
        <f>IF(ISNUMBER(AVERAGE(RFI!Z682:Z685)),AVERAGE(RFI!Z682:Z685),"-")</f>
        <v>-</v>
      </c>
      <c r="E97" s="138" t="str">
        <f>IF(ISNUMBER(AVERAGE(RFI!AA682:AA685)),AVERAGE(RFI!AA682:AA685),"-")</f>
        <v>-</v>
      </c>
      <c r="F97">
        <v>682</v>
      </c>
      <c r="G97">
        <f t="shared" si="1"/>
        <v>682</v>
      </c>
      <c r="H97">
        <v>685</v>
      </c>
      <c r="I97">
        <v>3</v>
      </c>
    </row>
    <row r="98" spans="1:11" ht="24" hidden="1">
      <c r="A98" s="139" t="s">
        <v>2032</v>
      </c>
      <c r="B98" s="134">
        <v>2.1696496378939125</v>
      </c>
      <c r="C98" s="134" t="s">
        <v>545</v>
      </c>
      <c r="D98" s="134" t="str">
        <f>IF(ISNUMBER(AVERAGE(RFI!Z688:Z947)),AVERAGE(RFI!Z688:Z947),"-")</f>
        <v>-</v>
      </c>
      <c r="E98" s="134" t="str">
        <f>IF(ISNUMBER(AVERAGE(RFI!AA688:AA947)),AVERAGE(RFI!AA688:AA947),"-")</f>
        <v>-</v>
      </c>
      <c r="F98">
        <v>688</v>
      </c>
      <c r="G98">
        <f t="shared" si="1"/>
        <v>688</v>
      </c>
      <c r="H98">
        <v>947</v>
      </c>
      <c r="K98">
        <f>SUM(J99:J138)</f>
        <v>131</v>
      </c>
    </row>
    <row r="99" spans="1:11" ht="20" hidden="1">
      <c r="A99" s="135" t="s">
        <v>2033</v>
      </c>
      <c r="B99" s="136">
        <v>2.2680000000000002</v>
      </c>
      <c r="C99" s="136" t="s">
        <v>545</v>
      </c>
      <c r="D99" s="136" t="str">
        <f>IF(ISNUMBER(AVERAGE(RFI!Z689:Z739)),AVERAGE(RFI!Z689:Z739),"-")</f>
        <v>-</v>
      </c>
      <c r="E99" s="136" t="str">
        <f>IF(ISNUMBER(AVERAGE(RFI!AA689:AA739)),AVERAGE(RFI!AA689:AA739),"-")</f>
        <v>-</v>
      </c>
      <c r="F99">
        <v>689</v>
      </c>
      <c r="G99">
        <f t="shared" si="1"/>
        <v>689</v>
      </c>
      <c r="H99">
        <v>739</v>
      </c>
      <c r="J99">
        <f>SUM(I100:I108)</f>
        <v>25</v>
      </c>
    </row>
    <row r="100" spans="1:11" ht="17" hidden="1">
      <c r="A100" s="137" t="s">
        <v>2034</v>
      </c>
      <c r="B100" s="138">
        <v>2.3566666666666665</v>
      </c>
      <c r="C100" s="138" t="s">
        <v>545</v>
      </c>
      <c r="D100" s="138" t="str">
        <f>IF(ISNUMBER(AVERAGE(RFI!Z690:Z700)),AVERAGE(RFI!Z690:Z700),"-")</f>
        <v>-</v>
      </c>
      <c r="E100" s="138" t="str">
        <f>IF(ISNUMBER(AVERAGE(RFI!AA690:AA700)),AVERAGE(RFI!AA690:AA700),"-")</f>
        <v>-</v>
      </c>
      <c r="F100">
        <v>690</v>
      </c>
      <c r="G100">
        <f t="shared" si="1"/>
        <v>690</v>
      </c>
      <c r="H100">
        <v>700</v>
      </c>
      <c r="I100">
        <v>10</v>
      </c>
    </row>
    <row r="101" spans="1:11" ht="17" hidden="1">
      <c r="A101" s="137" t="s">
        <v>2057</v>
      </c>
      <c r="B101" s="138">
        <v>2.3333333333333335</v>
      </c>
      <c r="C101" s="138" t="s">
        <v>545</v>
      </c>
      <c r="D101" s="138" t="str">
        <f>IF(ISNUMBER(AVERAGE(RFI!Z703:Z706)),AVERAGE(RFI!Z703:Z706),"-")</f>
        <v>-</v>
      </c>
      <c r="E101" s="138" t="str">
        <f>IF(ISNUMBER(AVERAGE(RFI!AA703:AA706)),AVERAGE(RFI!AA703:AA706),"-")</f>
        <v>-</v>
      </c>
      <c r="F101">
        <v>703</v>
      </c>
      <c r="G101">
        <f t="shared" si="1"/>
        <v>703</v>
      </c>
      <c r="H101">
        <v>706</v>
      </c>
      <c r="I101">
        <v>3</v>
      </c>
    </row>
    <row r="102" spans="1:11" ht="17" hidden="1">
      <c r="A102" s="137" t="s">
        <v>2064</v>
      </c>
      <c r="B102" s="138">
        <v>2.1944444444444442</v>
      </c>
      <c r="C102" s="138" t="s">
        <v>545</v>
      </c>
      <c r="D102" s="138" t="str">
        <f>IF(ISNUMBER(AVERAGE(RFI!Z709:Z715)),AVERAGE(RFI!Z709:Z715),"-")</f>
        <v>-</v>
      </c>
      <c r="E102" s="138" t="str">
        <f>IF(ISNUMBER(AVERAGE(RFI!AA709:AA715)),AVERAGE(RFI!AA709:AA715),"-")</f>
        <v>-</v>
      </c>
      <c r="F102">
        <v>709</v>
      </c>
      <c r="G102">
        <f t="shared" si="1"/>
        <v>709</v>
      </c>
      <c r="H102">
        <v>715</v>
      </c>
      <c r="I102">
        <v>6</v>
      </c>
    </row>
    <row r="103" spans="1:11" ht="17" hidden="1">
      <c r="A103" s="137" t="s">
        <v>2077</v>
      </c>
      <c r="B103" s="138">
        <v>2.5</v>
      </c>
      <c r="C103" s="138" t="s">
        <v>545</v>
      </c>
      <c r="D103" s="138" t="str">
        <f>IF(ISNUMBER(AVERAGE(RFI!Z718:Z719)),AVERAGE(RFI!Z718:Z719),"-")</f>
        <v>-</v>
      </c>
      <c r="E103" s="138" t="str">
        <f>IF(ISNUMBER(AVERAGE(RFI!AA718:AA719)),AVERAGE(RFI!AA718:AA719),"-")</f>
        <v>-</v>
      </c>
      <c r="F103">
        <v>718</v>
      </c>
      <c r="G103">
        <f t="shared" si="1"/>
        <v>718</v>
      </c>
      <c r="H103">
        <v>719</v>
      </c>
      <c r="I103">
        <v>1</v>
      </c>
    </row>
    <row r="104" spans="1:11" ht="17" hidden="1">
      <c r="A104" s="137" t="s">
        <v>2081</v>
      </c>
      <c r="B104" s="138">
        <v>2.3333333333333335</v>
      </c>
      <c r="C104" s="138" t="s">
        <v>545</v>
      </c>
      <c r="D104" s="138" t="str">
        <f>IF(ISNUMBER(AVERAGE(RFI!Z722:Z723)),AVERAGE(RFI!Z722:Z723),"-")</f>
        <v>-</v>
      </c>
      <c r="E104" s="138" t="str">
        <f>IF(ISNUMBER(AVERAGE(RFI!AA722:AA723)),AVERAGE(RFI!AA722:AA723),"-")</f>
        <v>-</v>
      </c>
      <c r="F104">
        <v>722</v>
      </c>
      <c r="G104">
        <f t="shared" si="1"/>
        <v>722</v>
      </c>
      <c r="H104">
        <v>723</v>
      </c>
      <c r="I104">
        <v>1</v>
      </c>
    </row>
    <row r="105" spans="1:11" ht="17" hidden="1">
      <c r="A105" s="137" t="s">
        <v>2085</v>
      </c>
      <c r="B105" s="138">
        <v>2.5666666666666669</v>
      </c>
      <c r="C105" s="138" t="s">
        <v>545</v>
      </c>
      <c r="D105" s="138" t="str">
        <f>IF(ISNUMBER(AVERAGE(RFI!Z726:Z727)),AVERAGE(RFI!Z726:Z727),"-")</f>
        <v>-</v>
      </c>
      <c r="E105" s="138" t="str">
        <f>IF(ISNUMBER(AVERAGE(RFI!AA726:AA727)),AVERAGE(RFI!AA726:AA727),"-")</f>
        <v>-</v>
      </c>
      <c r="F105">
        <v>726</v>
      </c>
      <c r="G105">
        <f t="shared" si="1"/>
        <v>726</v>
      </c>
      <c r="H105">
        <v>727</v>
      </c>
      <c r="I105">
        <v>1</v>
      </c>
    </row>
    <row r="106" spans="1:11" ht="17" hidden="1">
      <c r="A106" s="137" t="s">
        <v>2089</v>
      </c>
      <c r="B106" s="138">
        <v>2.2999999999999998</v>
      </c>
      <c r="C106" s="138" t="s">
        <v>545</v>
      </c>
      <c r="D106" s="138" t="str">
        <f>IF(ISNUMBER(AVERAGE(RFI!Z730:Z731)),AVERAGE(RFI!Z730:Z731),"-")</f>
        <v>-</v>
      </c>
      <c r="E106" s="138" t="str">
        <f>IF(ISNUMBER(AVERAGE(RFI!AA730:AA731)),AVERAGE(RFI!AA730:AA731),"-")</f>
        <v>-</v>
      </c>
      <c r="F106">
        <v>730</v>
      </c>
      <c r="G106">
        <f t="shared" si="1"/>
        <v>730</v>
      </c>
      <c r="H106">
        <v>731</v>
      </c>
      <c r="I106">
        <v>1</v>
      </c>
    </row>
    <row r="107" spans="1:11" ht="17" hidden="1">
      <c r="A107" s="137" t="s">
        <v>2093</v>
      </c>
      <c r="B107" s="138">
        <v>1.2</v>
      </c>
      <c r="C107" s="138" t="s">
        <v>545</v>
      </c>
      <c r="D107" s="138" t="str">
        <f>IF(ISNUMBER(AVERAGE(RFI!Z734:Z735)),AVERAGE(RFI!Z734:Z735),"-")</f>
        <v>-</v>
      </c>
      <c r="E107" s="138" t="str">
        <f>IF(ISNUMBER(AVERAGE(RFI!AA734:AA735)),AVERAGE(RFI!AA734:AA735),"-")</f>
        <v>-</v>
      </c>
      <c r="F107">
        <v>734</v>
      </c>
      <c r="G107">
        <f t="shared" si="1"/>
        <v>734</v>
      </c>
      <c r="H107">
        <v>735</v>
      </c>
      <c r="I107">
        <v>1</v>
      </c>
    </row>
    <row r="108" spans="1:11" ht="17" hidden="1">
      <c r="A108" s="137" t="s">
        <v>2097</v>
      </c>
      <c r="B108" s="138">
        <v>2.0666666666666669</v>
      </c>
      <c r="C108" s="138" t="s">
        <v>545</v>
      </c>
      <c r="D108" s="138" t="str">
        <f>IF(ISNUMBER(AVERAGE(RFI!Z738:Z739)),AVERAGE(RFI!Z738:Z739),"-")</f>
        <v>-</v>
      </c>
      <c r="E108" s="138" t="str">
        <f>IF(ISNUMBER(AVERAGE(RFI!AA738:AA739)),AVERAGE(RFI!AA738:AA739),"-")</f>
        <v>-</v>
      </c>
      <c r="F108">
        <v>738</v>
      </c>
      <c r="G108">
        <f t="shared" si="1"/>
        <v>738</v>
      </c>
      <c r="H108">
        <v>739</v>
      </c>
      <c r="I108">
        <v>1</v>
      </c>
    </row>
    <row r="109" spans="1:11" ht="20" hidden="1">
      <c r="A109" s="135" t="s">
        <v>2101</v>
      </c>
      <c r="B109" s="136">
        <v>2.1350172532781224</v>
      </c>
      <c r="C109" s="136" t="s">
        <v>545</v>
      </c>
      <c r="D109" s="136" t="str">
        <f>IF(ISNUMBER(AVERAGE(RFI!Z742:Z861)),AVERAGE(RFI!Z742:Z861),"-")</f>
        <v>-</v>
      </c>
      <c r="E109" s="136" t="str">
        <f>IF(ISNUMBER(AVERAGE(RFI!AA742:AA861)),AVERAGE(RFI!AA742:AA861),"-")</f>
        <v>-</v>
      </c>
      <c r="F109">
        <v>742</v>
      </c>
      <c r="G109">
        <f t="shared" si="1"/>
        <v>742</v>
      </c>
      <c r="H109">
        <v>861</v>
      </c>
      <c r="J109">
        <f>SUM(I110:I126)</f>
        <v>70</v>
      </c>
    </row>
    <row r="110" spans="1:11" ht="17" hidden="1">
      <c r="A110" s="137" t="s">
        <v>2102</v>
      </c>
      <c r="B110" s="138">
        <v>2.5166666666666666</v>
      </c>
      <c r="C110" s="138" t="s">
        <v>545</v>
      </c>
      <c r="D110" s="138" t="str">
        <f>IF(ISNUMBER(AVERAGE(RFI!Z743:Z747)),AVERAGE(RFI!Z743:Z747),"-")</f>
        <v>-</v>
      </c>
      <c r="E110" s="138" t="str">
        <f>IF(ISNUMBER(AVERAGE(RFI!AA743:AA747)),AVERAGE(RFI!AA743:AA747),"-")</f>
        <v>-</v>
      </c>
      <c r="F110">
        <v>743</v>
      </c>
      <c r="G110">
        <f t="shared" si="1"/>
        <v>743</v>
      </c>
      <c r="H110">
        <v>747</v>
      </c>
      <c r="I110">
        <v>4</v>
      </c>
    </row>
    <row r="111" spans="1:11" ht="17" hidden="1">
      <c r="A111" s="137" t="s">
        <v>2111</v>
      </c>
      <c r="B111" s="138">
        <v>2.6333333333333333</v>
      </c>
      <c r="C111" s="138" t="s">
        <v>545</v>
      </c>
      <c r="D111" s="138" t="str">
        <f>IF(ISNUMBER(AVERAGE(RFI!Z750:Z752)),AVERAGE(RFI!Z750:Z752),"-")</f>
        <v>-</v>
      </c>
      <c r="E111" s="138" t="str">
        <f>IF(ISNUMBER(AVERAGE(RFI!AA750:AA752)),AVERAGE(RFI!AA750:AA752),"-")</f>
        <v>-</v>
      </c>
      <c r="F111">
        <v>750</v>
      </c>
      <c r="G111">
        <f t="shared" si="1"/>
        <v>750</v>
      </c>
      <c r="H111">
        <v>752</v>
      </c>
      <c r="I111">
        <v>2</v>
      </c>
    </row>
    <row r="112" spans="1:11" ht="17" hidden="1">
      <c r="A112" s="137" t="s">
        <v>2117</v>
      </c>
      <c r="B112" s="138">
        <v>1.9999999999999998</v>
      </c>
      <c r="C112" s="138" t="s">
        <v>545</v>
      </c>
      <c r="D112" s="138" t="str">
        <f>IF(ISNUMBER(AVERAGE(RFI!Z755:Z758)),AVERAGE(RFI!Z755:Z758),"-")</f>
        <v>-</v>
      </c>
      <c r="E112" s="138" t="str">
        <f>IF(ISNUMBER(AVERAGE(RFI!AA755:AA758)),AVERAGE(RFI!AA755:AA758),"-")</f>
        <v>-</v>
      </c>
      <c r="F112">
        <v>755</v>
      </c>
      <c r="G112">
        <f t="shared" si="1"/>
        <v>755</v>
      </c>
      <c r="H112">
        <v>758</v>
      </c>
      <c r="I112">
        <v>3</v>
      </c>
    </row>
    <row r="113" spans="1:10" ht="17" hidden="1">
      <c r="A113" s="137" t="s">
        <v>2124</v>
      </c>
      <c r="B113" s="138">
        <v>2.2142857142857144</v>
      </c>
      <c r="C113" s="138" t="s">
        <v>545</v>
      </c>
      <c r="D113" s="138" t="str">
        <f>IF(ISNUMBER(AVERAGE(RFI!Z761:Z768)),AVERAGE(RFI!Z761:Z768),"-")</f>
        <v>-</v>
      </c>
      <c r="E113" s="138" t="str">
        <f>IF(ISNUMBER(AVERAGE(RFI!AA761:AA768)),AVERAGE(RFI!AA761:AA768),"-")</f>
        <v>-</v>
      </c>
      <c r="F113">
        <v>761</v>
      </c>
      <c r="G113">
        <f t="shared" si="1"/>
        <v>761</v>
      </c>
      <c r="H113">
        <v>768</v>
      </c>
      <c r="I113">
        <v>7</v>
      </c>
    </row>
    <row r="114" spans="1:10" ht="17" hidden="1">
      <c r="A114" s="137" t="s">
        <v>2139</v>
      </c>
      <c r="B114" s="138">
        <v>2.1944444444444446</v>
      </c>
      <c r="C114" s="138" t="s">
        <v>545</v>
      </c>
      <c r="D114" s="138" t="str">
        <f>IF(ISNUMBER(AVERAGE(RFI!Z771:Z775)),AVERAGE(RFI!Z771:Z775),"-")</f>
        <v>-</v>
      </c>
      <c r="E114" s="138" t="str">
        <f>IF(ISNUMBER(AVERAGE(RFI!AA771:AA775)),AVERAGE(RFI!AA771:AA775),"-")</f>
        <v>-</v>
      </c>
      <c r="F114">
        <v>771</v>
      </c>
      <c r="G114">
        <f t="shared" si="1"/>
        <v>771</v>
      </c>
      <c r="H114">
        <v>775</v>
      </c>
      <c r="I114">
        <v>4</v>
      </c>
    </row>
    <row r="115" spans="1:10" ht="17" hidden="1">
      <c r="A115" s="137" t="s">
        <v>2148</v>
      </c>
      <c r="B115" s="138">
        <v>2.0545454545454542</v>
      </c>
      <c r="C115" s="138" t="s">
        <v>545</v>
      </c>
      <c r="D115" s="138" t="str">
        <f>IF(ISNUMBER(AVERAGE(RFI!Z778:Z790)),AVERAGE(RFI!Z778:Z790),"-")</f>
        <v>-</v>
      </c>
      <c r="E115" s="138" t="str">
        <f>IF(ISNUMBER(AVERAGE(RFI!AA778:AA790)),AVERAGE(RFI!AA778:AA790),"-")</f>
        <v>-</v>
      </c>
      <c r="F115">
        <v>778</v>
      </c>
      <c r="G115">
        <f t="shared" si="1"/>
        <v>778</v>
      </c>
      <c r="H115">
        <v>790</v>
      </c>
      <c r="I115">
        <v>12</v>
      </c>
    </row>
    <row r="116" spans="1:10" ht="17" hidden="1">
      <c r="A116" s="137" t="s">
        <v>2172</v>
      </c>
      <c r="B116" s="138">
        <v>2.4888888888888889</v>
      </c>
      <c r="C116" s="138" t="s">
        <v>545</v>
      </c>
      <c r="D116" s="138" t="str">
        <f>IF(ISNUMBER(AVERAGE(RFI!Z793:Z796)),AVERAGE(RFI!Z793:Z796),"-")</f>
        <v>-</v>
      </c>
      <c r="E116" s="138" t="str">
        <f>IF(ISNUMBER(AVERAGE(RFI!AA793:AA796)),AVERAGE(RFI!AA793:AA796),"-")</f>
        <v>-</v>
      </c>
      <c r="F116">
        <v>793</v>
      </c>
      <c r="G116">
        <f t="shared" si="1"/>
        <v>793</v>
      </c>
      <c r="H116">
        <v>796</v>
      </c>
      <c r="I116">
        <v>3</v>
      </c>
    </row>
    <row r="117" spans="1:10" ht="17" hidden="1">
      <c r="A117" s="137" t="s">
        <v>2180</v>
      </c>
      <c r="B117" s="138">
        <v>1.3666666666666667</v>
      </c>
      <c r="C117" s="138" t="s">
        <v>545</v>
      </c>
      <c r="D117" s="138" t="str">
        <f>IF(ISNUMBER(AVERAGE(RFI!Z799:Z804)),AVERAGE(RFI!Z799:Z804),"-")</f>
        <v>-</v>
      </c>
      <c r="E117" s="138" t="str">
        <f>IF(ISNUMBER(AVERAGE(RFI!AA799:AA804)),AVERAGE(RFI!AA799:AA804),"-")</f>
        <v>-</v>
      </c>
      <c r="F117">
        <v>799</v>
      </c>
      <c r="G117">
        <f t="shared" si="1"/>
        <v>799</v>
      </c>
      <c r="H117">
        <v>804</v>
      </c>
      <c r="I117">
        <v>5</v>
      </c>
    </row>
    <row r="118" spans="1:10" ht="17" hidden="1">
      <c r="A118" s="137" t="s">
        <v>2190</v>
      </c>
      <c r="B118" s="138">
        <v>2.088888888888889</v>
      </c>
      <c r="C118" s="138" t="s">
        <v>545</v>
      </c>
      <c r="D118" s="138" t="str">
        <f>IF(ISNUMBER(AVERAGE(RFI!Z807:Z816)),AVERAGE(RFI!Z807:Z816),"-")</f>
        <v>-</v>
      </c>
      <c r="E118" s="138" t="str">
        <f>IF(ISNUMBER(AVERAGE(RFI!AA807:AA816)),AVERAGE(RFI!AA807:AA816),"-")</f>
        <v>-</v>
      </c>
      <c r="F118">
        <v>807</v>
      </c>
      <c r="G118">
        <f t="shared" si="1"/>
        <v>807</v>
      </c>
      <c r="H118">
        <v>816</v>
      </c>
      <c r="I118">
        <v>9</v>
      </c>
    </row>
    <row r="119" spans="1:10" ht="17" hidden="1">
      <c r="A119" s="137" t="s">
        <v>2208</v>
      </c>
      <c r="B119" s="138">
        <v>2.1</v>
      </c>
      <c r="C119" s="138" t="s">
        <v>545</v>
      </c>
      <c r="D119" s="138" t="str">
        <f>IF(ISNUMBER(AVERAGE(RFI!Z819:Z822)),AVERAGE(RFI!Z819:Z822),"-")</f>
        <v>-</v>
      </c>
      <c r="E119" s="138" t="str">
        <f>IF(ISNUMBER(AVERAGE(RFI!AA819:AA822)),AVERAGE(RFI!AA819:AA822),"-")</f>
        <v>-</v>
      </c>
      <c r="F119">
        <v>819</v>
      </c>
      <c r="G119">
        <f t="shared" si="1"/>
        <v>819</v>
      </c>
      <c r="H119">
        <v>822</v>
      </c>
      <c r="I119">
        <v>3</v>
      </c>
    </row>
    <row r="120" spans="1:10" ht="17" hidden="1">
      <c r="A120" s="137" t="s">
        <v>2216</v>
      </c>
      <c r="B120" s="138">
        <v>2.1666666666666665</v>
      </c>
      <c r="C120" s="138" t="s">
        <v>545</v>
      </c>
      <c r="D120" s="138" t="str">
        <f>IF(ISNUMBER(AVERAGE(RFI!Z825:Z833)),AVERAGE(RFI!Z825:Z833),"-")</f>
        <v>-</v>
      </c>
      <c r="E120" s="138" t="str">
        <f>IF(ISNUMBER(AVERAGE(RFI!AA825:AA833)),AVERAGE(RFI!AA825:AA833),"-")</f>
        <v>-</v>
      </c>
      <c r="F120">
        <v>825</v>
      </c>
      <c r="G120">
        <f t="shared" si="1"/>
        <v>825</v>
      </c>
      <c r="H120">
        <v>833</v>
      </c>
      <c r="I120">
        <v>8</v>
      </c>
    </row>
    <row r="121" spans="1:10" ht="17" hidden="1">
      <c r="A121" s="137" t="s">
        <v>2233</v>
      </c>
      <c r="B121" s="138">
        <v>2.5666666666666669</v>
      </c>
      <c r="C121" s="138" t="s">
        <v>545</v>
      </c>
      <c r="D121" s="138" t="str">
        <f>IF(ISNUMBER(AVERAGE(RFI!Z836:Z837)),AVERAGE(RFI!Z836:Z837),"-")</f>
        <v>-</v>
      </c>
      <c r="E121" s="138" t="str">
        <f>IF(ISNUMBER(AVERAGE(RFI!AA836:AA837)),AVERAGE(RFI!AA836:AA837),"-")</f>
        <v>-</v>
      </c>
      <c r="F121">
        <v>836</v>
      </c>
      <c r="G121">
        <f t="shared" si="1"/>
        <v>836</v>
      </c>
      <c r="H121">
        <v>837</v>
      </c>
      <c r="I121">
        <v>1</v>
      </c>
    </row>
    <row r="122" spans="1:10" ht="17" hidden="1">
      <c r="A122" s="137" t="s">
        <v>2237</v>
      </c>
      <c r="B122" s="138">
        <v>2.3833333333333333</v>
      </c>
      <c r="C122" s="138" t="s">
        <v>545</v>
      </c>
      <c r="D122" s="138" t="str">
        <f>IF(ISNUMBER(AVERAGE(RFI!Z840:Z842)),AVERAGE(RFI!Z840:Z842),"-")</f>
        <v>-</v>
      </c>
      <c r="E122" s="138" t="str">
        <f>IF(ISNUMBER(AVERAGE(RFI!AA840:AA842)),AVERAGE(RFI!AA840:AA842),"-")</f>
        <v>-</v>
      </c>
      <c r="F122">
        <v>840</v>
      </c>
      <c r="G122">
        <f t="shared" si="1"/>
        <v>840</v>
      </c>
      <c r="H122">
        <v>842</v>
      </c>
      <c r="I122">
        <v>2</v>
      </c>
    </row>
    <row r="123" spans="1:10" ht="17" hidden="1">
      <c r="A123" s="137" t="s">
        <v>2243</v>
      </c>
      <c r="B123" s="138">
        <v>2.0166666666666666</v>
      </c>
      <c r="C123" s="138" t="s">
        <v>545</v>
      </c>
      <c r="D123" s="138" t="str">
        <f>IF(ISNUMBER(AVERAGE(RFI!Z845:Z849)),AVERAGE(RFI!Z845:Z849),"-")</f>
        <v>-</v>
      </c>
      <c r="E123" s="138" t="str">
        <f>IF(ISNUMBER(AVERAGE(RFI!AA845:AA849)),AVERAGE(RFI!AA845:AA849),"-")</f>
        <v>-</v>
      </c>
      <c r="F123">
        <v>845</v>
      </c>
      <c r="G123">
        <f t="shared" si="1"/>
        <v>845</v>
      </c>
      <c r="H123">
        <v>849</v>
      </c>
      <c r="I123">
        <v>4</v>
      </c>
    </row>
    <row r="124" spans="1:10" ht="17" hidden="1">
      <c r="A124" s="137" t="s">
        <v>2252</v>
      </c>
      <c r="B124" s="138">
        <v>2.8333333333333335</v>
      </c>
      <c r="C124" s="138" t="s">
        <v>545</v>
      </c>
      <c r="D124" s="138" t="str">
        <f>IF(ISNUMBER(AVERAGE(RFI!Z852:Z853)),AVERAGE(RFI!Z852:Z853),"-")</f>
        <v>-</v>
      </c>
      <c r="E124" s="138" t="str">
        <f>IF(ISNUMBER(AVERAGE(RFI!AA852:AA853)),AVERAGE(RFI!AA852:AA853),"-")</f>
        <v>-</v>
      </c>
      <c r="F124">
        <v>852</v>
      </c>
      <c r="G124">
        <f t="shared" si="1"/>
        <v>852</v>
      </c>
      <c r="H124">
        <v>853</v>
      </c>
      <c r="I124">
        <v>1</v>
      </c>
    </row>
    <row r="125" spans="1:10" ht="17" hidden="1">
      <c r="A125" s="137" t="s">
        <v>2256</v>
      </c>
      <c r="B125" s="138">
        <v>2.4</v>
      </c>
      <c r="C125" s="138" t="s">
        <v>545</v>
      </c>
      <c r="D125" s="138" t="str">
        <f>IF(ISNUMBER(AVERAGE(RFI!Z856:Z857)),AVERAGE(RFI!Z856:Z857),"-")</f>
        <v>-</v>
      </c>
      <c r="E125" s="138" t="str">
        <f>IF(ISNUMBER(AVERAGE(RFI!AA856:AA857)),AVERAGE(RFI!AA856:AA857),"-")</f>
        <v>-</v>
      </c>
      <c r="F125">
        <v>856</v>
      </c>
      <c r="G125">
        <f t="shared" si="1"/>
        <v>856</v>
      </c>
      <c r="H125">
        <v>857</v>
      </c>
      <c r="I125">
        <v>1</v>
      </c>
    </row>
    <row r="126" spans="1:10" ht="17" hidden="1">
      <c r="A126" s="137" t="s">
        <v>2260</v>
      </c>
      <c r="B126" s="138">
        <v>1.8</v>
      </c>
      <c r="C126" s="138" t="s">
        <v>545</v>
      </c>
      <c r="D126" s="138" t="str">
        <f>IF(ISNUMBER(AVERAGE(RFI!Z860:Z861)),AVERAGE(RFI!Z860:Z861),"-")</f>
        <v>-</v>
      </c>
      <c r="E126" s="138" t="str">
        <f>IF(ISNUMBER(AVERAGE(RFI!AA860:AA861)),AVERAGE(RFI!AA860:AA861),"-")</f>
        <v>-</v>
      </c>
      <c r="F126">
        <v>860</v>
      </c>
      <c r="G126">
        <f t="shared" si="1"/>
        <v>860</v>
      </c>
      <c r="H126">
        <v>861</v>
      </c>
      <c r="I126">
        <v>1</v>
      </c>
    </row>
    <row r="127" spans="1:10" ht="20" hidden="1">
      <c r="A127" s="135" t="s">
        <v>2264</v>
      </c>
      <c r="B127" s="136">
        <v>2.2180555555555559</v>
      </c>
      <c r="C127" s="136" t="s">
        <v>545</v>
      </c>
      <c r="D127" s="136" t="str">
        <f>IF(ISNUMBER(AVERAGE(RFI!Z864:Z916)),AVERAGE(RFI!Z864:Z916),"-")</f>
        <v>-</v>
      </c>
      <c r="E127" s="136" t="str">
        <f>IF(ISNUMBER(AVERAGE(RFI!AA864:AA916)),AVERAGE(RFI!AA864:AA916),"-")</f>
        <v>-</v>
      </c>
      <c r="F127">
        <v>864</v>
      </c>
      <c r="G127">
        <f t="shared" si="1"/>
        <v>864</v>
      </c>
      <c r="H127">
        <v>916</v>
      </c>
      <c r="J127">
        <f>SUM(I128:I137)</f>
        <v>24</v>
      </c>
    </row>
    <row r="128" spans="1:10" ht="17" hidden="1">
      <c r="A128" s="137" t="s">
        <v>2265</v>
      </c>
      <c r="B128" s="138">
        <v>2.3333333333333335</v>
      </c>
      <c r="C128" s="138" t="s">
        <v>545</v>
      </c>
      <c r="D128" s="138" t="str">
        <f>IF(ISNUMBER(AVERAGE(RFI!Z865:Z867)),AVERAGE(RFI!Z865:Z867),"-")</f>
        <v>-</v>
      </c>
      <c r="E128" s="138" t="str">
        <f>IF(ISNUMBER(AVERAGE(RFI!AA865:AA867)),AVERAGE(RFI!AA865:AA867),"-")</f>
        <v>-</v>
      </c>
      <c r="F128">
        <v>865</v>
      </c>
      <c r="G128">
        <f t="shared" si="1"/>
        <v>865</v>
      </c>
      <c r="H128">
        <v>867</v>
      </c>
      <c r="I128">
        <v>2</v>
      </c>
    </row>
    <row r="129" spans="1:10" ht="17" hidden="1">
      <c r="A129" s="137" t="s">
        <v>2270</v>
      </c>
      <c r="B129" s="138">
        <v>2.0583333333333331</v>
      </c>
      <c r="C129" s="138" t="s">
        <v>545</v>
      </c>
      <c r="D129" s="138" t="str">
        <f>IF(ISNUMBER(AVERAGE(RFI!Z870:Z878)),AVERAGE(RFI!Z870:Z878),"-")</f>
        <v>-</v>
      </c>
      <c r="E129" s="138" t="str">
        <f>IF(ISNUMBER(AVERAGE(RFI!AA870:AA878)),AVERAGE(RFI!AA870:AA878),"-")</f>
        <v>-</v>
      </c>
      <c r="F129">
        <v>870</v>
      </c>
      <c r="G129">
        <f t="shared" si="1"/>
        <v>870</v>
      </c>
      <c r="H129">
        <v>878</v>
      </c>
      <c r="I129">
        <v>8</v>
      </c>
    </row>
    <row r="130" spans="1:10" ht="17" hidden="1">
      <c r="A130" s="137" t="s">
        <v>2287</v>
      </c>
      <c r="B130" s="138">
        <v>2.2000000000000002</v>
      </c>
      <c r="C130" s="138" t="s">
        <v>545</v>
      </c>
      <c r="D130" s="138" t="str">
        <f>IF(ISNUMBER(AVERAGE(RFI!Z881:Z882)),AVERAGE(RFI!Z881:Z882),"-")</f>
        <v>-</v>
      </c>
      <c r="E130" s="138" t="str">
        <f>IF(ISNUMBER(AVERAGE(RFI!AA881:AA882)),AVERAGE(RFI!AA881:AA882),"-")</f>
        <v>-</v>
      </c>
      <c r="F130">
        <v>881</v>
      </c>
      <c r="G130">
        <f t="shared" si="1"/>
        <v>881</v>
      </c>
      <c r="H130">
        <v>882</v>
      </c>
      <c r="I130">
        <v>1</v>
      </c>
    </row>
    <row r="131" spans="1:10" ht="17" hidden="1">
      <c r="A131" s="137" t="s">
        <v>2291</v>
      </c>
      <c r="B131" s="138">
        <v>2.4399999999999995</v>
      </c>
      <c r="C131" s="138" t="s">
        <v>545</v>
      </c>
      <c r="D131" s="138" t="str">
        <f>IF(ISNUMBER(AVERAGE(RFI!Z885:Z890)),AVERAGE(RFI!Z885:Z890),"-")</f>
        <v>-</v>
      </c>
      <c r="E131" s="138" t="str">
        <f>IF(ISNUMBER(AVERAGE(RFI!AA885:AA890)),AVERAGE(RFI!AA885:AA890),"-")</f>
        <v>-</v>
      </c>
      <c r="F131">
        <v>885</v>
      </c>
      <c r="G131">
        <f t="shared" si="1"/>
        <v>885</v>
      </c>
      <c r="H131">
        <v>890</v>
      </c>
      <c r="I131">
        <v>5</v>
      </c>
    </row>
    <row r="132" spans="1:10" ht="17" hidden="1">
      <c r="A132" s="137" t="s">
        <v>2302</v>
      </c>
      <c r="B132" s="138">
        <v>2.8666666666666667</v>
      </c>
      <c r="C132" s="138" t="s">
        <v>545</v>
      </c>
      <c r="D132" s="138" t="str">
        <f>IF(ISNUMBER(AVERAGE(RFI!Z893:Z894)),AVERAGE(RFI!Z893:Z894),"-")</f>
        <v>-</v>
      </c>
      <c r="E132" s="138" t="str">
        <f>IF(ISNUMBER(AVERAGE(RFI!AA893:AA894)),AVERAGE(RFI!AA893:AA894),"-")</f>
        <v>-</v>
      </c>
      <c r="F132">
        <v>893</v>
      </c>
      <c r="G132">
        <f t="shared" si="1"/>
        <v>893</v>
      </c>
      <c r="H132">
        <v>894</v>
      </c>
      <c r="I132">
        <v>1</v>
      </c>
    </row>
    <row r="133" spans="1:10" ht="17" hidden="1">
      <c r="A133" s="137" t="s">
        <v>2306</v>
      </c>
      <c r="B133" s="138">
        <v>2.1666666666666665</v>
      </c>
      <c r="C133" s="138" t="s">
        <v>545</v>
      </c>
      <c r="D133" s="138" t="str">
        <f>IF(ISNUMBER(AVERAGE(RFI!Z897:Z898)),AVERAGE(RFI!Z897:Z898),"-")</f>
        <v>-</v>
      </c>
      <c r="E133" s="138" t="str">
        <f>IF(ISNUMBER(AVERAGE(RFI!AA897:AA898)),AVERAGE(RFI!AA897:AA898),"-")</f>
        <v>-</v>
      </c>
      <c r="F133">
        <v>897</v>
      </c>
      <c r="G133">
        <f t="shared" si="1"/>
        <v>897</v>
      </c>
      <c r="H133">
        <v>898</v>
      </c>
      <c r="I133">
        <v>1</v>
      </c>
    </row>
    <row r="134" spans="1:10" ht="17" hidden="1">
      <c r="A134" s="137" t="s">
        <v>2310</v>
      </c>
      <c r="B134" s="138">
        <v>2.0222222222222217</v>
      </c>
      <c r="C134" s="138" t="s">
        <v>545</v>
      </c>
      <c r="D134" s="138" t="str">
        <f>IF(ISNUMBER(AVERAGE(RFI!Z901:Z904)),AVERAGE(RFI!Z901:Z904),"-")</f>
        <v>-</v>
      </c>
      <c r="E134" s="138" t="str">
        <f>IF(ISNUMBER(AVERAGE(RFI!AA901:AA904)),AVERAGE(RFI!AA901:AA904),"-")</f>
        <v>-</v>
      </c>
      <c r="F134">
        <v>901</v>
      </c>
      <c r="G134">
        <f t="shared" si="1"/>
        <v>901</v>
      </c>
      <c r="H134">
        <v>904</v>
      </c>
      <c r="I134">
        <v>3</v>
      </c>
    </row>
    <row r="135" spans="1:10" ht="17" hidden="1">
      <c r="A135" s="137" t="s">
        <v>2318</v>
      </c>
      <c r="B135" s="138">
        <v>2.6666666666666665</v>
      </c>
      <c r="C135" s="138" t="s">
        <v>545</v>
      </c>
      <c r="D135" s="138" t="str">
        <f>IF(ISNUMBER(AVERAGE(RFI!Z907:Z908)),AVERAGE(RFI!Z907:Z908),"-")</f>
        <v>-</v>
      </c>
      <c r="E135" s="138" t="str">
        <f>IF(ISNUMBER(AVERAGE(RFI!AA907:AA908)),AVERAGE(RFI!AA907:AA908),"-")</f>
        <v>-</v>
      </c>
      <c r="F135">
        <v>907</v>
      </c>
      <c r="G135">
        <f t="shared" si="1"/>
        <v>907</v>
      </c>
      <c r="H135">
        <v>908</v>
      </c>
      <c r="I135">
        <v>1</v>
      </c>
    </row>
    <row r="136" spans="1:10" ht="17" hidden="1">
      <c r="A136" s="137" t="s">
        <v>2322</v>
      </c>
      <c r="B136" s="138">
        <v>2.2999999999999998</v>
      </c>
      <c r="C136" s="138" t="s">
        <v>545</v>
      </c>
      <c r="D136" s="138" t="str">
        <f>IF(ISNUMBER(AVERAGE(RFI!Z911:Z912)),AVERAGE(RFI!Z911:Z912),"-")</f>
        <v>-</v>
      </c>
      <c r="E136" s="138" t="str">
        <f>IF(ISNUMBER(AVERAGE(RFI!AA911:AA912)),AVERAGE(RFI!AA911:AA912),"-")</f>
        <v>-</v>
      </c>
      <c r="F136">
        <v>911</v>
      </c>
      <c r="G136">
        <f t="shared" si="1"/>
        <v>911</v>
      </c>
      <c r="H136">
        <v>912</v>
      </c>
      <c r="I136">
        <v>1</v>
      </c>
    </row>
    <row r="137" spans="1:10" ht="17" hidden="1">
      <c r="A137" s="137" t="s">
        <v>2326</v>
      </c>
      <c r="B137" s="138">
        <v>1.6333333333333333</v>
      </c>
      <c r="C137" s="138" t="s">
        <v>545</v>
      </c>
      <c r="D137" s="138" t="str">
        <f>IF(ISNUMBER(AVERAGE(RFI!Z915:Z916)),AVERAGE(RFI!Z915:Z916),"-")</f>
        <v>-</v>
      </c>
      <c r="E137" s="138" t="str">
        <f>IF(ISNUMBER(AVERAGE(RFI!AA915:AA916)),AVERAGE(RFI!AA915:AA916),"-")</f>
        <v>-</v>
      </c>
      <c r="F137">
        <v>915</v>
      </c>
      <c r="G137">
        <f t="shared" si="1"/>
        <v>915</v>
      </c>
      <c r="H137">
        <v>916</v>
      </c>
      <c r="I137">
        <v>1</v>
      </c>
    </row>
    <row r="138" spans="1:10" ht="20" hidden="1">
      <c r="A138" s="135" t="s">
        <v>2330</v>
      </c>
      <c r="B138" s="136">
        <v>2.0694444444444442</v>
      </c>
      <c r="C138" s="136" t="s">
        <v>545</v>
      </c>
      <c r="D138" s="136" t="str">
        <f>IF(ISNUMBER(AVERAGE(RFI!Z919:Z947)),AVERAGE(RFI!Z919:Z947),"-")</f>
        <v>-</v>
      </c>
      <c r="E138" s="136" t="str">
        <f>IF(ISNUMBER(AVERAGE(RFI!AA919:AA947)),AVERAGE(RFI!AA919:AA947),"-")</f>
        <v>-</v>
      </c>
      <c r="F138">
        <v>919</v>
      </c>
      <c r="G138">
        <f t="shared" si="1"/>
        <v>919</v>
      </c>
      <c r="H138">
        <v>947</v>
      </c>
      <c r="J138">
        <f>SUM(I139:I144)</f>
        <v>12</v>
      </c>
    </row>
    <row r="139" spans="1:10" ht="17" hidden="1">
      <c r="A139" s="137" t="s">
        <v>2331</v>
      </c>
      <c r="B139" s="138">
        <v>2.4666666666666668</v>
      </c>
      <c r="C139" s="138" t="s">
        <v>545</v>
      </c>
      <c r="D139" s="138" t="str">
        <f>IF(ISNUMBER(AVERAGE(RFI!Z920:Z921)),AVERAGE(RFI!Z920:Z921),"-")</f>
        <v>-</v>
      </c>
      <c r="E139" s="138" t="str">
        <f>IF(ISNUMBER(AVERAGE(RFI!AA920:AA921)),AVERAGE(RFI!AA920:AA921),"-")</f>
        <v>-</v>
      </c>
      <c r="F139">
        <v>920</v>
      </c>
      <c r="G139">
        <f t="shared" si="1"/>
        <v>920</v>
      </c>
      <c r="H139">
        <v>921</v>
      </c>
      <c r="I139">
        <v>1</v>
      </c>
    </row>
    <row r="140" spans="1:10" ht="17" hidden="1">
      <c r="A140" s="137" t="s">
        <v>2335</v>
      </c>
      <c r="B140" s="138">
        <v>1.8</v>
      </c>
      <c r="C140" s="138" t="s">
        <v>545</v>
      </c>
      <c r="D140" s="138" t="str">
        <f>IF(ISNUMBER(AVERAGE(RFI!Z924:Z926)),AVERAGE(RFI!Z924:Z926),"-")</f>
        <v>-</v>
      </c>
      <c r="E140" s="138" t="str">
        <f>IF(ISNUMBER(AVERAGE(RFI!AA924:AA926)),AVERAGE(RFI!AA924:AA926),"-")</f>
        <v>-</v>
      </c>
      <c r="F140">
        <v>924</v>
      </c>
      <c r="G140">
        <f t="shared" si="1"/>
        <v>924</v>
      </c>
      <c r="H140">
        <v>926</v>
      </c>
      <c r="I140">
        <v>2</v>
      </c>
    </row>
    <row r="141" spans="1:10" ht="17" hidden="1">
      <c r="A141" s="137" t="s">
        <v>2341</v>
      </c>
      <c r="B141" s="138">
        <v>2.0833333333333335</v>
      </c>
      <c r="C141" s="138" t="s">
        <v>545</v>
      </c>
      <c r="D141" s="138" t="str">
        <f>IF(ISNUMBER(AVERAGE(RFI!Z929:Z935)),AVERAGE(RFI!Z929:Z935),"-")</f>
        <v>-</v>
      </c>
      <c r="E141" s="138" t="str">
        <f>IF(ISNUMBER(AVERAGE(RFI!AA929:AA935)),AVERAGE(RFI!AA929:AA935),"-")</f>
        <v>-</v>
      </c>
      <c r="F141">
        <v>929</v>
      </c>
      <c r="G141">
        <f t="shared" si="1"/>
        <v>929</v>
      </c>
      <c r="H141">
        <v>935</v>
      </c>
      <c r="I141">
        <v>6</v>
      </c>
    </row>
    <row r="142" spans="1:10" ht="17" hidden="1">
      <c r="A142" s="137" t="s">
        <v>2354</v>
      </c>
      <c r="B142" s="138">
        <v>2.1666666666666665</v>
      </c>
      <c r="C142" s="138" t="s">
        <v>545</v>
      </c>
      <c r="D142" s="138" t="str">
        <f>IF(ISNUMBER(AVERAGE(RFI!Z938:Z939)),AVERAGE(RFI!Z938:Z939),"-")</f>
        <v>-</v>
      </c>
      <c r="E142" s="138" t="str">
        <f>IF(ISNUMBER(AVERAGE(RFI!AA938:AA939)),AVERAGE(RFI!AA938:AA939),"-")</f>
        <v>-</v>
      </c>
      <c r="F142">
        <v>938</v>
      </c>
      <c r="G142">
        <f t="shared" si="1"/>
        <v>938</v>
      </c>
      <c r="H142">
        <v>939</v>
      </c>
      <c r="I142">
        <v>1</v>
      </c>
    </row>
    <row r="143" spans="1:10" ht="17" hidden="1">
      <c r="A143" s="137" t="s">
        <v>2358</v>
      </c>
      <c r="B143" s="138">
        <v>2.3666666666666667</v>
      </c>
      <c r="C143" s="138" t="s">
        <v>545</v>
      </c>
      <c r="D143" s="138" t="str">
        <f>IF(ISNUMBER(AVERAGE(RFI!Z942:Z943)),AVERAGE(RFI!Z942:Z943),"-")</f>
        <v>-</v>
      </c>
      <c r="E143" s="138" t="str">
        <f>IF(ISNUMBER(AVERAGE(RFI!AA942:AA943)),AVERAGE(RFI!AA942:AA943),"-")</f>
        <v>-</v>
      </c>
      <c r="F143">
        <v>942</v>
      </c>
      <c r="G143">
        <f t="shared" si="1"/>
        <v>942</v>
      </c>
      <c r="H143">
        <v>943</v>
      </c>
      <c r="I143">
        <v>1</v>
      </c>
    </row>
    <row r="144" spans="1:10" ht="17" hidden="1">
      <c r="A144" s="137" t="s">
        <v>2362</v>
      </c>
      <c r="B144" s="138">
        <v>1.7333333333333334</v>
      </c>
      <c r="C144" s="138" t="s">
        <v>545</v>
      </c>
      <c r="D144" s="138" t="str">
        <f>IF(ISNUMBER(AVERAGE(RFI!Z946:Z947)),AVERAGE(RFI!Z946:Z947),"-")</f>
        <v>-</v>
      </c>
      <c r="E144" s="138" t="str">
        <f>IF(ISNUMBER(AVERAGE(RFI!AA946:AA947)),AVERAGE(RFI!AA946:AA947),"-")</f>
        <v>-</v>
      </c>
      <c r="F144">
        <v>946</v>
      </c>
      <c r="G144">
        <f t="shared" si="1"/>
        <v>946</v>
      </c>
      <c r="H144">
        <v>947</v>
      </c>
      <c r="I144">
        <v>1</v>
      </c>
    </row>
    <row r="145" spans="1:11" ht="24" hidden="1">
      <c r="A145" s="139" t="s">
        <v>2365</v>
      </c>
      <c r="B145" s="134">
        <v>2.016010006253909</v>
      </c>
      <c r="C145" s="134" t="s">
        <v>545</v>
      </c>
      <c r="D145" s="134" t="str">
        <f>IF(ISNUMBER(AVERAGE(RFI!Z950:Z1113)),AVERAGE(RFI!Z950:Z1113),"-")</f>
        <v>-</v>
      </c>
      <c r="E145" s="134" t="str">
        <f>IF(ISNUMBER(AVERAGE(RFI!AA950:AA1113)),AVERAGE(RFI!AA950:AA1113),"-")</f>
        <v>-</v>
      </c>
      <c r="F145">
        <v>950</v>
      </c>
      <c r="G145">
        <f t="shared" si="1"/>
        <v>950</v>
      </c>
      <c r="H145">
        <v>1113</v>
      </c>
      <c r="K145">
        <f>SUM(J146:J164)</f>
        <v>105</v>
      </c>
    </row>
    <row r="146" spans="1:11" ht="20" hidden="1">
      <c r="A146" s="135" t="s">
        <v>2366</v>
      </c>
      <c r="B146" s="136">
        <v>2.2428355957767723</v>
      </c>
      <c r="C146" s="136" t="s">
        <v>545</v>
      </c>
      <c r="D146" s="136" t="str">
        <f>IF(ISNUMBER(AVERAGE(RFI!Z951:Z1030)),AVERAGE(RFI!Z951:Z1030),"-")</f>
        <v>-</v>
      </c>
      <c r="E146" s="136" t="str">
        <f>IF(ISNUMBER(AVERAGE(RFI!AA951:AA1030)),AVERAGE(RFI!AA951:AA1030),"-")</f>
        <v>-</v>
      </c>
      <c r="F146">
        <v>951</v>
      </c>
      <c r="G146">
        <f t="shared" si="1"/>
        <v>951</v>
      </c>
      <c r="H146">
        <v>1030</v>
      </c>
      <c r="J146">
        <f>SUM(I147:I156)</f>
        <v>51</v>
      </c>
    </row>
    <row r="147" spans="1:11" ht="17" hidden="1">
      <c r="A147" s="137" t="s">
        <v>2367</v>
      </c>
      <c r="B147" s="138">
        <v>2.5256410256410251</v>
      </c>
      <c r="C147" s="138" t="s">
        <v>545</v>
      </c>
      <c r="D147" s="138" t="str">
        <f>IF(ISNUMBER(AVERAGE(RFI!Z952:Z955)),AVERAGE(RFI!Z952:Z955),"-")</f>
        <v>-</v>
      </c>
      <c r="E147" s="138" t="str">
        <f>IF(ISNUMBER(AVERAGE(RFI!AA952:AA955)),AVERAGE(RFI!AA952:AA955),"-")</f>
        <v>-</v>
      </c>
      <c r="F147">
        <v>952</v>
      </c>
      <c r="G147">
        <f t="shared" si="1"/>
        <v>952</v>
      </c>
      <c r="H147">
        <v>955</v>
      </c>
      <c r="I147">
        <v>3</v>
      </c>
    </row>
    <row r="148" spans="1:11" ht="17" hidden="1">
      <c r="A148" s="137" t="s">
        <v>2374</v>
      </c>
      <c r="B148" s="138">
        <v>2.2692307692307692</v>
      </c>
      <c r="C148" s="138" t="s">
        <v>545</v>
      </c>
      <c r="D148" s="138" t="str">
        <f>IF(ISNUMBER(AVERAGE(RFI!Z958:Z970)),AVERAGE(RFI!Z958:Z970),"-")</f>
        <v>-</v>
      </c>
      <c r="E148" s="138" t="str">
        <f>IF(ISNUMBER(AVERAGE(RFI!AA958:AA970)),AVERAGE(RFI!AA958:AA970),"-")</f>
        <v>-</v>
      </c>
      <c r="F148">
        <v>958</v>
      </c>
      <c r="G148">
        <f t="shared" si="1"/>
        <v>958</v>
      </c>
      <c r="H148">
        <v>970</v>
      </c>
      <c r="I148">
        <v>12</v>
      </c>
    </row>
    <row r="149" spans="1:11" ht="17" hidden="1">
      <c r="A149" s="137" t="s">
        <v>2398</v>
      </c>
      <c r="B149" s="138">
        <v>2.2564102564102564</v>
      </c>
      <c r="C149" s="138" t="s">
        <v>545</v>
      </c>
      <c r="D149" s="138" t="str">
        <f>IF(ISNUMBER(AVERAGE(RFI!Z973:Z976)),AVERAGE(RFI!Z973:Z976),"-")</f>
        <v>-</v>
      </c>
      <c r="E149" s="138" t="str">
        <f>IF(ISNUMBER(AVERAGE(RFI!AA973:AA976)),AVERAGE(RFI!AA973:AA976),"-")</f>
        <v>-</v>
      </c>
      <c r="F149">
        <v>973</v>
      </c>
      <c r="G149">
        <f t="shared" si="1"/>
        <v>973</v>
      </c>
      <c r="H149">
        <v>976</v>
      </c>
      <c r="I149">
        <v>3</v>
      </c>
    </row>
    <row r="150" spans="1:11" ht="17" hidden="1">
      <c r="A150" s="137" t="s">
        <v>2405</v>
      </c>
      <c r="B150" s="138">
        <v>2.1615384615384614</v>
      </c>
      <c r="C150" s="138" t="s">
        <v>545</v>
      </c>
      <c r="D150" s="138" t="str">
        <f>IF(ISNUMBER(AVERAGE(RFI!Z979:Z989)),AVERAGE(RFI!Z979:Z989),"-")</f>
        <v>-</v>
      </c>
      <c r="E150" s="138" t="str">
        <f>IF(ISNUMBER(AVERAGE(RFI!AA979:AA989)),AVERAGE(RFI!AA979:AA989),"-")</f>
        <v>-</v>
      </c>
      <c r="F150">
        <v>979</v>
      </c>
      <c r="G150">
        <f t="shared" si="1"/>
        <v>979</v>
      </c>
      <c r="H150">
        <v>989</v>
      </c>
      <c r="I150">
        <v>10</v>
      </c>
    </row>
    <row r="151" spans="1:11" ht="17" hidden="1">
      <c r="A151" s="137" t="s">
        <v>2425</v>
      </c>
      <c r="B151" s="138">
        <v>2.0576923076923075</v>
      </c>
      <c r="C151" s="138" t="s">
        <v>545</v>
      </c>
      <c r="D151" s="138" t="str">
        <f>IF(ISNUMBER(AVERAGE(RFI!Z992:Z1002)),AVERAGE(RFI!Z992:Z1002),"-")</f>
        <v>-</v>
      </c>
      <c r="E151" s="138" t="str">
        <f>IF(ISNUMBER(AVERAGE(RFI!AA992:AA1002)),AVERAGE(RFI!AA992:AA1002),"-")</f>
        <v>-</v>
      </c>
      <c r="F151">
        <v>992</v>
      </c>
      <c r="G151">
        <f t="shared" si="1"/>
        <v>992</v>
      </c>
      <c r="H151">
        <v>1002</v>
      </c>
      <c r="I151">
        <v>10</v>
      </c>
    </row>
    <row r="152" spans="1:11" ht="17" hidden="1">
      <c r="A152" s="137" t="s">
        <v>2445</v>
      </c>
      <c r="B152" s="138">
        <v>2.25</v>
      </c>
      <c r="C152" s="138" t="s">
        <v>545</v>
      </c>
      <c r="D152" s="138" t="str">
        <f>IF(ISNUMBER(AVERAGE(RFI!Z1005:Z1009)),AVERAGE(RFI!Z1005:Z1009),"-")</f>
        <v>-</v>
      </c>
      <c r="E152" s="138" t="str">
        <f>IF(ISNUMBER(AVERAGE(RFI!AA1005:AA1009)),AVERAGE(RFI!AA1005:AA1009),"-")</f>
        <v>-</v>
      </c>
      <c r="F152">
        <v>1005</v>
      </c>
      <c r="G152">
        <f t="shared" si="1"/>
        <v>1005</v>
      </c>
      <c r="H152">
        <v>1009</v>
      </c>
      <c r="I152">
        <v>4</v>
      </c>
    </row>
    <row r="153" spans="1:11" ht="17" hidden="1">
      <c r="A153" s="137" t="s">
        <v>2455</v>
      </c>
      <c r="B153" s="138">
        <v>2.3461538461538463</v>
      </c>
      <c r="C153" s="138" t="s">
        <v>545</v>
      </c>
      <c r="D153" s="138" t="str">
        <f>IF(ISNUMBER(AVERAGE(RFI!Z1012:Z1018)),AVERAGE(RFI!Z1012:Z1018),"-")</f>
        <v>-</v>
      </c>
      <c r="E153" s="138" t="str">
        <f>IF(ISNUMBER(AVERAGE(RFI!AA1012:AA1018)),AVERAGE(RFI!AA1012:AA1018),"-")</f>
        <v>-</v>
      </c>
      <c r="F153">
        <v>1012</v>
      </c>
      <c r="G153">
        <f t="shared" si="1"/>
        <v>1012</v>
      </c>
      <c r="H153">
        <v>1018</v>
      </c>
      <c r="I153">
        <v>6</v>
      </c>
    </row>
    <row r="154" spans="1:11" ht="17" hidden="1">
      <c r="A154" s="137" t="s">
        <v>2468</v>
      </c>
      <c r="B154" s="138">
        <v>2.6923076923076925</v>
      </c>
      <c r="C154" s="138" t="s">
        <v>545</v>
      </c>
      <c r="D154" s="138" t="str">
        <f>IF(ISNUMBER(AVERAGE(RFI!Z1021:Z1022)),AVERAGE(RFI!Z1021:Z1022),"-")</f>
        <v>-</v>
      </c>
      <c r="E154" s="138" t="str">
        <f>IF(ISNUMBER(AVERAGE(RFI!AA1021:AA1022)),AVERAGE(RFI!AA1021:AA1022),"-")</f>
        <v>-</v>
      </c>
      <c r="F154">
        <v>1021</v>
      </c>
      <c r="G154">
        <f t="shared" si="1"/>
        <v>1021</v>
      </c>
      <c r="H154">
        <v>1022</v>
      </c>
      <c r="I154">
        <v>1</v>
      </c>
    </row>
    <row r="155" spans="1:11" ht="17" hidden="1">
      <c r="A155" s="137" t="s">
        <v>2472</v>
      </c>
      <c r="B155" s="138">
        <v>2.4615384615384617</v>
      </c>
      <c r="C155" s="138" t="s">
        <v>545</v>
      </c>
      <c r="D155" s="138" t="str">
        <f>IF(ISNUMBER(AVERAGE(RFI!Z1025:Z1026)),AVERAGE(RFI!Z1025:Z1026),"-")</f>
        <v>-</v>
      </c>
      <c r="E155" s="138" t="str">
        <f>IF(ISNUMBER(AVERAGE(RFI!AA1025:AA1026)),AVERAGE(RFI!AA1025:AA1026),"-")</f>
        <v>-</v>
      </c>
      <c r="F155">
        <v>1025</v>
      </c>
      <c r="G155">
        <f t="shared" si="1"/>
        <v>1025</v>
      </c>
      <c r="H155">
        <v>1026</v>
      </c>
      <c r="I155">
        <v>1</v>
      </c>
    </row>
    <row r="156" spans="1:11" ht="17" hidden="1">
      <c r="A156" s="137" t="s">
        <v>2476</v>
      </c>
      <c r="B156" s="138">
        <v>2.3846153846153846</v>
      </c>
      <c r="C156" s="138" t="s">
        <v>545</v>
      </c>
      <c r="D156" s="138" t="str">
        <f>IF(ISNUMBER(AVERAGE(RFI!Z1029:Z1030)),AVERAGE(RFI!Z1029:Z1030),"-")</f>
        <v>-</v>
      </c>
      <c r="E156" s="138" t="str">
        <f>IF(ISNUMBER(AVERAGE(RFI!AA1029:AA1030)),AVERAGE(RFI!AA1029:AA1030),"-")</f>
        <v>-</v>
      </c>
      <c r="F156">
        <v>1029</v>
      </c>
      <c r="G156">
        <f t="shared" si="1"/>
        <v>1029</v>
      </c>
      <c r="H156">
        <v>1030</v>
      </c>
      <c r="I156">
        <v>1</v>
      </c>
    </row>
    <row r="157" spans="1:11" ht="20" hidden="1">
      <c r="A157" s="135" t="s">
        <v>2479</v>
      </c>
      <c r="B157" s="136">
        <v>1.6799007444168739</v>
      </c>
      <c r="C157" s="136" t="s">
        <v>545</v>
      </c>
      <c r="D157" s="136" t="str">
        <f>IF(ISNUMBER(AVERAGE(RFI!Z1033:Z1080)),AVERAGE(RFI!Z1033:Z1080),"-")</f>
        <v>-</v>
      </c>
      <c r="E157" s="136" t="str">
        <f>IF(ISNUMBER(AVERAGE(RFI!AA1033:AA1080)),AVERAGE(RFI!AA1033:AA1080),"-")</f>
        <v>-</v>
      </c>
      <c r="F157">
        <v>1033</v>
      </c>
      <c r="G157">
        <f t="shared" si="1"/>
        <v>1033</v>
      </c>
      <c r="H157">
        <v>1080</v>
      </c>
      <c r="J157">
        <f>SUM(I158:I163)</f>
        <v>31</v>
      </c>
    </row>
    <row r="158" spans="1:11" ht="17" hidden="1">
      <c r="A158" s="137" t="s">
        <v>2480</v>
      </c>
      <c r="B158" s="138">
        <v>2.4358974358974357</v>
      </c>
      <c r="C158" s="138" t="s">
        <v>545</v>
      </c>
      <c r="D158" s="138" t="str">
        <f>IF(ISNUMBER(AVERAGE(RFI!Z1034:Z1037)),AVERAGE(RFI!Z1034:Z1037),"-")</f>
        <v>-</v>
      </c>
      <c r="E158" s="138" t="str">
        <f>IF(ISNUMBER(AVERAGE(RFI!AA1034:AA1037)),AVERAGE(RFI!AA1034:AA1037),"-")</f>
        <v>-</v>
      </c>
      <c r="F158">
        <v>1034</v>
      </c>
      <c r="G158">
        <f t="shared" si="1"/>
        <v>1034</v>
      </c>
      <c r="H158">
        <v>1037</v>
      </c>
      <c r="I158">
        <v>3</v>
      </c>
    </row>
    <row r="159" spans="1:11" ht="17" hidden="1">
      <c r="A159" s="137" t="s">
        <v>2487</v>
      </c>
      <c r="B159" s="138">
        <v>1.6730769230769234</v>
      </c>
      <c r="C159" s="138" t="s">
        <v>545</v>
      </c>
      <c r="D159" s="138" t="str">
        <f>IF(ISNUMBER(AVERAGE(RFI!Z1040:Z1046)),AVERAGE(RFI!Z1040:Z1046),"-")</f>
        <v>-</v>
      </c>
      <c r="E159" s="138" t="str">
        <f>IF(ISNUMBER(AVERAGE(RFI!AA1040:AA1046)),AVERAGE(RFI!AA1040:AA1046),"-")</f>
        <v>-</v>
      </c>
      <c r="F159">
        <v>1040</v>
      </c>
      <c r="G159">
        <f t="shared" si="1"/>
        <v>1040</v>
      </c>
      <c r="H159">
        <v>1046</v>
      </c>
      <c r="I159">
        <v>6</v>
      </c>
    </row>
    <row r="160" spans="1:11" ht="17" hidden="1">
      <c r="A160" s="137" t="s">
        <v>2499</v>
      </c>
      <c r="B160" s="138">
        <v>1.5</v>
      </c>
      <c r="C160" s="138" t="s">
        <v>545</v>
      </c>
      <c r="D160" s="138" t="str">
        <f>IF(ISNUMBER(AVERAGE(RFI!Z1049:Z1053)),AVERAGE(RFI!Z1049:Z1053),"-")</f>
        <v>-</v>
      </c>
      <c r="E160" s="138" t="str">
        <f>IF(ISNUMBER(AVERAGE(RFI!AA1049:AA1053)),AVERAGE(RFI!AA1049:AA1053),"-")</f>
        <v>-</v>
      </c>
      <c r="F160">
        <v>1049</v>
      </c>
      <c r="G160">
        <f t="shared" si="1"/>
        <v>1049</v>
      </c>
      <c r="H160">
        <v>1053</v>
      </c>
      <c r="I160">
        <v>4</v>
      </c>
    </row>
    <row r="161" spans="1:10" ht="17" hidden="1">
      <c r="A161" s="137" t="s">
        <v>2508</v>
      </c>
      <c r="B161" s="138">
        <v>1.5552884615384615</v>
      </c>
      <c r="C161" s="138" t="s">
        <v>545</v>
      </c>
      <c r="D161" s="138" t="str">
        <f>IF(ISNUMBER(AVERAGE(RFI!Z1056:Z1072)),AVERAGE(RFI!Z1056:Z1072),"-")</f>
        <v>-</v>
      </c>
      <c r="E161" s="138" t="str">
        <f>IF(ISNUMBER(AVERAGE(RFI!AA1056:AA1072)),AVERAGE(RFI!AA1056:AA1072),"-")</f>
        <v>-</v>
      </c>
      <c r="F161">
        <v>1056</v>
      </c>
      <c r="G161">
        <f t="shared" si="1"/>
        <v>1056</v>
      </c>
      <c r="H161">
        <v>1072</v>
      </c>
      <c r="I161">
        <v>16</v>
      </c>
    </row>
    <row r="162" spans="1:10" ht="17" hidden="1">
      <c r="A162" s="137" t="s">
        <v>2540</v>
      </c>
      <c r="B162" s="138">
        <v>1.9230769230769231</v>
      </c>
      <c r="C162" s="138" t="s">
        <v>545</v>
      </c>
      <c r="D162" s="138" t="str">
        <f>IF(ISNUMBER(AVERAGE(RFI!Z1075:Z1076)),AVERAGE(RFI!Z1075:Z1076),"-")</f>
        <v>-</v>
      </c>
      <c r="E162" s="138" t="str">
        <f>IF(ISNUMBER(AVERAGE(RFI!AA1075:AA1076)),AVERAGE(RFI!AA1075:AA1076),"-")</f>
        <v>-</v>
      </c>
      <c r="F162">
        <v>1075</v>
      </c>
      <c r="G162">
        <f t="shared" si="1"/>
        <v>1075</v>
      </c>
      <c r="H162">
        <v>1076</v>
      </c>
      <c r="I162">
        <v>1</v>
      </c>
    </row>
    <row r="163" spans="1:10" ht="17" hidden="1">
      <c r="A163" s="137" t="s">
        <v>2544</v>
      </c>
      <c r="B163" s="138">
        <v>1.9230769230769231</v>
      </c>
      <c r="C163" s="138" t="s">
        <v>545</v>
      </c>
      <c r="D163" s="138" t="str">
        <f>IF(ISNUMBER(AVERAGE(RFI!Z1079:Z1080)),AVERAGE(RFI!Z1079:Z1080),"-")</f>
        <v>-</v>
      </c>
      <c r="E163" s="138" t="str">
        <f>IF(ISNUMBER(AVERAGE(RFI!AA1079:AA1080)),AVERAGE(RFI!AA1079:AA1080),"-")</f>
        <v>-</v>
      </c>
      <c r="F163">
        <v>1079</v>
      </c>
      <c r="G163">
        <f t="shared" si="1"/>
        <v>1079</v>
      </c>
      <c r="H163">
        <v>1080</v>
      </c>
      <c r="I163">
        <v>1</v>
      </c>
    </row>
    <row r="164" spans="1:10" ht="60" hidden="1">
      <c r="A164" s="135" t="s">
        <v>2546</v>
      </c>
      <c r="B164" s="136">
        <v>1.7173913043478262</v>
      </c>
      <c r="C164" s="136" t="s">
        <v>545</v>
      </c>
      <c r="D164" s="136" t="str">
        <f>IF(ISNUMBER(AVERAGE(RFI!Z1083:Z1113)),AVERAGE(RFI!Z1083:Z1113),"-")</f>
        <v>-</v>
      </c>
      <c r="E164" s="136" t="str">
        <f>IF(ISNUMBER(AVERAGE(RFI!AA1083:AA1113)),AVERAGE(RFI!AA1083:AA1113),"-")</f>
        <v>-</v>
      </c>
      <c r="F164">
        <v>1083</v>
      </c>
      <c r="G164">
        <f t="shared" si="1"/>
        <v>1083</v>
      </c>
      <c r="H164">
        <v>1113</v>
      </c>
      <c r="J164">
        <f>SUM(I165:I167)</f>
        <v>23</v>
      </c>
    </row>
    <row r="165" spans="1:10" ht="17" hidden="1">
      <c r="A165" s="137" t="s">
        <v>2547</v>
      </c>
      <c r="B165" s="138">
        <v>0.8571428571428571</v>
      </c>
      <c r="C165" s="138" t="s">
        <v>545</v>
      </c>
      <c r="D165" s="138" t="str">
        <f>IF(ISNUMBER(AVERAGE(RFI!Z1084:Z1091)),AVERAGE(RFI!Z1084:Z1091),"-")</f>
        <v>-</v>
      </c>
      <c r="E165" s="138" t="str">
        <f>IF(ISNUMBER(AVERAGE(RFI!AA1084:AA1091)),AVERAGE(RFI!AA1084:AA1091),"-")</f>
        <v>-</v>
      </c>
      <c r="F165">
        <v>1084</v>
      </c>
      <c r="G165">
        <f t="shared" si="1"/>
        <v>1084</v>
      </c>
      <c r="H165">
        <v>1091</v>
      </c>
      <c r="I165">
        <v>7</v>
      </c>
    </row>
    <row r="166" spans="1:10" ht="17" hidden="1">
      <c r="A166" s="137" t="s">
        <v>2562</v>
      </c>
      <c r="B166" s="138">
        <v>2.9166666666666665</v>
      </c>
      <c r="C166" s="138" t="s">
        <v>545</v>
      </c>
      <c r="D166" s="138" t="str">
        <f>IF(ISNUMBER(AVERAGE(RFI!Z1094:Z1100)),AVERAGE(RFI!Z1094:Z1100),"-")</f>
        <v>-</v>
      </c>
      <c r="E166" s="138" t="str">
        <f>IF(ISNUMBER(AVERAGE(RFI!AA1094:AA1100)),AVERAGE(RFI!AA1094:AA1100),"-")</f>
        <v>-</v>
      </c>
      <c r="F166">
        <v>1094</v>
      </c>
      <c r="G166">
        <f t="shared" si="1"/>
        <v>1094</v>
      </c>
      <c r="H166">
        <v>1100</v>
      </c>
      <c r="I166">
        <v>6</v>
      </c>
    </row>
    <row r="167" spans="1:10" ht="17" hidden="1">
      <c r="A167" s="137" t="s">
        <v>2575</v>
      </c>
      <c r="B167" s="138">
        <v>1.6</v>
      </c>
      <c r="C167" s="138" t="s">
        <v>545</v>
      </c>
      <c r="D167" s="138" t="str">
        <f>IF(ISNUMBER(AVERAGE(RFI!Z1103:Z1113)),AVERAGE(RFI!Z1103:Z1113),"-")</f>
        <v>-</v>
      </c>
      <c r="E167" s="138"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VIJAzZzz+kkLJ9jRoxh/0Rt/I0umWJuFEhX7r5rZHogqx2p9VdSgxvy/jegUD8vwZ4jKUBFnmV5Ni2vUB+pr1g==" saltValue="FjFXBFBiy2PAYt4k1Mofq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{A6E20279-495F-1E4A-A815-36B8FE1D60A4}</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{DA1FC2D0-5AC4-7D4D-BF9B-F61D6BB2D110}</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{799C68C7-7422-F447-BCDE-31C0A136F1D9}</x14:id>
        </ext>
      </extLst>
    </cfRule>
  </conditionalFormatting>
  <hyperlinks>
    <hyperlink ref="A2" location="RFI!E4" display="RFI!E4" xr:uid="{B663D02A-96A1-BD43-84E6-71FA9D5DA56B}"/>
    <hyperlink ref="A3" location="RFI!E5" display="RFI!E5" xr:uid="{9B90E671-A0F3-F94A-AAE8-29D9690C7417}"/>
    <hyperlink ref="A4" location="RFI!E6" display="RFI!E6" xr:uid="{511DE3C8-324E-6047-B361-159A0829E996}"/>
    <hyperlink ref="A5" location="RFI!E15" display="RFI!E15" xr:uid="{8CAA714F-A558-8A48-BC2C-CC7B8CFA1B15}"/>
    <hyperlink ref="A6" location="RFI!E23" display="RFI!E23" xr:uid="{89AB8EBE-69A9-7E42-BE11-1DE1692BF9FA}"/>
    <hyperlink ref="A7" location="RFI!E31" display="RFI!E31" xr:uid="{C91673E5-4C86-F344-AB6F-CBD5A91DD584}"/>
    <hyperlink ref="A8" location="RFI!E45" display="RFI!E45" xr:uid="{9C91F2B3-82B5-CD45-9E21-98145E74645E}"/>
    <hyperlink ref="A9" location="RFI!E46" display="RFI!E46" xr:uid="{E1C1CA7F-7E37-A94D-A727-3B410158AFEE}"/>
    <hyperlink ref="A10" location="RFI!E56" display="RFI!E56" xr:uid="{60219114-DFB2-8B4C-BD23-B783AC7EA2F2}"/>
    <hyperlink ref="A11" location="RFI!E65" display="RFI!E65" xr:uid="{7CE16FDD-0E71-7F45-8F94-5E4161052334}"/>
    <hyperlink ref="A12" location="RFI!E73" display="RFI!E73" xr:uid="{4074BACD-5A47-F746-AEEF-B42431E966FF}"/>
    <hyperlink ref="A13" location="RFI!E81" display="RFI!E81" xr:uid="{5E8F86BD-9C9D-764D-9073-BD85ECFAA811}"/>
    <hyperlink ref="A14" location="RFI!E91" display="RFI!E91" xr:uid="{8F4651AF-CA7E-6648-AF23-51F263C82916}"/>
    <hyperlink ref="A15" location="RFI!E92" display="RFI!E92" xr:uid="{F292F3D4-44E0-0848-8DA8-209957C519D7}"/>
    <hyperlink ref="A16" location="RFI!E100" display="RFI!E100" xr:uid="{25508C1B-3513-3741-8164-E30C4F005C5B}"/>
    <hyperlink ref="A17" location="RFI!E105" display="RFI!E105" xr:uid="{648F2C54-4EE4-7840-832D-F66C5E3F0ECB}"/>
    <hyperlink ref="A18" location="RFI!E111" display="RFI!E111" xr:uid="{B6973BDB-FBC7-D04D-9A37-BEABCDF2E295}"/>
    <hyperlink ref="A19" location="RFI!E112" display="RFI!E112" xr:uid="{3CA3F0A4-F4C5-AB4F-ABDF-97F92CF12AF0}"/>
    <hyperlink ref="A20" location="RFI!E122" display="RFI!E122" xr:uid="{02B7EEA9-F5D9-A94E-BA1C-8AE2D6496464}"/>
    <hyperlink ref="A21" location="RFI!E128" display="RFI!E128" xr:uid="{980672BF-6837-7D4F-8F7E-8FE1C3A8E11F}"/>
    <hyperlink ref="A22" location="RFI!E129" display="RFI!E129" xr:uid="{F164C79F-4818-9E48-ADB3-D6BD3CCBA788}"/>
    <hyperlink ref="A23" location="RFI!E139" display="RFI!E139" xr:uid="{48F4BB03-8535-8840-85B2-6DEA132ADFAA}"/>
    <hyperlink ref="A24" location="RFI!E159" display="RFI!E159" xr:uid="{0C7BD4D5-A67D-834D-8C17-AA5A4FFB1936}"/>
    <hyperlink ref="A25" location="RFI!E177" display="RFI!E177" xr:uid="{9B9C73E6-13C9-864D-A073-3587A2B3BC90}"/>
    <hyperlink ref="A26" location="RFI!E185" display="RFI!E185" xr:uid="{993859CE-C4AB-3F45-B89C-681991E46B82}"/>
    <hyperlink ref="A27" location="RFI!E196" display="RFI!E196" xr:uid="{97C7F26D-2BD3-6F47-A91C-B2CD46635DD8}"/>
    <hyperlink ref="A28" location="RFI!E212" display="RFI!E212" xr:uid="{1BA40190-2450-454B-871E-5D35A6CB47A4}"/>
    <hyperlink ref="A29" location="RFI!E222" display="RFI!E222" xr:uid="{09EA9DEC-52FC-D045-9D19-B9D7E0BC2C18}"/>
    <hyperlink ref="A30" location="RFI!E223" display="RFI!E223" xr:uid="{B45837F8-BF49-6046-B920-3305F66FF58D}"/>
    <hyperlink ref="A31" location="RFI!E224" display="RFI!E224" xr:uid="{2D9C664B-87D7-734D-A54E-545DF7EB5927}"/>
    <hyperlink ref="A32" location="RFI!E230" display="RFI!E230" xr:uid="{6F4A5CD5-48A9-6646-BBFC-195DE8984BA6}"/>
    <hyperlink ref="A33" location="RFI!E231" display="RFI!E231" xr:uid="{38128A80-BFF6-EC44-9E86-7E870B5E1ECD}"/>
    <hyperlink ref="A34" location="RFI!E236" display="RFI!E236" xr:uid="{091882DB-9477-9D48-8E3B-5CAB27122177}"/>
    <hyperlink ref="A35" location="RFI!E237" display="RFI!E237" xr:uid="{5167F120-608F-8A49-A2DE-CC72EBE595DB}"/>
    <hyperlink ref="A36" location="RFI!E245" display="RFI!E245" xr:uid="{18B2724C-1A58-2947-9B88-31B254941F38}"/>
    <hyperlink ref="A37" location="RFI!E256" display="RFI!E256" xr:uid="{7DB702C2-9C9C-AE44-97B2-7C22E01D1D13}"/>
    <hyperlink ref="A38" location="RFI!E257" display="RFI!E257" xr:uid="{589F8E3A-EBEF-1449-901B-E6F59ABD94D7}"/>
    <hyperlink ref="A39" location="RFI!E263" display="RFI!E263" xr:uid="{DE17F116-F8BF-FD4D-AA27-7FEB67E9A628}"/>
    <hyperlink ref="A40" location="RFI!E270" display="RFI!E270" xr:uid="{CB1BF025-FD61-AD45-90CF-E92847126B1B}"/>
    <hyperlink ref="A41" location="RFI!E277" display="RFI!E277" xr:uid="{6E85F9C3-EFE1-0B40-A856-73B73C60F9DB}"/>
    <hyperlink ref="A42" location="RFI!E290" display="RFI!E290" xr:uid="{16741106-EB29-1F4F-955D-2B0E96092B07}"/>
    <hyperlink ref="A43" location="RFI!E301" display="RFI!E301" xr:uid="{3F8FE96E-7A87-D443-821F-86FD95B8CFC1}"/>
    <hyperlink ref="A44" location="RFI!E305" display="RFI!E305" xr:uid="{6E7C9940-7F85-3344-8F96-D53018C2B98C}"/>
    <hyperlink ref="A45" location="RFI!E306" display="RFI!E306" xr:uid="{93FC9DB7-A95E-8746-8105-B5D545A695E1}"/>
    <hyperlink ref="A46" location="RFI!E314" display="RFI!E314" xr:uid="{1780FB28-4257-2040-86D2-16CD660719D2}"/>
    <hyperlink ref="A47" location="RFI!E319" display="RFI!E319" xr:uid="{FFA2A320-1647-994D-90BE-BCE90A0400D6}"/>
    <hyperlink ref="A48" location="RFI!E324" display="RFI!E324" xr:uid="{BE26A19B-D048-AF4F-B1CF-F648DF7EDB74}"/>
    <hyperlink ref="A49" location="RFI!E325" display="RFI!E325" xr:uid="{A2BAC760-FDAD-3749-B204-BB46C82C5089}"/>
    <hyperlink ref="A50" location="RFI!E329" display="RFI!E329" xr:uid="{EF40FF52-5F41-C346-AA30-D768BEAD3205}"/>
    <hyperlink ref="A51" location="RFI!E334" display="RFI!E334" xr:uid="{83367FC0-1794-CF40-8C02-DD7C18B4D94E}"/>
    <hyperlink ref="A52" location="RFI!E338" display="RFI!E338" xr:uid="{5AC02F60-38A2-4A46-B4F1-DDFE39EC186E}"/>
    <hyperlink ref="A53" location="RFI!E344" display="RFI!E344" xr:uid="{57A1490F-9A4C-1C47-8425-2EF396C65F98}"/>
    <hyperlink ref="A54" location="RFI!E348" display="RFI!E348" xr:uid="{951ABA77-976E-DA45-8CE0-5D6BB369BBEF}"/>
    <hyperlink ref="A55" location="RFI!E349" display="RFI!E349" xr:uid="{9F1F94ED-A3EC-9E49-B9BE-73241F065724}"/>
    <hyperlink ref="A56" location="RFI!E371" display="RFI!E371" xr:uid="{3AD29E71-557D-8542-B9DC-D355076A6EC8}"/>
    <hyperlink ref="A57" location="RFI!E375" display="RFI!E375" xr:uid="{2EEB578C-8129-9147-9223-6A30EB137665}"/>
    <hyperlink ref="A58" location="RFI!E381" display="RFI!E381" xr:uid="{4496E1C6-0C2C-4F44-88C1-4B92DACD38FE}"/>
    <hyperlink ref="A59" location="RFI!E382" display="RFI!E382" xr:uid="{D5BFA29F-C1D2-BA4F-A83E-C1A788DF21B7}"/>
    <hyperlink ref="A60" location="RFI!E383" display="RFI!E383" xr:uid="{097326F1-A996-4546-B217-74C309057C9E}"/>
    <hyperlink ref="A61" location="RFI!E400" display="RFI!E400" xr:uid="{AB7FF26B-84C0-7D4C-B40E-CC1B939F9371}"/>
    <hyperlink ref="A62" location="RFI!E410" display="RFI!E410" xr:uid="{B097E8BB-5A4E-FF42-90ED-CC85CB69722A}"/>
    <hyperlink ref="A63" location="RFI!E411" display="RFI!E411" xr:uid="{BB9FBF10-4021-AA46-A8BA-06724A66AF78}"/>
    <hyperlink ref="A64" location="RFI!E435" display="RFI!E435" xr:uid="{FEB91F65-C1BE-2C47-BB16-4B6135807DF2}"/>
    <hyperlink ref="A65" location="RFI!E442" display="RFI!E442" xr:uid="{44A8AB10-BE88-0F49-84D5-4F784E909449}"/>
    <hyperlink ref="A66" location="RFI!E451" display="RFI!E451" xr:uid="{61C2D468-672C-2F42-BBEC-4C43254A8718}"/>
    <hyperlink ref="A67" location="RFI!E465" display="RFI!E465" xr:uid="{CB118BDD-2F2D-3745-838E-7357B7EA7354}"/>
    <hyperlink ref="A68" location="RFI!E466" display="RFI!E466" xr:uid="{76CB0585-B70A-5246-BD14-CF2EF723FB0E}"/>
    <hyperlink ref="A69" location="RFI!E478" display="RFI!E478" xr:uid="{72192FA7-7E92-DC4F-9DF8-4BE0481F084C}"/>
    <hyperlink ref="A70" location="RFI!E489" display="RFI!E489" xr:uid="{69C9879D-0E73-6B46-9141-84CADBF58D63}"/>
    <hyperlink ref="A71" location="RFI!E497" display="RFI!E497" xr:uid="{9824F3C4-3226-8D4C-BC98-42F9DECCF9CF}"/>
    <hyperlink ref="A72" location="RFI!E498" display="RFI!E498" xr:uid="{BCE2CFB2-7BBA-8542-A826-108FD277E082}"/>
    <hyperlink ref="A73" location="RFI!E509" display="RFI!E509" xr:uid="{66B8DE51-AE93-F541-8D6D-E6E7C5B7B3FB}"/>
    <hyperlink ref="A74" location="RFI!E510" display="RFI!E510" xr:uid="{11736488-C715-0943-8367-DBCB31C9A30F}"/>
    <hyperlink ref="A75" location="RFI!E519" display="RFI!E519" xr:uid="{1E24A047-71F3-D24A-BC1B-84FC685356DC}"/>
    <hyperlink ref="A76" location="RFI!E520" display="RFI!E520" xr:uid="{A9CEF2CE-F47C-7C40-8CED-9D340B654EDC}"/>
    <hyperlink ref="A77" location="RFI!E544" display="RFI!E544" xr:uid="{A5374CBF-9E01-4E45-9B98-C46F5D69998E}"/>
    <hyperlink ref="A78" location="RFI!E545" display="RFI!E545" xr:uid="{AD2C6139-BBDD-C04A-A925-38572B7360DB}"/>
    <hyperlink ref="A79" location="RFI!E553" display="RFI!E553" xr:uid="{B3D08616-E277-AF4F-9476-42D452CE5BF2}"/>
    <hyperlink ref="A80" location="RFI!E561" display="RFI!E561" xr:uid="{2EDEC151-452E-4444-A1CB-19514839B845}"/>
    <hyperlink ref="A81" location="RFI!E568" display="RFI!E568" xr:uid="{E1FEB0CC-E7BE-9E43-9F16-BC9DCC32DCD1}"/>
    <hyperlink ref="A82" location="RFI!E569" display="RFI!E569" xr:uid="{81EFA502-64C4-7942-B1DA-1E8196949DE5}"/>
    <hyperlink ref="A83" location="RFI!E590" display="RFI!E590" xr:uid="{FE9E1D3A-C80B-B749-9948-C1A34A972FBE}"/>
    <hyperlink ref="A84" location="RFI!E591" display="RFI!E591" xr:uid="{EE6E7048-74FB-2A4C-9A7A-27271FFF55AD}"/>
    <hyperlink ref="A85" location="RFI!E603" display="RFI!E603" xr:uid="{E66E4B64-1ABD-584F-928C-C8DA16F31FDA}"/>
    <hyperlink ref="A86" location="RFI!E617" display="RFI!E617" xr:uid="{43D966C1-98B0-EE44-B37A-413FB93A5628}"/>
    <hyperlink ref="A87" location="RFI!E618" display="RFI!E618" xr:uid="{FE7DFF85-E6F8-6647-BB5A-4EEE3B4F7FD2}"/>
    <hyperlink ref="A88" location="RFI!E619" display="RFI!E619" xr:uid="{0E2FF3C0-D22C-2E40-BCFE-D6F9B09E955F}"/>
    <hyperlink ref="A89" location="RFI!E633" display="RFI!E633" xr:uid="{F2FC1358-20F7-6747-B378-2230404EA944}"/>
    <hyperlink ref="A90" location="RFI!E645" display="RFI!E645" xr:uid="{BE117000-EACB-3E4E-B015-27E5C0E5D7B5}"/>
    <hyperlink ref="A91" location="RFI!E646" display="RFI!E646" xr:uid="{A20CD668-5DA8-7041-8098-AE91F2DF0445}"/>
    <hyperlink ref="A92" location="RFI!E652" display="RFI!E652" xr:uid="{7A53D0D6-B5D9-3A4A-BB47-6692C9C15EBB}"/>
    <hyperlink ref="A93" location="RFI!E662" display="RFI!E662" xr:uid="{6DEE4C09-31A2-3649-B66C-FCDA08A3C34A}"/>
    <hyperlink ref="A94" location="RFI!E670" display="RFI!E670" xr:uid="{7A50D3F1-E3FF-D44F-865F-1061AAB563FF}"/>
    <hyperlink ref="A95" location="RFI!E676" display="RFI!E676" xr:uid="{A697370A-E39B-0145-97B9-41B75A1D591D}"/>
    <hyperlink ref="A96" location="RFI!E677" display="RFI!E677" xr:uid="{7833B27F-A261-DA43-B90B-9211500824EE}"/>
    <hyperlink ref="A97" location="RFI!E682" display="RFI!E682" xr:uid="{B1D43E4B-7B83-1348-89F9-7DE2FF7021C2}"/>
    <hyperlink ref="A98" location="RFI!E688" display="RFI!E688" xr:uid="{17D4385E-B5B5-BE43-9526-DA208BAA79AE}"/>
    <hyperlink ref="A99" location="RFI!E689" display="RFI!E689" xr:uid="{9942B220-85B2-A544-A09E-6338F3A94C82}"/>
    <hyperlink ref="A100" location="RFI!E690" display="RFI!E690" xr:uid="{F55E546E-AAAA-4048-A630-1AFC361D21A1}"/>
    <hyperlink ref="A101" location="RFI!E703" display="RFI!E703" xr:uid="{15F80BBA-D815-8340-B331-17921F3163A8}"/>
    <hyperlink ref="A102" location="RFI!E709" display="RFI!E709" xr:uid="{D4F41B5B-7FF1-4442-BE6B-415EBD6142B1}"/>
    <hyperlink ref="A103" location="RFI!E718" display="RFI!E718" xr:uid="{1B2E53FB-0009-8249-9CBE-4CFCA12F0C52}"/>
    <hyperlink ref="A104" location="RFI!E722" display="RFI!E722" xr:uid="{9258262C-E6B0-C948-B3C3-3C24116FE8DC}"/>
    <hyperlink ref="A105" location="RFI!E726" display="RFI!E726" xr:uid="{741A751B-2868-C24D-98D7-45B87B1C6F33}"/>
    <hyperlink ref="A106" location="RFI!E730" display="RFI!E730" xr:uid="{3FC0F918-85B1-D147-A909-BD1C484602C9}"/>
    <hyperlink ref="A107" location="RFI!E734" display="RFI!E734" xr:uid="{E95EF4A8-FF17-734C-B4C0-C75B1D7DA1DD}"/>
    <hyperlink ref="A108" location="RFI!E738" display="RFI!E738" xr:uid="{FCDB8A7A-1A47-3B4D-AE0E-2A03003FCC54}"/>
    <hyperlink ref="A109" location="RFI!E742" display="RFI!E742" xr:uid="{C2A5F9CA-01C0-AE4B-A040-0398C1DF1325}"/>
    <hyperlink ref="A110" location="RFI!E743" display="RFI!E743" xr:uid="{0735FD87-06FC-4A4B-A9D8-11CD8D56E539}"/>
    <hyperlink ref="A111" location="RFI!E750" display="RFI!E750" xr:uid="{E0834A49-6C33-C74F-8AFD-2ABFBAED9804}"/>
    <hyperlink ref="A112" location="RFI!E755" display="RFI!E755" xr:uid="{8C7C9A0E-1139-5247-B8C8-14BEC0F4B095}"/>
    <hyperlink ref="A113" location="RFI!E761" display="RFI!E761" xr:uid="{AB311DA6-DD9A-C841-B3B5-C58A6E44AB3A}"/>
    <hyperlink ref="A114" location="RFI!E771" display="RFI!E771" xr:uid="{C51D7AFE-2950-B042-88F1-632C9EB62940}"/>
    <hyperlink ref="A115" location="RFI!E778" display="RFI!E778" xr:uid="{D379FBC4-8FB8-0548-A90B-FFA07C2CD45F}"/>
    <hyperlink ref="A116" location="RFI!E793" display="RFI!E793" xr:uid="{903EE455-1B49-A243-878C-0C3908AC9661}"/>
    <hyperlink ref="A117" location="RFI!E799" display="RFI!E799" xr:uid="{7436B1C3-AC93-974F-921A-B47AB1339C87}"/>
    <hyperlink ref="A118" location="RFI!E807" display="RFI!E807" xr:uid="{7E62D894-A937-894F-9012-76D36E688689}"/>
    <hyperlink ref="A119" location="RFI!E819" display="RFI!E819" xr:uid="{56352E8E-1C0F-5A42-ABDD-0802204A4954}"/>
    <hyperlink ref="A120" location="RFI!E825" display="RFI!E825" xr:uid="{6F33EB26-A727-6241-A08F-B40884098A9D}"/>
    <hyperlink ref="A121" location="RFI!E836" display="RFI!E836" xr:uid="{BBBCC332-3593-CA48-8242-38828844F7D6}"/>
    <hyperlink ref="A122" location="RFI!E840" display="RFI!E840" xr:uid="{DAB6F807-EA12-B74A-89E0-828080B96692}"/>
    <hyperlink ref="A123" location="RFI!E845" display="RFI!E845" xr:uid="{D946D2CC-81B4-AB44-81B4-1FD63F287B0E}"/>
    <hyperlink ref="A124" location="RFI!E852" display="RFI!E852" xr:uid="{E30AE75B-B2BB-0342-83B8-3CBE07202877}"/>
    <hyperlink ref="A125" location="RFI!E856" display="RFI!E856" xr:uid="{D68930DC-8187-324E-946C-81733844152F}"/>
    <hyperlink ref="A126" location="RFI!E860" display="RFI!E860" xr:uid="{810FB71C-C5B2-F14D-9A37-4FE97DB96C86}"/>
    <hyperlink ref="A127" location="RFI!E864" display="RFI!E864" xr:uid="{E5A82F50-84A9-FD41-AE3F-BDDEA94DFA03}"/>
    <hyperlink ref="A128" location="RFI!E865" display="RFI!E865" xr:uid="{49748561-E1E1-AB47-9400-BC8ECDF1F18E}"/>
    <hyperlink ref="A129" location="RFI!E870" display="RFI!E870" xr:uid="{B6DE76E8-D8B7-E24A-B1B9-170AFD01E715}"/>
    <hyperlink ref="A130" location="RFI!E881" display="RFI!E881" xr:uid="{9ECFFC8D-9F37-594B-B11A-86E3F7544B1C}"/>
    <hyperlink ref="A131" location="RFI!E885" display="RFI!E885" xr:uid="{407AD9CF-EFF9-3C40-A6A6-F480E72138D6}"/>
    <hyperlink ref="A132" location="RFI!E893" display="RFI!E893" xr:uid="{A7C3BA6E-F15D-D442-95DC-3789339DE9B2}"/>
    <hyperlink ref="A133" location="RFI!E897" display="RFI!E897" xr:uid="{6BD09AE6-4245-A74E-ACFC-16F5EE456528}"/>
    <hyperlink ref="A134" location="RFI!E901" display="RFI!E901" xr:uid="{7054893D-AD44-A64D-86D3-EF09700B3015}"/>
    <hyperlink ref="A135" location="RFI!E907" display="RFI!E907" xr:uid="{A1AFA825-87DE-3A4A-B9ED-7E358E53C67C}"/>
    <hyperlink ref="A136" location="RFI!E911" display="RFI!E911" xr:uid="{EB14E1DD-A16C-A44E-A61F-FCEFAAB18DD5}"/>
    <hyperlink ref="A137" location="RFI!E915" display="RFI!E915" xr:uid="{D3AF964A-9E77-0548-8233-3E092B788CB4}"/>
    <hyperlink ref="A138" location="RFI!E919" display="RFI!E919" xr:uid="{BA191AEC-5535-5849-9D4D-C342958EC086}"/>
    <hyperlink ref="A139" location="RFI!E920" display="RFI!E920" xr:uid="{DDBA7B5A-3CAB-6B43-937D-B03A7BBDDB69}"/>
    <hyperlink ref="A140" location="RFI!E924" display="RFI!E924" xr:uid="{DA18A460-3900-1E41-903B-80AC33ADE197}"/>
    <hyperlink ref="A141" location="RFI!E929" display="RFI!E929" xr:uid="{3C753E79-17CE-AD46-B48B-99B8E1B77E56}"/>
    <hyperlink ref="A142" location="RFI!E938" display="RFI!E938" xr:uid="{8681898D-D92E-D343-9F3C-5C712563A522}"/>
    <hyperlink ref="A143" location="RFI!E942" display="RFI!E942" xr:uid="{D9B07331-F2F6-1142-8D0D-F552C6B05457}"/>
    <hyperlink ref="A144" location="RFI!E946" display="RFI!E946" xr:uid="{EC63B028-BAFD-D840-A0B0-485196544369}"/>
    <hyperlink ref="A145" location="RFI!E950" display="RFI!E950" xr:uid="{1248CC38-08C5-C34A-9A24-837F192F56B9}"/>
    <hyperlink ref="A146" location="RFI!E951" display="RFI!E951" xr:uid="{4B65BCA2-6156-AF42-BEE6-328490C42E12}"/>
    <hyperlink ref="A147" location="RFI!E952" display="RFI!E952" xr:uid="{88E917E5-6CBC-FE40-9FD8-04641F03B099}"/>
    <hyperlink ref="A148" location="RFI!E958" display="RFI!E958" xr:uid="{BCBF542A-5526-4643-97B6-3962A324F228}"/>
    <hyperlink ref="A149" location="RFI!E973" display="RFI!E973" xr:uid="{2E1B3943-9AEA-BA4D-BF3B-E2DDF5E60EA3}"/>
    <hyperlink ref="A150" location="RFI!E979" display="RFI!E979" xr:uid="{D299D317-9ACB-B24F-A105-3E36F8B7410A}"/>
    <hyperlink ref="A151" location="RFI!E992" display="RFI!E992" xr:uid="{D4D81635-1470-794D-B381-086D78F3C7FF}"/>
    <hyperlink ref="A152" location="RFI!E1005" display="RFI!E1005" xr:uid="{E0CBD774-B888-744A-A980-262233A408E9}"/>
    <hyperlink ref="A153" location="RFI!E1012" display="RFI!E1012" xr:uid="{46CC937E-A0DE-E246-AFF0-358854545669}"/>
    <hyperlink ref="A154" location="RFI!E1021" display="RFI!E1021" xr:uid="{D747111B-A54A-FF46-A893-71C4AA823192}"/>
    <hyperlink ref="A155" location="RFI!E1025" display="RFI!E1025" xr:uid="{A43441E3-EF66-4D46-9620-065C74CCABA1}"/>
    <hyperlink ref="A156" location="RFI!E1029" display="RFI!E1029" xr:uid="{43FB4A5E-AAED-914F-A291-73F752BA3E18}"/>
    <hyperlink ref="A157" location="RFI!E1033" display="RFI!E1033" xr:uid="{B5184F82-2338-1645-BE71-3ED020207964}"/>
    <hyperlink ref="A158" location="RFI!E1034" display="RFI!E1034" xr:uid="{CD55F473-AD8F-4A49-A7B1-DF6B2C477A2A}"/>
    <hyperlink ref="A159" location="RFI!E1040" display="RFI!E1040" xr:uid="{750733F3-F5AB-3649-A689-DF3E116F5EF7}"/>
    <hyperlink ref="A160" location="RFI!E1049" display="RFI!E1049" xr:uid="{7DBF3C96-0E35-1B4A-95C0-E1AC67EE2162}"/>
    <hyperlink ref="A161" location="RFI!E1056" display="RFI!E1056" xr:uid="{332A1A65-CBB0-3F4C-B8C1-D4A7F3D15B74}"/>
    <hyperlink ref="A162" location="RFI!E1075" display="RFI!E1075" xr:uid="{E7A38F00-1C48-9248-BBC7-B7CD9F36F810}"/>
    <hyperlink ref="A163" location="RFI!E1079" display="RFI!E1079" xr:uid="{0C7FC300-31E8-F044-AC1D-C9C6290F458F}"/>
    <hyperlink ref="A164" location="RFI!E1083" display="RFI!E1083" xr:uid="{2FCDBE57-078B-2A43-BBF0-A2C05823AB36}"/>
    <hyperlink ref="A165" location="RFI!E1084" display="RFI!E1084" xr:uid="{53005F73-7ED3-9641-ACB1-5598B84AC5B2}"/>
    <hyperlink ref="A166" location="RFI!E1094" display="RFI!E1094" xr:uid="{907F2CCE-6BF7-5E44-A785-6953861E7866}"/>
    <hyperlink ref="A167" location="RFI!E1103" display="RFI!E1103" xr:uid="{4E63A97E-E933-7240-B388-54DB75DCEFA1}"/>
  </hyperlinks>
  <pageMargins left="0.7" right="0.7" top="0.75" bottom="0.75" header="0.3" footer="0.3"/>
  <pageSetup scale="78" fitToHeight="3" orientation="landscape" r:id="rId1"/>
  <extLst>
    <ext xmlns:x14="http://schemas.microsoft.com/office/spreadsheetml/2009/9/main" uri="{78C0D931-6437-407d-A8EE-F0AAD7539E65}">
      <x14:conditionalFormattings>
        <x14:conditionalFormatting xmlns:xm="http://schemas.microsoft.com/office/excel/2006/main">
          <x14:cfRule type="dataBar" id="{A6E20279-495F-1E4A-A815-36B8FE1D60A4}">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DA1FC2D0-5AC4-7D4D-BF9B-F61D6BB2D110}">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799C68C7-7422-F447-BCDE-31C0A136F1D9}">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AD83-65EB-C848-9D7C-4E3F06A673BF}">
  <dimension ref="A1:AB1186"/>
  <sheetViews>
    <sheetView tabSelected="1" zoomScale="50" zoomScaleNormal="70" workbookViewId="0">
      <pane xSplit="5" ySplit="2" topLeftCell="G564" activePane="bottomRight" state="frozen"/>
      <selection activeCell="E1" sqref="E1"/>
      <selection pane="topRight" activeCell="F1" sqref="F1"/>
      <selection pane="bottomLeft" activeCell="E3" sqref="E3"/>
      <selection pane="bottomRight" activeCell="G2" sqref="G2"/>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18.5" style="3" customWidth="1"/>
    <col min="6" max="6" width="21.83203125" style="3" customWidth="1"/>
    <col min="7" max="7" width="61.1640625" style="3" customWidth="1"/>
    <col min="8" max="8" width="25.83203125" style="3" hidden="1" customWidth="1"/>
    <col min="9" max="9" width="25.6640625" style="3" hidden="1" customWidth="1"/>
    <col min="10" max="10" width="43.33203125" style="3" customWidth="1"/>
    <col min="11" max="11" width="26" style="3" hidden="1" customWidth="1"/>
    <col min="12" max="13" width="25.6640625" style="3" hidden="1" customWidth="1"/>
    <col min="14" max="14" width="20.5" style="4" hidden="1" customWidth="1"/>
    <col min="15" max="15" width="17.1640625" style="4" hidden="1" customWidth="1"/>
    <col min="16" max="16" width="8.33203125" style="3" customWidth="1"/>
    <col min="17" max="17" width="52.6640625" style="3" customWidth="1"/>
    <col min="18" max="18" width="3.5" style="3" hidden="1" customWidth="1"/>
    <col min="19" max="19" width="9.83203125" style="3" customWidth="1"/>
    <col min="20" max="20" width="14.83203125" style="3" customWidth="1"/>
    <col min="21" max="21" width="12.1640625" style="3" customWidth="1"/>
    <col min="22" max="22" width="44.33203125" style="3" customWidth="1"/>
    <col min="23" max="23" width="10.83203125" style="3"/>
    <col min="24" max="24" width="8.33203125" style="3" customWidth="1"/>
    <col min="25" max="25" width="10.83203125" style="3"/>
    <col min="26" max="26" width="10.6640625" style="3" customWidth="1"/>
    <col min="27" max="27" width="12.83203125" style="3" customWidth="1"/>
    <col min="28" max="16384" width="10.83203125" style="3"/>
  </cols>
  <sheetData>
    <row r="1" spans="1:27" ht="34">
      <c r="H1" s="177" t="s">
        <v>900</v>
      </c>
      <c r="I1" s="178"/>
      <c r="J1" s="178"/>
      <c r="K1" s="178"/>
      <c r="L1" s="178"/>
      <c r="M1" s="178"/>
      <c r="N1" s="178"/>
      <c r="O1" s="179"/>
      <c r="P1" s="86" t="s">
        <v>901</v>
      </c>
      <c r="Q1" s="86" t="s">
        <v>901</v>
      </c>
      <c r="R1" s="86" t="s">
        <v>901</v>
      </c>
      <c r="S1" s="86" t="s">
        <v>901</v>
      </c>
      <c r="T1" s="86" t="s">
        <v>901</v>
      </c>
      <c r="U1" s="86" t="s">
        <v>901</v>
      </c>
      <c r="V1" s="86" t="s">
        <v>901</v>
      </c>
      <c r="W1" s="86" t="s">
        <v>901</v>
      </c>
      <c r="X1" s="86" t="s">
        <v>901</v>
      </c>
      <c r="Y1" s="86" t="s">
        <v>901</v>
      </c>
    </row>
    <row r="2" spans="1:27" ht="195">
      <c r="A2" s="3" t="s">
        <v>902</v>
      </c>
      <c r="B2" s="3" t="s">
        <v>903</v>
      </c>
      <c r="C2" s="3" t="s">
        <v>904</v>
      </c>
      <c r="D2" s="4" t="s">
        <v>905</v>
      </c>
      <c r="E2" s="23" t="s">
        <v>906</v>
      </c>
      <c r="F2" s="23" t="s">
        <v>907</v>
      </c>
      <c r="G2" s="23" t="s">
        <v>908</v>
      </c>
      <c r="H2" s="113" t="s">
        <v>909</v>
      </c>
      <c r="I2" s="113" t="s">
        <v>910</v>
      </c>
      <c r="J2" s="113" t="s">
        <v>710</v>
      </c>
      <c r="K2" s="113" t="s">
        <v>911</v>
      </c>
      <c r="L2" s="113" t="s">
        <v>541</v>
      </c>
      <c r="M2" s="113" t="s">
        <v>912</v>
      </c>
      <c r="N2" s="114" t="s">
        <v>913</v>
      </c>
      <c r="O2" s="114" t="s">
        <v>914</v>
      </c>
      <c r="P2" s="115" t="s">
        <v>50</v>
      </c>
      <c r="Q2" s="115" t="s">
        <v>915</v>
      </c>
      <c r="R2" s="116" t="s">
        <v>65</v>
      </c>
      <c r="S2" s="39" t="s">
        <v>81</v>
      </c>
      <c r="T2" s="39" t="s">
        <v>542</v>
      </c>
      <c r="U2" s="115" t="s">
        <v>535</v>
      </c>
      <c r="V2" s="115" t="s">
        <v>715</v>
      </c>
      <c r="W2" s="116" t="s">
        <v>65</v>
      </c>
      <c r="X2" s="39" t="s">
        <v>707</v>
      </c>
      <c r="Y2" s="39" t="s">
        <v>834</v>
      </c>
      <c r="Z2" s="117" t="s">
        <v>889</v>
      </c>
      <c r="AA2" s="118" t="s">
        <v>706</v>
      </c>
    </row>
    <row r="3" spans="1:27" s="8" customFormat="1">
      <c r="E3" s="119"/>
      <c r="F3" s="119"/>
      <c r="G3" s="119"/>
      <c r="H3" s="119"/>
      <c r="I3" s="119"/>
      <c r="J3" s="119"/>
      <c r="K3" s="119"/>
      <c r="L3" s="119"/>
      <c r="M3" s="119"/>
      <c r="N3" s="119"/>
      <c r="O3" s="119"/>
      <c r="P3" s="158"/>
      <c r="Q3" s="158"/>
      <c r="R3" s="158"/>
      <c r="S3" s="158"/>
      <c r="T3" s="158"/>
      <c r="U3" s="158"/>
      <c r="V3" s="158"/>
      <c r="W3" s="158"/>
      <c r="X3" s="158"/>
      <c r="Y3" s="158"/>
      <c r="Z3" s="119"/>
      <c r="AA3" s="119"/>
    </row>
    <row r="4" spans="1:27" ht="37">
      <c r="E4" s="180" t="s">
        <v>916</v>
      </c>
      <c r="F4" s="180"/>
      <c r="G4" s="180"/>
      <c r="H4" s="8"/>
      <c r="I4" s="8"/>
      <c r="J4" s="8"/>
      <c r="K4" s="8"/>
      <c r="L4" s="8"/>
      <c r="M4" s="8"/>
      <c r="P4" s="159"/>
      <c r="Q4" s="159"/>
      <c r="R4" s="159"/>
      <c r="S4" s="159"/>
      <c r="T4" s="159"/>
      <c r="U4" s="159"/>
      <c r="V4" s="159"/>
      <c r="W4" s="159"/>
      <c r="X4" s="159"/>
      <c r="Y4" s="159"/>
      <c r="Z4" s="8"/>
      <c r="AA4" s="8"/>
    </row>
    <row r="5" spans="1:27" ht="19">
      <c r="E5" s="181" t="s">
        <v>37</v>
      </c>
      <c r="F5" s="181"/>
      <c r="G5" s="181"/>
      <c r="P5" s="47"/>
      <c r="Q5" s="47"/>
      <c r="R5" s="47"/>
      <c r="S5" s="47"/>
      <c r="T5" s="47"/>
      <c r="U5" s="47"/>
      <c r="V5" s="47"/>
      <c r="W5" s="47"/>
      <c r="X5" s="47"/>
      <c r="Y5" s="47"/>
    </row>
    <row r="6" spans="1:27" ht="17">
      <c r="E6" s="120" t="s">
        <v>917</v>
      </c>
      <c r="P6" s="159"/>
      <c r="Q6" s="159"/>
      <c r="R6" s="159"/>
      <c r="S6" s="159"/>
      <c r="T6" s="159"/>
      <c r="U6" s="159"/>
      <c r="V6" s="159"/>
      <c r="W6" s="159"/>
      <c r="X6" s="159"/>
      <c r="Y6" s="159"/>
      <c r="Z6" s="8"/>
      <c r="AA6" s="8"/>
    </row>
    <row r="7" spans="1:27" ht="409.6">
      <c r="A7" s="3">
        <v>2000</v>
      </c>
      <c r="B7" s="3" t="s">
        <v>918</v>
      </c>
      <c r="E7" s="149" t="s">
        <v>2634</v>
      </c>
      <c r="F7" s="6" t="s">
        <v>919</v>
      </c>
      <c r="G7" s="6" t="s">
        <v>920</v>
      </c>
      <c r="H7" s="47"/>
      <c r="I7" s="47"/>
      <c r="J7" s="148" t="s">
        <v>2633</v>
      </c>
      <c r="K7" s="47"/>
      <c r="L7" s="47"/>
      <c r="M7" s="47"/>
      <c r="P7" s="121">
        <v>4</v>
      </c>
      <c r="Q7" s="122" t="s">
        <v>3547</v>
      </c>
      <c r="R7" s="122" t="s">
        <v>3364</v>
      </c>
      <c r="S7" s="103">
        <v>2</v>
      </c>
      <c r="T7" s="104" t="s">
        <v>3506</v>
      </c>
      <c r="U7" s="121"/>
      <c r="V7" s="122"/>
      <c r="W7" s="122"/>
      <c r="X7" s="103"/>
      <c r="Y7" s="104"/>
      <c r="Z7" s="107">
        <f>IF(U7&lt;&gt;"",U7,IF(P7&lt;&gt;"",P7,IF(N7&lt;&gt;"",N7,"")))</f>
        <v>4</v>
      </c>
      <c r="AA7" s="40">
        <f>IF(X7&lt;&gt;"",X7,IF(S7&lt;&gt;"",S7,IF(O7&lt;&gt;"",O7,"")))</f>
        <v>2</v>
      </c>
    </row>
    <row r="8" spans="1:27" s="8" customFormat="1" ht="409.6">
      <c r="A8" s="3">
        <v>2001</v>
      </c>
      <c r="B8" s="3" t="s">
        <v>921</v>
      </c>
      <c r="C8" s="3"/>
      <c r="D8" s="4"/>
      <c r="E8" s="149" t="s">
        <v>2635</v>
      </c>
      <c r="F8" s="6" t="s">
        <v>922</v>
      </c>
      <c r="G8" s="6" t="s">
        <v>923</v>
      </c>
      <c r="H8" s="47"/>
      <c r="I8" s="47"/>
      <c r="J8" s="148" t="s">
        <v>2633</v>
      </c>
      <c r="K8" s="47"/>
      <c r="L8" s="47"/>
      <c r="M8" s="47"/>
      <c r="N8" s="4"/>
      <c r="O8" s="4"/>
      <c r="P8" s="121">
        <v>4</v>
      </c>
      <c r="Q8" s="122" t="s">
        <v>3548</v>
      </c>
      <c r="R8" s="122" t="s">
        <v>3364</v>
      </c>
      <c r="S8" s="103">
        <v>2</v>
      </c>
      <c r="T8" s="104" t="s">
        <v>3507</v>
      </c>
      <c r="U8" s="121"/>
      <c r="V8" s="122"/>
      <c r="W8" s="122"/>
      <c r="X8" s="103"/>
      <c r="Y8" s="104"/>
      <c r="Z8" s="107">
        <f t="shared" ref="Z8:Z70" si="0">IF(U8&lt;&gt;"",U8,IF(P8&lt;&gt;"",P8,IF(N8&lt;&gt;"",N8,"")))</f>
        <v>4</v>
      </c>
      <c r="AA8" s="40">
        <f t="shared" ref="AA8:AA70" si="1">IF(X8&lt;&gt;"",X8,IF(S8&lt;&gt;"",S8,IF(O8&lt;&gt;"",O8,"")))</f>
        <v>2</v>
      </c>
    </row>
    <row r="9" spans="1:27" s="8" customFormat="1" ht="409.6">
      <c r="A9" s="3">
        <v>2002</v>
      </c>
      <c r="B9" s="3" t="s">
        <v>924</v>
      </c>
      <c r="C9" s="3"/>
      <c r="D9" s="4"/>
      <c r="E9" s="149" t="s">
        <v>2636</v>
      </c>
      <c r="F9" s="6" t="s">
        <v>925</v>
      </c>
      <c r="G9" s="6" t="s">
        <v>926</v>
      </c>
      <c r="H9" s="47"/>
      <c r="I9" s="47"/>
      <c r="J9" s="148" t="s">
        <v>2633</v>
      </c>
      <c r="K9" s="47"/>
      <c r="L9" s="47"/>
      <c r="M9" s="47"/>
      <c r="N9" s="4"/>
      <c r="O9" s="4"/>
      <c r="P9" s="121">
        <v>4</v>
      </c>
      <c r="Q9" s="122" t="s">
        <v>3549</v>
      </c>
      <c r="R9" s="122" t="s">
        <v>3364</v>
      </c>
      <c r="S9" s="103">
        <v>2</v>
      </c>
      <c r="T9" s="104" t="s">
        <v>3508</v>
      </c>
      <c r="U9" s="121"/>
      <c r="V9" s="122"/>
      <c r="W9" s="122"/>
      <c r="X9" s="103"/>
      <c r="Y9" s="104"/>
      <c r="Z9" s="107">
        <f t="shared" si="0"/>
        <v>4</v>
      </c>
      <c r="AA9" s="40">
        <f t="shared" si="1"/>
        <v>2</v>
      </c>
    </row>
    <row r="10" spans="1:27" s="8" customFormat="1" ht="187">
      <c r="A10" s="3">
        <v>2003</v>
      </c>
      <c r="B10" s="3" t="s">
        <v>927</v>
      </c>
      <c r="C10" s="3"/>
      <c r="D10" s="4"/>
      <c r="E10" s="149" t="s">
        <v>2638</v>
      </c>
      <c r="F10" s="6" t="s">
        <v>928</v>
      </c>
      <c r="G10" s="6" t="s">
        <v>929</v>
      </c>
      <c r="H10" s="47"/>
      <c r="I10" s="47"/>
      <c r="J10" s="148" t="s">
        <v>2637</v>
      </c>
      <c r="K10" s="47"/>
      <c r="L10" s="47"/>
      <c r="M10" s="47"/>
      <c r="N10" s="4"/>
      <c r="O10" s="4"/>
      <c r="P10" s="121">
        <v>4</v>
      </c>
      <c r="Q10" s="122" t="s">
        <v>3522</v>
      </c>
      <c r="R10" s="122" t="s">
        <v>3364</v>
      </c>
      <c r="S10" s="103">
        <v>2</v>
      </c>
      <c r="T10" s="104" t="s">
        <v>3509</v>
      </c>
      <c r="U10" s="121"/>
      <c r="V10" s="122"/>
      <c r="W10" s="122"/>
      <c r="X10" s="103"/>
      <c r="Y10" s="104"/>
      <c r="Z10" s="107">
        <f t="shared" si="0"/>
        <v>4</v>
      </c>
      <c r="AA10" s="40">
        <f t="shared" si="1"/>
        <v>2</v>
      </c>
    </row>
    <row r="11" spans="1:27" s="8" customFormat="1" ht="119">
      <c r="A11" s="3">
        <v>2004</v>
      </c>
      <c r="B11" s="3" t="s">
        <v>930</v>
      </c>
      <c r="C11" s="3"/>
      <c r="D11" s="4"/>
      <c r="E11" s="150" t="s">
        <v>2639</v>
      </c>
      <c r="F11" s="6" t="s">
        <v>931</v>
      </c>
      <c r="G11" s="6" t="s">
        <v>932</v>
      </c>
      <c r="H11" s="47"/>
      <c r="I11" s="47"/>
      <c r="J11" s="47"/>
      <c r="K11" s="47"/>
      <c r="L11" s="47"/>
      <c r="M11" s="47"/>
      <c r="N11" s="4"/>
      <c r="O11" s="4"/>
      <c r="P11" s="121">
        <v>4</v>
      </c>
      <c r="Q11" s="122" t="s">
        <v>3550</v>
      </c>
      <c r="R11" s="122" t="s">
        <v>3364</v>
      </c>
      <c r="S11" s="103">
        <v>3</v>
      </c>
      <c r="T11" s="104"/>
      <c r="U11" s="121"/>
      <c r="V11" s="122"/>
      <c r="W11" s="122"/>
      <c r="X11" s="103"/>
      <c r="Y11" s="104"/>
      <c r="Z11" s="107">
        <f t="shared" si="0"/>
        <v>4</v>
      </c>
      <c r="AA11" s="40">
        <f t="shared" si="1"/>
        <v>3</v>
      </c>
    </row>
    <row r="12" spans="1:27" s="8" customFormat="1" ht="170">
      <c r="A12" s="3">
        <v>2005</v>
      </c>
      <c r="B12" s="3" t="s">
        <v>303</v>
      </c>
      <c r="C12" s="3"/>
      <c r="D12" s="4"/>
      <c r="E12" s="150" t="s">
        <v>2640</v>
      </c>
      <c r="F12" s="6" t="s">
        <v>933</v>
      </c>
      <c r="G12" s="6" t="s">
        <v>934</v>
      </c>
      <c r="H12" s="47"/>
      <c r="I12" s="47"/>
      <c r="J12" s="47"/>
      <c r="K12" s="47"/>
      <c r="L12" s="47"/>
      <c r="M12" s="47"/>
      <c r="N12" s="4"/>
      <c r="O12" s="4"/>
      <c r="P12" s="121">
        <v>1</v>
      </c>
      <c r="Q12" s="122" t="s">
        <v>3551</v>
      </c>
      <c r="R12" s="122" t="s">
        <v>3364</v>
      </c>
      <c r="S12" s="103">
        <v>1</v>
      </c>
      <c r="T12" s="104" t="s">
        <v>3510</v>
      </c>
      <c r="U12" s="121"/>
      <c r="V12" s="122"/>
      <c r="W12" s="122"/>
      <c r="X12" s="103"/>
      <c r="Y12" s="104"/>
      <c r="Z12" s="107">
        <f t="shared" si="0"/>
        <v>1</v>
      </c>
      <c r="AA12" s="40">
        <f t="shared" si="1"/>
        <v>1</v>
      </c>
    </row>
    <row r="13" spans="1:27" s="8" customFormat="1">
      <c r="A13" s="3"/>
      <c r="H13" s="3"/>
      <c r="P13" s="159"/>
      <c r="Q13" s="159"/>
      <c r="R13" s="159"/>
      <c r="S13" s="159"/>
      <c r="T13" s="159"/>
      <c r="U13" s="159"/>
      <c r="V13" s="159"/>
      <c r="W13" s="159"/>
      <c r="X13" s="159"/>
      <c r="Y13" s="159"/>
    </row>
    <row r="14" spans="1:27" s="8" customFormat="1">
      <c r="A14" s="3"/>
      <c r="H14" s="3"/>
      <c r="P14" s="159"/>
      <c r="Q14" s="159"/>
      <c r="R14" s="159"/>
      <c r="S14" s="159"/>
      <c r="T14" s="159"/>
      <c r="U14" s="159"/>
      <c r="V14" s="159"/>
      <c r="W14" s="159"/>
      <c r="X14" s="159"/>
      <c r="Y14" s="159"/>
    </row>
    <row r="15" spans="1:27" s="8" customFormat="1" ht="17">
      <c r="A15" s="3"/>
      <c r="E15" s="120" t="s">
        <v>935</v>
      </c>
      <c r="H15" s="3"/>
      <c r="P15" s="159"/>
      <c r="Q15" s="159"/>
      <c r="R15" s="159"/>
      <c r="S15" s="159"/>
      <c r="T15" s="159"/>
      <c r="U15" s="159"/>
      <c r="V15" s="159"/>
      <c r="W15" s="159"/>
      <c r="X15" s="159"/>
      <c r="Y15" s="159"/>
    </row>
    <row r="16" spans="1:27" s="8" customFormat="1" ht="204">
      <c r="A16" s="3">
        <v>2006</v>
      </c>
      <c r="B16" s="3" t="s">
        <v>936</v>
      </c>
      <c r="C16" s="3"/>
      <c r="D16" s="4"/>
      <c r="E16" s="150" t="s">
        <v>2641</v>
      </c>
      <c r="F16" s="6" t="s">
        <v>937</v>
      </c>
      <c r="G16" s="6" t="s">
        <v>938</v>
      </c>
      <c r="H16" s="47"/>
      <c r="I16" s="47"/>
      <c r="J16" s="47"/>
      <c r="K16" s="47"/>
      <c r="L16" s="47"/>
      <c r="M16" s="47"/>
      <c r="N16" s="4"/>
      <c r="O16" s="4"/>
      <c r="P16" s="121">
        <v>3</v>
      </c>
      <c r="Q16" s="122" t="s">
        <v>3552</v>
      </c>
      <c r="R16" s="122" t="s">
        <v>3364</v>
      </c>
      <c r="S16" s="103">
        <v>2</v>
      </c>
      <c r="T16" s="104"/>
      <c r="U16" s="121"/>
      <c r="V16" s="122"/>
      <c r="W16" s="122"/>
      <c r="X16" s="103"/>
      <c r="Y16" s="104"/>
      <c r="Z16" s="107">
        <f t="shared" si="0"/>
        <v>3</v>
      </c>
      <c r="AA16" s="40">
        <f t="shared" si="1"/>
        <v>2</v>
      </c>
    </row>
    <row r="17" spans="1:27" s="8" customFormat="1" ht="204">
      <c r="A17" s="3">
        <v>2007</v>
      </c>
      <c r="B17" s="3" t="s">
        <v>939</v>
      </c>
      <c r="C17" s="3"/>
      <c r="D17" s="4"/>
      <c r="E17" s="149" t="s">
        <v>2643</v>
      </c>
      <c r="F17" s="6" t="s">
        <v>940</v>
      </c>
      <c r="G17" s="6" t="s">
        <v>941</v>
      </c>
      <c r="H17" s="47"/>
      <c r="I17" s="47"/>
      <c r="J17" s="148" t="s">
        <v>2642</v>
      </c>
      <c r="K17" s="47"/>
      <c r="L17" s="47"/>
      <c r="M17" s="47"/>
      <c r="N17" s="4"/>
      <c r="O17" s="4"/>
      <c r="P17" s="121">
        <v>3</v>
      </c>
      <c r="Q17" s="122" t="s">
        <v>3523</v>
      </c>
      <c r="R17" s="122" t="s">
        <v>3364</v>
      </c>
      <c r="S17" s="103">
        <v>1</v>
      </c>
      <c r="T17" s="104"/>
      <c r="U17" s="121"/>
      <c r="V17" s="122"/>
      <c r="W17" s="122"/>
      <c r="X17" s="103"/>
      <c r="Y17" s="104"/>
      <c r="Z17" s="107">
        <f t="shared" si="0"/>
        <v>3</v>
      </c>
      <c r="AA17" s="40">
        <f t="shared" si="1"/>
        <v>1</v>
      </c>
    </row>
    <row r="18" spans="1:27" s="8" customFormat="1" ht="153">
      <c r="A18" s="3">
        <v>2008</v>
      </c>
      <c r="B18" s="3" t="s">
        <v>936</v>
      </c>
      <c r="C18" s="3"/>
      <c r="D18" s="4"/>
      <c r="E18" s="150" t="s">
        <v>2644</v>
      </c>
      <c r="F18" s="6" t="s">
        <v>942</v>
      </c>
      <c r="G18" s="6" t="s">
        <v>943</v>
      </c>
      <c r="H18" s="47"/>
      <c r="I18" s="47"/>
      <c r="J18" s="47"/>
      <c r="K18" s="47"/>
      <c r="L18" s="47"/>
      <c r="M18" s="47"/>
      <c r="N18" s="4"/>
      <c r="O18" s="4"/>
      <c r="P18" s="121">
        <v>4</v>
      </c>
      <c r="Q18" s="122" t="s">
        <v>3430</v>
      </c>
      <c r="R18" s="122" t="s">
        <v>3364</v>
      </c>
      <c r="S18" s="103">
        <v>3</v>
      </c>
      <c r="T18" s="104"/>
      <c r="U18" s="121"/>
      <c r="V18" s="122"/>
      <c r="W18" s="122"/>
      <c r="X18" s="103"/>
      <c r="Y18" s="104"/>
      <c r="Z18" s="107">
        <f t="shared" si="0"/>
        <v>4</v>
      </c>
      <c r="AA18" s="40">
        <f t="shared" si="1"/>
        <v>3</v>
      </c>
    </row>
    <row r="19" spans="1:27" s="8" customFormat="1" ht="153">
      <c r="A19" s="3">
        <v>2009</v>
      </c>
      <c r="B19" s="3" t="s">
        <v>944</v>
      </c>
      <c r="C19" s="3"/>
      <c r="D19" s="4"/>
      <c r="E19" s="150" t="s">
        <v>2645</v>
      </c>
      <c r="F19" s="6" t="s">
        <v>945</v>
      </c>
      <c r="G19" s="6" t="s">
        <v>946</v>
      </c>
      <c r="H19" s="47"/>
      <c r="I19" s="47"/>
      <c r="J19" s="47"/>
      <c r="K19" s="47"/>
      <c r="L19" s="47"/>
      <c r="M19" s="47"/>
      <c r="N19" s="4"/>
      <c r="O19" s="4"/>
      <c r="P19" s="121">
        <v>4</v>
      </c>
      <c r="Q19" s="122" t="s">
        <v>3553</v>
      </c>
      <c r="R19" s="122" t="s">
        <v>3364</v>
      </c>
      <c r="S19" s="103">
        <v>2</v>
      </c>
      <c r="T19" s="104"/>
      <c r="U19" s="121"/>
      <c r="V19" s="122"/>
      <c r="W19" s="122"/>
      <c r="X19" s="103"/>
      <c r="Y19" s="104"/>
      <c r="Z19" s="107">
        <f t="shared" si="0"/>
        <v>4</v>
      </c>
      <c r="AA19" s="40">
        <f t="shared" si="1"/>
        <v>2</v>
      </c>
    </row>
    <row r="20" spans="1:27" s="8" customFormat="1" ht="153">
      <c r="A20" s="3">
        <v>2010</v>
      </c>
      <c r="B20" s="3" t="s">
        <v>947</v>
      </c>
      <c r="C20" s="3"/>
      <c r="D20" s="4"/>
      <c r="E20" s="150" t="s">
        <v>2646</v>
      </c>
      <c r="F20" s="6" t="s">
        <v>948</v>
      </c>
      <c r="G20" s="6" t="s">
        <v>949</v>
      </c>
      <c r="H20" s="47"/>
      <c r="I20" s="47"/>
      <c r="J20" s="47"/>
      <c r="K20" s="47"/>
      <c r="L20" s="47"/>
      <c r="M20" s="47"/>
      <c r="N20" s="4"/>
      <c r="O20" s="4"/>
      <c r="P20" s="121">
        <v>2</v>
      </c>
      <c r="Q20" s="122" t="s">
        <v>3554</v>
      </c>
      <c r="R20" s="122" t="s">
        <v>3364</v>
      </c>
      <c r="S20" s="103">
        <v>2</v>
      </c>
      <c r="T20" s="104"/>
      <c r="U20" s="121"/>
      <c r="V20" s="122"/>
      <c r="W20" s="122"/>
      <c r="X20" s="103"/>
      <c r="Y20" s="104"/>
      <c r="Z20" s="107">
        <f t="shared" si="0"/>
        <v>2</v>
      </c>
      <c r="AA20" s="40">
        <f t="shared" si="1"/>
        <v>2</v>
      </c>
    </row>
    <row r="21" spans="1:27" s="8" customFormat="1">
      <c r="A21" s="3"/>
      <c r="H21" s="3"/>
      <c r="P21" s="159"/>
      <c r="Q21" s="159"/>
      <c r="R21" s="159"/>
      <c r="S21" s="159"/>
      <c r="T21" s="159"/>
      <c r="U21" s="159"/>
      <c r="V21" s="159"/>
      <c r="W21" s="159"/>
      <c r="X21" s="159"/>
      <c r="Y21" s="159"/>
    </row>
    <row r="22" spans="1:27" s="8" customFormat="1">
      <c r="A22" s="3"/>
      <c r="H22" s="3"/>
      <c r="P22" s="159"/>
      <c r="Q22" s="159"/>
      <c r="R22" s="159"/>
      <c r="S22" s="159"/>
      <c r="T22" s="159"/>
      <c r="U22" s="159"/>
      <c r="V22" s="159"/>
      <c r="W22" s="159"/>
      <c r="X22" s="159"/>
      <c r="Y22" s="159"/>
    </row>
    <row r="23" spans="1:27" s="8" customFormat="1" ht="17">
      <c r="A23" s="3"/>
      <c r="E23" s="120" t="s">
        <v>950</v>
      </c>
      <c r="H23" s="3"/>
      <c r="P23" s="159"/>
      <c r="Q23" s="159"/>
      <c r="R23" s="159"/>
      <c r="S23" s="159"/>
      <c r="T23" s="159"/>
      <c r="U23" s="159"/>
      <c r="V23" s="159"/>
      <c r="W23" s="159"/>
      <c r="X23" s="159"/>
      <c r="Y23" s="159"/>
    </row>
    <row r="24" spans="1:27" s="8" customFormat="1" ht="409.6">
      <c r="A24" s="3">
        <v>2011</v>
      </c>
      <c r="B24" s="3" t="s">
        <v>951</v>
      </c>
      <c r="C24" s="3"/>
      <c r="D24" s="4"/>
      <c r="E24" s="149" t="s">
        <v>2648</v>
      </c>
      <c r="F24" s="6" t="s">
        <v>952</v>
      </c>
      <c r="G24" s="6" t="s">
        <v>953</v>
      </c>
      <c r="H24" s="47"/>
      <c r="I24" s="47"/>
      <c r="J24" s="148" t="s">
        <v>2647</v>
      </c>
      <c r="K24" s="47"/>
      <c r="L24" s="47"/>
      <c r="M24" s="47"/>
      <c r="N24" s="4"/>
      <c r="O24" s="4"/>
      <c r="P24" s="121">
        <v>3</v>
      </c>
      <c r="Q24" s="122" t="s">
        <v>3524</v>
      </c>
      <c r="R24" s="122"/>
      <c r="S24" s="103">
        <v>2</v>
      </c>
      <c r="T24" s="104" t="s">
        <v>3555</v>
      </c>
      <c r="U24" s="121"/>
      <c r="V24" s="122"/>
      <c r="W24" s="122"/>
      <c r="X24" s="103"/>
      <c r="Y24" s="104"/>
      <c r="Z24" s="107">
        <f t="shared" si="0"/>
        <v>3</v>
      </c>
      <c r="AA24" s="40">
        <f t="shared" si="1"/>
        <v>2</v>
      </c>
    </row>
    <row r="25" spans="1:27" s="8" customFormat="1" ht="255">
      <c r="A25" s="3">
        <v>2012</v>
      </c>
      <c r="B25" s="8" t="s">
        <v>954</v>
      </c>
      <c r="E25" s="150" t="s">
        <v>2649</v>
      </c>
      <c r="F25" s="6" t="s">
        <v>955</v>
      </c>
      <c r="G25" s="6" t="s">
        <v>956</v>
      </c>
      <c r="H25" s="47"/>
      <c r="I25" s="47"/>
      <c r="J25" s="47"/>
      <c r="K25" s="47"/>
      <c r="L25" s="47"/>
      <c r="M25" s="47"/>
      <c r="N25" s="4"/>
      <c r="O25" s="4"/>
      <c r="P25" s="121">
        <v>4</v>
      </c>
      <c r="Q25" s="122" t="s">
        <v>3525</v>
      </c>
      <c r="R25" s="122"/>
      <c r="S25" s="103">
        <v>2</v>
      </c>
      <c r="T25" s="104"/>
      <c r="U25" s="121"/>
      <c r="V25" s="122"/>
      <c r="W25" s="122"/>
      <c r="X25" s="103"/>
      <c r="Y25" s="104"/>
      <c r="Z25" s="107">
        <f t="shared" si="0"/>
        <v>4</v>
      </c>
      <c r="AA25" s="40">
        <f t="shared" si="1"/>
        <v>2</v>
      </c>
    </row>
    <row r="26" spans="1:27" s="8" customFormat="1" ht="323">
      <c r="A26" s="3">
        <v>2013</v>
      </c>
      <c r="B26" s="8" t="s">
        <v>957</v>
      </c>
      <c r="E26" s="149" t="s">
        <v>2651</v>
      </c>
      <c r="F26" s="6" t="s">
        <v>958</v>
      </c>
      <c r="G26" s="6" t="s">
        <v>959</v>
      </c>
      <c r="H26" s="47"/>
      <c r="I26" s="47"/>
      <c r="J26" s="148" t="s">
        <v>2650</v>
      </c>
      <c r="K26" s="47"/>
      <c r="L26" s="47"/>
      <c r="M26" s="47"/>
      <c r="N26" s="4"/>
      <c r="O26" s="4"/>
      <c r="P26" s="121">
        <v>1</v>
      </c>
      <c r="Q26" s="122"/>
      <c r="R26" s="122"/>
      <c r="S26" s="103">
        <v>1</v>
      </c>
      <c r="T26" s="104"/>
      <c r="U26" s="121"/>
      <c r="V26" s="122"/>
      <c r="W26" s="122"/>
      <c r="X26" s="103"/>
      <c r="Y26" s="104"/>
      <c r="Z26" s="107">
        <f t="shared" si="0"/>
        <v>1</v>
      </c>
      <c r="AA26" s="40">
        <f t="shared" si="1"/>
        <v>1</v>
      </c>
    </row>
    <row r="27" spans="1:27" s="8" customFormat="1" ht="238">
      <c r="A27" s="3">
        <v>2014</v>
      </c>
      <c r="B27" s="8" t="s">
        <v>960</v>
      </c>
      <c r="E27" s="149" t="s">
        <v>2653</v>
      </c>
      <c r="F27" s="6" t="s">
        <v>961</v>
      </c>
      <c r="G27" s="6" t="s">
        <v>962</v>
      </c>
      <c r="H27" s="47"/>
      <c r="I27" s="47"/>
      <c r="J27" s="148" t="s">
        <v>2652</v>
      </c>
      <c r="K27" s="47"/>
      <c r="L27" s="47"/>
      <c r="M27" s="47"/>
      <c r="N27" s="4"/>
      <c r="O27" s="4"/>
      <c r="P27" s="121">
        <v>2</v>
      </c>
      <c r="Q27" s="122"/>
      <c r="R27" s="122"/>
      <c r="S27" s="103">
        <v>2</v>
      </c>
      <c r="T27" s="104"/>
      <c r="U27" s="121"/>
      <c r="V27" s="122"/>
      <c r="W27" s="122"/>
      <c r="X27" s="103"/>
      <c r="Y27" s="104"/>
      <c r="Z27" s="107">
        <f t="shared" si="0"/>
        <v>2</v>
      </c>
      <c r="AA27" s="40">
        <f t="shared" si="1"/>
        <v>2</v>
      </c>
    </row>
    <row r="28" spans="1:27" s="8" customFormat="1" ht="272">
      <c r="A28" s="3">
        <v>2015</v>
      </c>
      <c r="B28" s="8" t="s">
        <v>963</v>
      </c>
      <c r="E28" s="150" t="s">
        <v>2654</v>
      </c>
      <c r="F28" s="6" t="s">
        <v>964</v>
      </c>
      <c r="G28" s="6" t="s">
        <v>965</v>
      </c>
      <c r="H28" s="47"/>
      <c r="I28" s="47"/>
      <c r="J28" s="47"/>
      <c r="K28" s="47"/>
      <c r="L28" s="47"/>
      <c r="M28" s="47"/>
      <c r="N28" s="4"/>
      <c r="O28" s="4"/>
      <c r="P28" s="121">
        <v>1</v>
      </c>
      <c r="Q28" s="122" t="s">
        <v>3431</v>
      </c>
      <c r="R28" s="122" t="s">
        <v>3364</v>
      </c>
      <c r="S28" s="103">
        <v>1</v>
      </c>
      <c r="T28" s="104"/>
      <c r="U28" s="121"/>
      <c r="V28" s="122"/>
      <c r="W28" s="122"/>
      <c r="X28" s="103"/>
      <c r="Y28" s="104"/>
      <c r="Z28" s="107">
        <f t="shared" si="0"/>
        <v>1</v>
      </c>
      <c r="AA28" s="40">
        <f t="shared" si="1"/>
        <v>1</v>
      </c>
    </row>
    <row r="29" spans="1:27" s="8" customFormat="1">
      <c r="A29" s="3"/>
      <c r="H29" s="3"/>
      <c r="P29" s="159"/>
      <c r="Q29" s="159"/>
      <c r="R29" s="159"/>
      <c r="S29" s="159"/>
      <c r="T29" s="159"/>
      <c r="U29" s="159"/>
      <c r="V29" s="159"/>
      <c r="W29" s="159"/>
      <c r="X29" s="159"/>
      <c r="Y29" s="159"/>
    </row>
    <row r="30" spans="1:27" s="8" customFormat="1">
      <c r="A30" s="3"/>
      <c r="H30" s="3"/>
      <c r="P30" s="159"/>
      <c r="Q30" s="159"/>
      <c r="R30" s="159"/>
      <c r="S30" s="159"/>
      <c r="T30" s="159"/>
      <c r="U30" s="159"/>
      <c r="V30" s="159"/>
      <c r="W30" s="159"/>
      <c r="X30" s="159"/>
      <c r="Y30" s="159"/>
    </row>
    <row r="31" spans="1:27" s="8" customFormat="1" ht="17">
      <c r="A31" s="3"/>
      <c r="E31" s="120" t="s">
        <v>966</v>
      </c>
      <c r="H31" s="3"/>
      <c r="P31" s="159"/>
      <c r="Q31" s="159"/>
      <c r="R31" s="159"/>
      <c r="S31" s="159"/>
      <c r="T31" s="159"/>
      <c r="U31" s="159"/>
      <c r="V31" s="159"/>
      <c r="W31" s="159"/>
      <c r="X31" s="159"/>
      <c r="Y31" s="159"/>
    </row>
    <row r="32" spans="1:27" ht="136">
      <c r="A32" s="3">
        <v>2016</v>
      </c>
      <c r="B32" s="3" t="s">
        <v>967</v>
      </c>
      <c r="E32" s="149" t="s">
        <v>2656</v>
      </c>
      <c r="F32" s="6" t="s">
        <v>968</v>
      </c>
      <c r="G32" s="6" t="s">
        <v>969</v>
      </c>
      <c r="H32" s="47"/>
      <c r="I32" s="47"/>
      <c r="J32" s="148" t="s">
        <v>2655</v>
      </c>
      <c r="K32" s="47"/>
      <c r="L32" s="47"/>
      <c r="M32" s="47"/>
      <c r="P32" s="121">
        <v>3</v>
      </c>
      <c r="Q32" s="122"/>
      <c r="R32" s="122"/>
      <c r="S32" s="103">
        <v>3</v>
      </c>
      <c r="T32" s="104"/>
      <c r="U32" s="121"/>
      <c r="V32" s="122"/>
      <c r="W32" s="122"/>
      <c r="X32" s="103"/>
      <c r="Y32" s="104"/>
      <c r="Z32" s="107">
        <f t="shared" si="0"/>
        <v>3</v>
      </c>
      <c r="AA32" s="40">
        <f t="shared" si="1"/>
        <v>3</v>
      </c>
    </row>
    <row r="33" spans="1:27" ht="187">
      <c r="A33" s="3">
        <v>2017</v>
      </c>
      <c r="B33" s="3" t="s">
        <v>970</v>
      </c>
      <c r="E33" s="150" t="s">
        <v>2657</v>
      </c>
      <c r="F33" s="6" t="s">
        <v>971</v>
      </c>
      <c r="G33" s="6" t="s">
        <v>972</v>
      </c>
      <c r="H33" s="47"/>
      <c r="I33" s="47"/>
      <c r="J33" s="47"/>
      <c r="K33" s="47"/>
      <c r="L33" s="47"/>
      <c r="M33" s="47"/>
      <c r="P33" s="121">
        <v>1</v>
      </c>
      <c r="Q33" s="122" t="s">
        <v>3432</v>
      </c>
      <c r="R33" s="122" t="s">
        <v>3364</v>
      </c>
      <c r="S33" s="103">
        <v>1</v>
      </c>
      <c r="T33" s="104"/>
      <c r="U33" s="121"/>
      <c r="V33" s="122"/>
      <c r="W33" s="122"/>
      <c r="X33" s="103"/>
      <c r="Y33" s="104"/>
      <c r="Z33" s="107">
        <f t="shared" si="0"/>
        <v>1</v>
      </c>
      <c r="AA33" s="40">
        <f t="shared" si="1"/>
        <v>1</v>
      </c>
    </row>
    <row r="34" spans="1:27" ht="136">
      <c r="A34" s="3">
        <v>2018</v>
      </c>
      <c r="B34" s="3" t="s">
        <v>973</v>
      </c>
      <c r="E34" s="150" t="s">
        <v>2658</v>
      </c>
      <c r="F34" s="6" t="s">
        <v>974</v>
      </c>
      <c r="G34" s="6" t="s">
        <v>975</v>
      </c>
      <c r="H34" s="47"/>
      <c r="I34" s="47"/>
      <c r="J34" s="47"/>
      <c r="K34" s="47"/>
      <c r="L34" s="47"/>
      <c r="M34" s="47"/>
      <c r="P34" s="121">
        <v>2</v>
      </c>
      <c r="Q34" s="122" t="s">
        <v>3433</v>
      </c>
      <c r="R34" s="122" t="s">
        <v>3364</v>
      </c>
      <c r="S34" s="103">
        <v>2.5</v>
      </c>
      <c r="T34" s="104"/>
      <c r="U34" s="121"/>
      <c r="V34" s="122"/>
      <c r="W34" s="122"/>
      <c r="X34" s="103"/>
      <c r="Y34" s="104"/>
      <c r="Z34" s="107">
        <f t="shared" si="0"/>
        <v>2</v>
      </c>
      <c r="AA34" s="40">
        <f t="shared" si="1"/>
        <v>2.5</v>
      </c>
    </row>
    <row r="35" spans="1:27" ht="153">
      <c r="A35" s="3">
        <v>2019</v>
      </c>
      <c r="B35" s="3" t="s">
        <v>976</v>
      </c>
      <c r="E35" s="150" t="s">
        <v>2659</v>
      </c>
      <c r="F35" s="6" t="s">
        <v>977</v>
      </c>
      <c r="G35" s="6" t="s">
        <v>978</v>
      </c>
      <c r="H35" s="47"/>
      <c r="I35" s="47"/>
      <c r="J35" s="47"/>
      <c r="K35" s="47"/>
      <c r="L35" s="47"/>
      <c r="M35" s="47"/>
      <c r="P35" s="121">
        <v>1</v>
      </c>
      <c r="Q35" s="122" t="s">
        <v>3399</v>
      </c>
      <c r="R35" s="122"/>
      <c r="S35" s="103">
        <v>1</v>
      </c>
      <c r="T35" s="104"/>
      <c r="U35" s="121"/>
      <c r="V35" s="122"/>
      <c r="W35" s="122"/>
      <c r="X35" s="103"/>
      <c r="Y35" s="104"/>
      <c r="Z35" s="107">
        <f t="shared" si="0"/>
        <v>1</v>
      </c>
      <c r="AA35" s="40">
        <f t="shared" si="1"/>
        <v>1</v>
      </c>
    </row>
    <row r="36" spans="1:27" ht="102">
      <c r="A36" s="3">
        <v>2020</v>
      </c>
      <c r="B36" s="3" t="s">
        <v>963</v>
      </c>
      <c r="E36" s="150" t="s">
        <v>2660</v>
      </c>
      <c r="F36" s="6" t="s">
        <v>979</v>
      </c>
      <c r="G36" s="6" t="s">
        <v>980</v>
      </c>
      <c r="H36" s="47"/>
      <c r="I36" s="47"/>
      <c r="J36" s="47"/>
      <c r="K36" s="47"/>
      <c r="L36" s="47"/>
      <c r="M36" s="47"/>
      <c r="P36" s="121">
        <v>1</v>
      </c>
      <c r="Q36" s="122" t="s">
        <v>3400</v>
      </c>
      <c r="R36" s="122"/>
      <c r="S36" s="103">
        <v>1</v>
      </c>
      <c r="T36" s="104"/>
      <c r="U36" s="121"/>
      <c r="V36" s="122"/>
      <c r="W36" s="122"/>
      <c r="X36" s="103"/>
      <c r="Y36" s="104"/>
      <c r="Z36" s="107">
        <f t="shared" si="0"/>
        <v>1</v>
      </c>
      <c r="AA36" s="40">
        <f t="shared" si="1"/>
        <v>1</v>
      </c>
    </row>
    <row r="37" spans="1:27" ht="119">
      <c r="A37" s="3">
        <v>2021</v>
      </c>
      <c r="B37" s="3" t="s">
        <v>963</v>
      </c>
      <c r="E37" s="150" t="s">
        <v>2661</v>
      </c>
      <c r="F37" s="6" t="s">
        <v>981</v>
      </c>
      <c r="G37" s="6" t="s">
        <v>982</v>
      </c>
      <c r="H37" s="47"/>
      <c r="I37" s="47"/>
      <c r="J37" s="47"/>
      <c r="K37" s="47"/>
      <c r="L37" s="47"/>
      <c r="M37" s="47"/>
      <c r="P37" s="121">
        <v>2</v>
      </c>
      <c r="Q37" s="122" t="s">
        <v>3423</v>
      </c>
      <c r="R37" s="122"/>
      <c r="S37" s="103">
        <v>2</v>
      </c>
      <c r="T37" s="104"/>
      <c r="U37" s="121"/>
      <c r="V37" s="122"/>
      <c r="W37" s="122"/>
      <c r="X37" s="103"/>
      <c r="Y37" s="104"/>
      <c r="Z37" s="107">
        <f t="shared" si="0"/>
        <v>2</v>
      </c>
      <c r="AA37" s="40">
        <f t="shared" si="1"/>
        <v>2</v>
      </c>
    </row>
    <row r="38" spans="1:27" ht="119">
      <c r="A38" s="3">
        <v>2022</v>
      </c>
      <c r="B38" s="3" t="s">
        <v>303</v>
      </c>
      <c r="E38" s="150" t="s">
        <v>2662</v>
      </c>
      <c r="F38" s="6" t="s">
        <v>983</v>
      </c>
      <c r="G38" s="6" t="s">
        <v>984</v>
      </c>
      <c r="H38" s="47"/>
      <c r="I38" s="47"/>
      <c r="J38" s="47"/>
      <c r="K38" s="47"/>
      <c r="L38" s="47"/>
      <c r="M38" s="47"/>
      <c r="P38" s="121">
        <v>3</v>
      </c>
      <c r="Q38" s="122" t="s">
        <v>3365</v>
      </c>
      <c r="R38" s="122"/>
      <c r="S38" s="103">
        <v>2.5</v>
      </c>
      <c r="T38" s="104" t="s">
        <v>3513</v>
      </c>
      <c r="U38" s="121"/>
      <c r="V38" s="122"/>
      <c r="W38" s="122"/>
      <c r="X38" s="103"/>
      <c r="Y38" s="104"/>
      <c r="Z38" s="107">
        <f t="shared" si="0"/>
        <v>3</v>
      </c>
      <c r="AA38" s="40">
        <f t="shared" si="1"/>
        <v>2.5</v>
      </c>
    </row>
    <row r="39" spans="1:27" ht="85">
      <c r="A39" s="3">
        <v>2023</v>
      </c>
      <c r="B39" s="3" t="s">
        <v>985</v>
      </c>
      <c r="E39" s="150" t="s">
        <v>2663</v>
      </c>
      <c r="F39" s="6" t="s">
        <v>986</v>
      </c>
      <c r="G39" s="6" t="s">
        <v>987</v>
      </c>
      <c r="H39" s="47"/>
      <c r="I39" s="47"/>
      <c r="J39" s="47"/>
      <c r="K39" s="47"/>
      <c r="L39" s="47"/>
      <c r="M39" s="47"/>
      <c r="P39" s="121">
        <v>1</v>
      </c>
      <c r="Q39" s="122" t="s">
        <v>3526</v>
      </c>
      <c r="R39" s="122"/>
      <c r="S39" s="103">
        <v>1</v>
      </c>
      <c r="T39" s="104"/>
      <c r="U39" s="121"/>
      <c r="V39" s="122"/>
      <c r="W39" s="122"/>
      <c r="X39" s="103"/>
      <c r="Y39" s="104"/>
      <c r="Z39" s="107">
        <f t="shared" si="0"/>
        <v>1</v>
      </c>
      <c r="AA39" s="40">
        <f t="shared" si="1"/>
        <v>1</v>
      </c>
    </row>
    <row r="40" spans="1:27" ht="136">
      <c r="A40" s="3">
        <v>2024</v>
      </c>
      <c r="B40" s="3" t="s">
        <v>988</v>
      </c>
      <c r="E40" s="150" t="s">
        <v>2664</v>
      </c>
      <c r="F40" s="6" t="s">
        <v>989</v>
      </c>
      <c r="G40" s="6" t="s">
        <v>990</v>
      </c>
      <c r="H40" s="47"/>
      <c r="I40" s="47"/>
      <c r="J40" s="47"/>
      <c r="K40" s="47"/>
      <c r="L40" s="47"/>
      <c r="M40" s="47"/>
      <c r="P40" s="121">
        <v>2</v>
      </c>
      <c r="Q40" s="122" t="s">
        <v>3527</v>
      </c>
      <c r="R40" s="122"/>
      <c r="S40" s="103">
        <v>1</v>
      </c>
      <c r="T40" s="104"/>
      <c r="U40" s="121"/>
      <c r="V40" s="122"/>
      <c r="W40" s="122"/>
      <c r="X40" s="103"/>
      <c r="Y40" s="104"/>
      <c r="Z40" s="107">
        <f t="shared" si="0"/>
        <v>2</v>
      </c>
      <c r="AA40" s="40">
        <f t="shared" si="1"/>
        <v>1</v>
      </c>
    </row>
    <row r="41" spans="1:27" ht="153">
      <c r="A41" s="3">
        <v>2025</v>
      </c>
      <c r="B41" s="3" t="s">
        <v>303</v>
      </c>
      <c r="E41" s="150" t="s">
        <v>2665</v>
      </c>
      <c r="F41" s="6" t="s">
        <v>991</v>
      </c>
      <c r="G41" s="6" t="s">
        <v>992</v>
      </c>
      <c r="H41" s="47"/>
      <c r="I41" s="47"/>
      <c r="J41" s="47"/>
      <c r="K41" s="47"/>
      <c r="L41" s="47"/>
      <c r="M41" s="47"/>
      <c r="P41" s="121">
        <v>1</v>
      </c>
      <c r="Q41" s="122" t="s">
        <v>3369</v>
      </c>
      <c r="R41" s="122"/>
      <c r="S41" s="103">
        <v>1</v>
      </c>
      <c r="T41" s="104"/>
      <c r="U41" s="121"/>
      <c r="V41" s="122"/>
      <c r="W41" s="122"/>
      <c r="X41" s="103"/>
      <c r="Y41" s="104"/>
      <c r="Z41" s="107">
        <f t="shared" si="0"/>
        <v>1</v>
      </c>
      <c r="AA41" s="40">
        <f t="shared" si="1"/>
        <v>1</v>
      </c>
    </row>
    <row r="42" spans="1:27" ht="153">
      <c r="A42" s="3">
        <v>2026</v>
      </c>
      <c r="B42" s="3" t="s">
        <v>303</v>
      </c>
      <c r="E42" s="150" t="s">
        <v>2666</v>
      </c>
      <c r="F42" s="6" t="s">
        <v>993</v>
      </c>
      <c r="G42" s="6" t="s">
        <v>994</v>
      </c>
      <c r="H42" s="47"/>
      <c r="I42" s="47"/>
      <c r="J42" s="47"/>
      <c r="K42" s="47"/>
      <c r="L42" s="47"/>
      <c r="M42" s="47"/>
      <c r="P42" s="121">
        <v>2</v>
      </c>
      <c r="Q42" s="122" t="s">
        <v>3528</v>
      </c>
      <c r="R42" s="122"/>
      <c r="S42" s="103">
        <v>1</v>
      </c>
      <c r="T42" s="104" t="s">
        <v>3556</v>
      </c>
      <c r="U42" s="121"/>
      <c r="V42" s="122"/>
      <c r="W42" s="122"/>
      <c r="X42" s="103"/>
      <c r="Y42" s="104"/>
      <c r="Z42" s="107">
        <f t="shared" si="0"/>
        <v>2</v>
      </c>
      <c r="AA42" s="40">
        <f t="shared" si="1"/>
        <v>1</v>
      </c>
    </row>
    <row r="43" spans="1:27" s="8" customFormat="1">
      <c r="A43" s="3"/>
      <c r="H43" s="3"/>
      <c r="P43" s="159"/>
      <c r="Q43" s="159"/>
      <c r="R43" s="159"/>
      <c r="S43" s="159"/>
      <c r="T43" s="159"/>
      <c r="U43" s="159"/>
      <c r="V43" s="159"/>
      <c r="W43" s="159"/>
      <c r="X43" s="159"/>
      <c r="Y43" s="159"/>
    </row>
    <row r="44" spans="1:27" s="8" customFormat="1">
      <c r="A44" s="3"/>
      <c r="H44" s="3"/>
      <c r="P44" s="159"/>
      <c r="Q44" s="159"/>
      <c r="R44" s="159"/>
      <c r="S44" s="159"/>
      <c r="T44" s="159"/>
      <c r="U44" s="159"/>
      <c r="V44" s="159"/>
      <c r="W44" s="159"/>
      <c r="X44" s="159"/>
      <c r="Y44" s="159"/>
    </row>
    <row r="45" spans="1:27" s="8" customFormat="1" ht="19">
      <c r="A45" s="3"/>
      <c r="E45" s="176" t="s">
        <v>34</v>
      </c>
      <c r="F45" s="176"/>
      <c r="G45" s="176"/>
      <c r="H45" s="3"/>
      <c r="P45" s="159"/>
      <c r="Q45" s="159"/>
      <c r="R45" s="159"/>
      <c r="S45" s="159"/>
      <c r="T45" s="159"/>
      <c r="U45" s="159"/>
      <c r="V45" s="159"/>
      <c r="W45" s="159"/>
      <c r="X45" s="159"/>
      <c r="Y45" s="159"/>
    </row>
    <row r="46" spans="1:27" s="8" customFormat="1" ht="17">
      <c r="A46" s="3"/>
      <c r="E46" s="120" t="s">
        <v>219</v>
      </c>
      <c r="H46" s="3"/>
      <c r="P46" s="159"/>
      <c r="Q46" s="159"/>
      <c r="R46" s="159"/>
      <c r="S46" s="159"/>
      <c r="T46" s="159"/>
      <c r="U46" s="159"/>
      <c r="V46" s="159"/>
      <c r="W46" s="159"/>
      <c r="X46" s="159"/>
      <c r="Y46" s="159"/>
    </row>
    <row r="47" spans="1:27" ht="153">
      <c r="A47" s="3">
        <v>2027</v>
      </c>
      <c r="B47" s="3" t="s">
        <v>995</v>
      </c>
      <c r="E47" s="149" t="s">
        <v>2668</v>
      </c>
      <c r="F47" s="6" t="s">
        <v>996</v>
      </c>
      <c r="G47" s="6" t="s">
        <v>997</v>
      </c>
      <c r="H47" s="47"/>
      <c r="I47" s="47"/>
      <c r="J47" s="148" t="s">
        <v>2667</v>
      </c>
      <c r="K47" s="47"/>
      <c r="L47" s="47"/>
      <c r="M47" s="47"/>
      <c r="P47" s="121">
        <v>1</v>
      </c>
      <c r="Q47" s="122"/>
      <c r="R47" s="122"/>
      <c r="S47" s="103">
        <v>1</v>
      </c>
      <c r="T47" s="104"/>
      <c r="U47" s="121"/>
      <c r="V47" s="122"/>
      <c r="W47" s="122"/>
      <c r="X47" s="103"/>
      <c r="Y47" s="104"/>
      <c r="Z47" s="107">
        <f t="shared" si="0"/>
        <v>1</v>
      </c>
      <c r="AA47" s="40">
        <f t="shared" si="1"/>
        <v>1</v>
      </c>
    </row>
    <row r="48" spans="1:27" ht="170">
      <c r="A48" s="3">
        <v>2028</v>
      </c>
      <c r="B48" s="3" t="s">
        <v>998</v>
      </c>
      <c r="E48" s="149" t="s">
        <v>2670</v>
      </c>
      <c r="F48" s="6" t="s">
        <v>999</v>
      </c>
      <c r="G48" s="6" t="s">
        <v>1000</v>
      </c>
      <c r="H48" s="47"/>
      <c r="I48" s="47"/>
      <c r="J48" s="148" t="s">
        <v>2669</v>
      </c>
      <c r="K48" s="47"/>
      <c r="L48" s="47"/>
      <c r="M48" s="47"/>
      <c r="P48" s="121">
        <v>1</v>
      </c>
      <c r="Q48" s="122"/>
      <c r="R48" s="122"/>
      <c r="S48" s="103">
        <v>1.5</v>
      </c>
      <c r="T48" s="104"/>
      <c r="U48" s="121"/>
      <c r="V48" s="122"/>
      <c r="W48" s="122"/>
      <c r="X48" s="103"/>
      <c r="Y48" s="104"/>
      <c r="Z48" s="107">
        <f t="shared" si="0"/>
        <v>1</v>
      </c>
      <c r="AA48" s="40">
        <f t="shared" si="1"/>
        <v>1.5</v>
      </c>
    </row>
    <row r="49" spans="1:27" ht="102">
      <c r="A49" s="3">
        <v>2029</v>
      </c>
      <c r="B49" s="3" t="s">
        <v>1001</v>
      </c>
      <c r="E49" s="150" t="s">
        <v>2671</v>
      </c>
      <c r="F49" s="6" t="s">
        <v>1002</v>
      </c>
      <c r="G49" s="6" t="s">
        <v>1003</v>
      </c>
      <c r="H49" s="47"/>
      <c r="I49" s="47"/>
      <c r="J49" s="47"/>
      <c r="K49" s="47"/>
      <c r="L49" s="47"/>
      <c r="M49" s="47"/>
      <c r="P49" s="121">
        <v>4</v>
      </c>
      <c r="Q49" s="122" t="s">
        <v>3529</v>
      </c>
      <c r="R49" s="122"/>
      <c r="S49" s="103">
        <v>1</v>
      </c>
      <c r="T49" s="104"/>
      <c r="U49" s="121">
        <v>1</v>
      </c>
      <c r="V49" s="122" t="s">
        <v>3579</v>
      </c>
      <c r="W49" s="122"/>
      <c r="X49" s="103"/>
      <c r="Y49" s="104"/>
      <c r="Z49" s="107">
        <f t="shared" si="0"/>
        <v>1</v>
      </c>
      <c r="AA49" s="40">
        <f t="shared" si="1"/>
        <v>1</v>
      </c>
    </row>
    <row r="50" spans="1:27" ht="119">
      <c r="A50" s="3">
        <v>2030</v>
      </c>
      <c r="B50" s="3" t="s">
        <v>1004</v>
      </c>
      <c r="E50" s="150" t="s">
        <v>2672</v>
      </c>
      <c r="F50" s="6" t="s">
        <v>1005</v>
      </c>
      <c r="G50" s="6" t="s">
        <v>1006</v>
      </c>
      <c r="H50" s="47"/>
      <c r="I50" s="47"/>
      <c r="J50" s="47"/>
      <c r="K50" s="47"/>
      <c r="L50" s="47"/>
      <c r="M50" s="47"/>
      <c r="P50" s="121">
        <v>2</v>
      </c>
      <c r="Q50" s="122" t="s">
        <v>3401</v>
      </c>
      <c r="R50" s="122"/>
      <c r="S50" s="103">
        <v>2</v>
      </c>
      <c r="T50" s="104"/>
      <c r="U50" s="121"/>
      <c r="V50" s="122"/>
      <c r="W50" s="122"/>
      <c r="X50" s="103"/>
      <c r="Y50" s="104"/>
      <c r="Z50" s="107">
        <f t="shared" si="0"/>
        <v>2</v>
      </c>
      <c r="AA50" s="40">
        <f t="shared" si="1"/>
        <v>2</v>
      </c>
    </row>
    <row r="51" spans="1:27" ht="119">
      <c r="A51" s="3">
        <v>2031</v>
      </c>
      <c r="B51" s="3" t="s">
        <v>1004</v>
      </c>
      <c r="E51" s="150" t="s">
        <v>2673</v>
      </c>
      <c r="F51" s="6" t="s">
        <v>1007</v>
      </c>
      <c r="G51" s="6" t="s">
        <v>1008</v>
      </c>
      <c r="H51" s="47"/>
      <c r="I51" s="47"/>
      <c r="J51" s="47"/>
      <c r="K51" s="47"/>
      <c r="L51" s="47"/>
      <c r="M51" s="47"/>
      <c r="P51" s="121">
        <v>3</v>
      </c>
      <c r="Q51" s="122" t="s">
        <v>3402</v>
      </c>
      <c r="R51" s="122"/>
      <c r="S51" s="103">
        <v>3</v>
      </c>
      <c r="T51" s="104"/>
      <c r="U51" s="121"/>
      <c r="V51" s="122"/>
      <c r="W51" s="122"/>
      <c r="X51" s="103"/>
      <c r="Y51" s="104"/>
      <c r="Z51" s="107">
        <f t="shared" si="0"/>
        <v>3</v>
      </c>
      <c r="AA51" s="40">
        <f t="shared" si="1"/>
        <v>3</v>
      </c>
    </row>
    <row r="52" spans="1:27" ht="404">
      <c r="A52" s="3">
        <v>2032</v>
      </c>
      <c r="B52" s="3" t="s">
        <v>1009</v>
      </c>
      <c r="E52" s="149" t="s">
        <v>2674</v>
      </c>
      <c r="F52" s="6" t="s">
        <v>1010</v>
      </c>
      <c r="G52" s="6" t="s">
        <v>1011</v>
      </c>
      <c r="H52" s="47"/>
      <c r="I52" s="47"/>
      <c r="J52" s="148" t="s">
        <v>3403</v>
      </c>
      <c r="K52" s="47"/>
      <c r="L52" s="47"/>
      <c r="M52" s="47"/>
      <c r="P52" s="121">
        <v>4</v>
      </c>
      <c r="Q52" s="122"/>
      <c r="R52" s="122"/>
      <c r="S52" s="103">
        <v>2</v>
      </c>
      <c r="T52" s="104" t="s">
        <v>3514</v>
      </c>
      <c r="U52" s="121"/>
      <c r="V52" s="122"/>
      <c r="W52" s="122"/>
      <c r="X52" s="103"/>
      <c r="Y52" s="104"/>
      <c r="Z52" s="107">
        <f t="shared" si="0"/>
        <v>4</v>
      </c>
      <c r="AA52" s="40">
        <f t="shared" si="1"/>
        <v>2</v>
      </c>
    </row>
    <row r="53" spans="1:27" ht="388">
      <c r="A53" s="3">
        <v>2033</v>
      </c>
      <c r="B53" s="3" t="s">
        <v>303</v>
      </c>
      <c r="E53" s="150" t="s">
        <v>2675</v>
      </c>
      <c r="F53" s="6" t="s">
        <v>1012</v>
      </c>
      <c r="G53" s="6" t="s">
        <v>1011</v>
      </c>
      <c r="H53" s="47"/>
      <c r="I53" s="47"/>
      <c r="J53" s="47"/>
      <c r="K53" s="47"/>
      <c r="L53" s="47"/>
      <c r="M53" s="47"/>
      <c r="P53" s="121">
        <v>4</v>
      </c>
      <c r="Q53" s="122" t="s">
        <v>3539</v>
      </c>
      <c r="R53" s="122"/>
      <c r="S53" s="103">
        <v>3</v>
      </c>
      <c r="T53" s="104" t="s">
        <v>3515</v>
      </c>
      <c r="U53" s="121"/>
      <c r="V53" s="122"/>
      <c r="W53" s="122"/>
      <c r="X53" s="103"/>
      <c r="Y53" s="104"/>
      <c r="Z53" s="107">
        <f t="shared" si="0"/>
        <v>4</v>
      </c>
      <c r="AA53" s="40">
        <f t="shared" si="1"/>
        <v>3</v>
      </c>
    </row>
    <row r="54" spans="1:27" s="8" customFormat="1" ht="17">
      <c r="A54" s="3"/>
      <c r="G54" s="8" t="s">
        <v>303</v>
      </c>
      <c r="H54" s="3"/>
      <c r="P54" s="159"/>
      <c r="Q54" s="159"/>
      <c r="R54" s="159"/>
      <c r="S54" s="159"/>
      <c r="T54" s="159"/>
      <c r="U54" s="159"/>
      <c r="V54" s="159"/>
      <c r="W54" s="159"/>
      <c r="X54" s="159"/>
      <c r="Y54" s="159"/>
    </row>
    <row r="55" spans="1:27" s="8" customFormat="1" ht="17">
      <c r="A55" s="3"/>
      <c r="G55" s="8" t="s">
        <v>303</v>
      </c>
      <c r="H55" s="3"/>
      <c r="P55" s="159"/>
      <c r="Q55" s="159"/>
      <c r="R55" s="159"/>
      <c r="S55" s="159"/>
      <c r="T55" s="159"/>
      <c r="U55" s="159"/>
      <c r="V55" s="159"/>
      <c r="W55" s="159"/>
      <c r="X55" s="159"/>
      <c r="Y55" s="159"/>
    </row>
    <row r="56" spans="1:27" s="8" customFormat="1" ht="34">
      <c r="A56" s="3"/>
      <c r="E56" s="120" t="s">
        <v>1013</v>
      </c>
      <c r="G56" s="8" t="s">
        <v>303</v>
      </c>
      <c r="H56" s="3"/>
      <c r="P56" s="159"/>
      <c r="Q56" s="159"/>
      <c r="R56" s="159"/>
      <c r="S56" s="159"/>
      <c r="T56" s="159"/>
      <c r="U56" s="159"/>
      <c r="V56" s="159"/>
      <c r="W56" s="159"/>
      <c r="X56" s="159"/>
      <c r="Y56" s="159"/>
    </row>
    <row r="57" spans="1:27" ht="187">
      <c r="A57" s="3">
        <v>2034</v>
      </c>
      <c r="B57" s="3" t="s">
        <v>1014</v>
      </c>
      <c r="E57" s="150" t="s">
        <v>2676</v>
      </c>
      <c r="F57" s="6" t="s">
        <v>1015</v>
      </c>
      <c r="G57" s="6" t="s">
        <v>1016</v>
      </c>
      <c r="H57" s="47"/>
      <c r="I57" s="47"/>
      <c r="J57" s="47"/>
      <c r="K57" s="47"/>
      <c r="L57" s="47"/>
      <c r="M57" s="47"/>
      <c r="P57" s="121">
        <v>1</v>
      </c>
      <c r="Q57" s="122" t="s">
        <v>3500</v>
      </c>
      <c r="R57" s="122"/>
      <c r="S57" s="103">
        <v>1</v>
      </c>
      <c r="T57" s="104"/>
      <c r="U57" s="121"/>
      <c r="V57" s="122"/>
      <c r="W57" s="122"/>
      <c r="X57" s="103"/>
      <c r="Y57" s="104"/>
      <c r="Z57" s="107">
        <f t="shared" si="0"/>
        <v>1</v>
      </c>
      <c r="AA57" s="40">
        <f t="shared" si="1"/>
        <v>1</v>
      </c>
    </row>
    <row r="58" spans="1:27" ht="153">
      <c r="A58" s="3">
        <v>2035</v>
      </c>
      <c r="B58" s="3" t="s">
        <v>1014</v>
      </c>
      <c r="E58" s="150" t="s">
        <v>2677</v>
      </c>
      <c r="F58" s="6" t="s">
        <v>1017</v>
      </c>
      <c r="G58" s="6" t="s">
        <v>1018</v>
      </c>
      <c r="H58" s="47"/>
      <c r="I58" s="47"/>
      <c r="J58" s="47"/>
      <c r="K58" s="47"/>
      <c r="L58" s="47"/>
      <c r="M58" s="47"/>
      <c r="P58" s="121">
        <v>0</v>
      </c>
      <c r="Q58" s="122" t="s">
        <v>3366</v>
      </c>
      <c r="R58" s="122"/>
      <c r="S58" s="103">
        <v>0</v>
      </c>
      <c r="T58" s="104"/>
      <c r="U58" s="121"/>
      <c r="V58" s="122"/>
      <c r="W58" s="122"/>
      <c r="X58" s="103"/>
      <c r="Y58" s="104"/>
      <c r="Z58" s="107">
        <f t="shared" si="0"/>
        <v>0</v>
      </c>
      <c r="AA58" s="40">
        <f t="shared" si="1"/>
        <v>0</v>
      </c>
    </row>
    <row r="59" spans="1:27" ht="204">
      <c r="A59" s="3">
        <v>2036</v>
      </c>
      <c r="B59" s="3" t="s">
        <v>1019</v>
      </c>
      <c r="E59" s="149" t="s">
        <v>2679</v>
      </c>
      <c r="F59" s="6" t="s">
        <v>1020</v>
      </c>
      <c r="G59" s="6" t="s">
        <v>1021</v>
      </c>
      <c r="H59" s="47"/>
      <c r="I59" s="47"/>
      <c r="J59" s="148" t="s">
        <v>2678</v>
      </c>
      <c r="K59" s="47"/>
      <c r="L59" s="47"/>
      <c r="M59" s="47"/>
      <c r="P59" s="121">
        <v>1</v>
      </c>
      <c r="Q59" s="122"/>
      <c r="R59" s="122"/>
      <c r="S59" s="103">
        <v>1</v>
      </c>
      <c r="T59" s="104"/>
      <c r="U59" s="121"/>
      <c r="V59" s="122"/>
      <c r="W59" s="122"/>
      <c r="X59" s="103"/>
      <c r="Y59" s="104"/>
      <c r="Z59" s="107">
        <f t="shared" si="0"/>
        <v>1</v>
      </c>
      <c r="AA59" s="40">
        <f t="shared" si="1"/>
        <v>1</v>
      </c>
    </row>
    <row r="60" spans="1:27" ht="204">
      <c r="A60" s="3">
        <v>2037</v>
      </c>
      <c r="B60" s="3" t="s">
        <v>1022</v>
      </c>
      <c r="E60" s="150" t="s">
        <v>2680</v>
      </c>
      <c r="F60" s="6" t="s">
        <v>1023</v>
      </c>
      <c r="G60" s="6" t="s">
        <v>1024</v>
      </c>
      <c r="H60" s="47"/>
      <c r="I60" s="47"/>
      <c r="J60" s="47"/>
      <c r="K60" s="47"/>
      <c r="L60" s="47"/>
      <c r="M60" s="47"/>
      <c r="P60" s="121">
        <v>1</v>
      </c>
      <c r="Q60" s="122" t="s">
        <v>3434</v>
      </c>
      <c r="R60" s="122"/>
      <c r="S60" s="103">
        <v>1</v>
      </c>
      <c r="T60" s="104"/>
      <c r="U60" s="121"/>
      <c r="V60" s="122"/>
      <c r="W60" s="122"/>
      <c r="X60" s="103"/>
      <c r="Y60" s="104"/>
      <c r="Z60" s="107">
        <f t="shared" si="0"/>
        <v>1</v>
      </c>
      <c r="AA60" s="40">
        <f t="shared" si="1"/>
        <v>1</v>
      </c>
    </row>
    <row r="61" spans="1:27" ht="272">
      <c r="A61" s="3">
        <v>2038</v>
      </c>
      <c r="B61" s="3" t="s">
        <v>303</v>
      </c>
      <c r="E61" s="150" t="s">
        <v>2681</v>
      </c>
      <c r="F61" s="6" t="s">
        <v>1025</v>
      </c>
      <c r="G61" s="6" t="s">
        <v>1026</v>
      </c>
      <c r="H61" s="47"/>
      <c r="I61" s="47"/>
      <c r="J61" s="47"/>
      <c r="K61" s="47"/>
      <c r="L61" s="47"/>
      <c r="M61" s="47"/>
      <c r="P61" s="121">
        <v>0</v>
      </c>
      <c r="Q61" s="122" t="s">
        <v>3366</v>
      </c>
      <c r="R61" s="122"/>
      <c r="S61" s="103">
        <v>0</v>
      </c>
      <c r="T61" s="104"/>
      <c r="U61" s="121"/>
      <c r="V61" s="122"/>
      <c r="W61" s="122"/>
      <c r="X61" s="103"/>
      <c r="Y61" s="104"/>
      <c r="Z61" s="107">
        <f t="shared" si="0"/>
        <v>0</v>
      </c>
      <c r="AA61" s="40">
        <f t="shared" si="1"/>
        <v>0</v>
      </c>
    </row>
    <row r="62" spans="1:27" ht="136">
      <c r="A62" s="3">
        <v>2039</v>
      </c>
      <c r="B62" s="3" t="s">
        <v>1027</v>
      </c>
      <c r="E62" s="150" t="s">
        <v>2682</v>
      </c>
      <c r="F62" s="6" t="s">
        <v>1028</v>
      </c>
      <c r="G62" s="6" t="s">
        <v>1029</v>
      </c>
      <c r="H62" s="47"/>
      <c r="I62" s="47"/>
      <c r="J62" s="157"/>
      <c r="K62" s="47"/>
      <c r="L62" s="47"/>
      <c r="M62" s="47"/>
      <c r="P62" s="121">
        <v>0</v>
      </c>
      <c r="Q62" s="122" t="s">
        <v>3366</v>
      </c>
      <c r="R62" s="122"/>
      <c r="S62" s="103">
        <v>0</v>
      </c>
      <c r="T62" s="104"/>
      <c r="U62" s="121"/>
      <c r="V62" s="122"/>
      <c r="W62" s="122"/>
      <c r="X62" s="103"/>
      <c r="Y62" s="104"/>
      <c r="Z62" s="107">
        <f t="shared" si="0"/>
        <v>0</v>
      </c>
      <c r="AA62" s="40">
        <f t="shared" si="1"/>
        <v>0</v>
      </c>
    </row>
    <row r="63" spans="1:27" s="8" customFormat="1" ht="17">
      <c r="A63" s="3"/>
      <c r="G63" s="8" t="s">
        <v>303</v>
      </c>
      <c r="H63" s="3"/>
      <c r="P63" s="159"/>
      <c r="Q63" s="159"/>
      <c r="R63" s="159"/>
      <c r="S63" s="159"/>
      <c r="T63" s="159"/>
      <c r="U63" s="159"/>
      <c r="V63" s="159"/>
      <c r="W63" s="159"/>
      <c r="X63" s="159"/>
      <c r="Y63" s="159"/>
    </row>
    <row r="64" spans="1:27" s="8" customFormat="1" ht="17">
      <c r="A64" s="3"/>
      <c r="G64" s="8" t="s">
        <v>303</v>
      </c>
      <c r="H64" s="3"/>
      <c r="P64" s="159"/>
      <c r="Q64" s="159"/>
      <c r="R64" s="159"/>
      <c r="S64" s="159"/>
      <c r="T64" s="159"/>
      <c r="U64" s="159"/>
      <c r="V64" s="159"/>
      <c r="W64" s="159"/>
      <c r="X64" s="159"/>
      <c r="Y64" s="159"/>
    </row>
    <row r="65" spans="1:27" s="8" customFormat="1" ht="17">
      <c r="A65" s="3"/>
      <c r="E65" s="120" t="s">
        <v>42</v>
      </c>
      <c r="G65" s="8" t="s">
        <v>303</v>
      </c>
      <c r="H65" s="3"/>
      <c r="P65" s="159"/>
      <c r="Q65" s="159"/>
      <c r="R65" s="159"/>
      <c r="S65" s="159"/>
      <c r="T65" s="159"/>
      <c r="U65" s="159"/>
      <c r="V65" s="159"/>
      <c r="W65" s="159"/>
      <c r="X65" s="159"/>
      <c r="Y65" s="159"/>
    </row>
    <row r="66" spans="1:27" ht="204">
      <c r="A66" s="3">
        <v>2040</v>
      </c>
      <c r="B66" s="3" t="s">
        <v>1030</v>
      </c>
      <c r="E66" s="149" t="s">
        <v>2684</v>
      </c>
      <c r="F66" s="6" t="s">
        <v>1031</v>
      </c>
      <c r="G66" s="6" t="s">
        <v>1032</v>
      </c>
      <c r="H66" s="47"/>
      <c r="I66" s="47"/>
      <c r="J66" s="148" t="s">
        <v>2683</v>
      </c>
      <c r="K66" s="47"/>
      <c r="L66" s="47"/>
      <c r="M66" s="47"/>
      <c r="P66" s="121">
        <v>2</v>
      </c>
      <c r="Q66" s="122"/>
      <c r="R66" s="122"/>
      <c r="S66" s="103">
        <v>2</v>
      </c>
      <c r="T66" s="104"/>
      <c r="U66" s="121"/>
      <c r="V66" s="122"/>
      <c r="W66" s="122"/>
      <c r="X66" s="103"/>
      <c r="Y66" s="104"/>
      <c r="Z66" s="107">
        <f t="shared" si="0"/>
        <v>2</v>
      </c>
      <c r="AA66" s="40">
        <f t="shared" si="1"/>
        <v>2</v>
      </c>
    </row>
    <row r="67" spans="1:27" ht="170">
      <c r="A67" s="3">
        <v>2041</v>
      </c>
      <c r="B67" s="3" t="s">
        <v>1033</v>
      </c>
      <c r="E67" s="150" t="s">
        <v>2685</v>
      </c>
      <c r="F67" s="6" t="s">
        <v>1034</v>
      </c>
      <c r="G67" s="6" t="s">
        <v>1035</v>
      </c>
      <c r="H67" s="47"/>
      <c r="I67" s="47"/>
      <c r="J67" s="47"/>
      <c r="K67" s="47"/>
      <c r="L67" s="47"/>
      <c r="M67" s="47"/>
      <c r="P67" s="121">
        <v>2</v>
      </c>
      <c r="Q67" s="122" t="s">
        <v>3370</v>
      </c>
      <c r="R67" s="122"/>
      <c r="S67" s="103">
        <v>2</v>
      </c>
      <c r="T67" s="104"/>
      <c r="U67" s="121"/>
      <c r="V67" s="122"/>
      <c r="W67" s="122"/>
      <c r="X67" s="103"/>
      <c r="Y67" s="104"/>
      <c r="Z67" s="107">
        <f t="shared" si="0"/>
        <v>2</v>
      </c>
      <c r="AA67" s="40">
        <f t="shared" si="1"/>
        <v>2</v>
      </c>
    </row>
    <row r="68" spans="1:27" ht="136">
      <c r="A68" s="3">
        <v>2042</v>
      </c>
      <c r="B68" s="3" t="s">
        <v>1036</v>
      </c>
      <c r="E68" s="150" t="s">
        <v>2686</v>
      </c>
      <c r="F68" s="6" t="s">
        <v>1037</v>
      </c>
      <c r="G68" s="6" t="s">
        <v>1038</v>
      </c>
      <c r="H68" s="47"/>
      <c r="I68" s="47"/>
      <c r="J68" s="47"/>
      <c r="K68" s="47"/>
      <c r="L68" s="47"/>
      <c r="M68" s="47"/>
      <c r="P68" s="121">
        <v>3</v>
      </c>
      <c r="Q68" s="122" t="s">
        <v>3530</v>
      </c>
      <c r="R68" s="122"/>
      <c r="S68" s="103">
        <v>2</v>
      </c>
      <c r="T68" s="104"/>
      <c r="U68" s="121"/>
      <c r="V68" s="122"/>
      <c r="W68" s="122"/>
      <c r="X68" s="103"/>
      <c r="Y68" s="104"/>
      <c r="Z68" s="107">
        <f t="shared" si="0"/>
        <v>3</v>
      </c>
      <c r="AA68" s="40">
        <f t="shared" si="1"/>
        <v>2</v>
      </c>
    </row>
    <row r="69" spans="1:27" ht="119">
      <c r="A69" s="3">
        <v>2043</v>
      </c>
      <c r="B69" s="3" t="s">
        <v>1039</v>
      </c>
      <c r="E69" s="150" t="s">
        <v>2687</v>
      </c>
      <c r="F69" s="6" t="s">
        <v>1040</v>
      </c>
      <c r="G69" s="6" t="s">
        <v>1041</v>
      </c>
      <c r="H69" s="47"/>
      <c r="I69" s="47"/>
      <c r="J69" s="47"/>
      <c r="K69" s="47"/>
      <c r="L69" s="47"/>
      <c r="M69" s="47"/>
      <c r="P69" s="121">
        <v>2</v>
      </c>
      <c r="Q69" s="122" t="s">
        <v>3372</v>
      </c>
      <c r="R69" s="122"/>
      <c r="S69" s="103">
        <v>2</v>
      </c>
      <c r="T69" s="104"/>
      <c r="U69" s="121"/>
      <c r="V69" s="122"/>
      <c r="W69" s="122"/>
      <c r="X69" s="103"/>
      <c r="Y69" s="104"/>
      <c r="Z69" s="107">
        <f t="shared" si="0"/>
        <v>2</v>
      </c>
      <c r="AA69" s="40">
        <f t="shared" si="1"/>
        <v>2</v>
      </c>
    </row>
    <row r="70" spans="1:27" ht="102">
      <c r="A70" s="3">
        <v>2044</v>
      </c>
      <c r="B70" s="3" t="s">
        <v>1042</v>
      </c>
      <c r="E70" s="150" t="s">
        <v>2688</v>
      </c>
      <c r="F70" s="6" t="s">
        <v>1043</v>
      </c>
      <c r="G70" s="6" t="s">
        <v>1011</v>
      </c>
      <c r="H70" s="47"/>
      <c r="I70" s="47"/>
      <c r="J70" s="47"/>
      <c r="K70" s="47"/>
      <c r="L70" s="47"/>
      <c r="M70" s="47"/>
      <c r="P70" s="121">
        <v>4</v>
      </c>
      <c r="Q70" s="122" t="s">
        <v>3435</v>
      </c>
      <c r="R70" s="122"/>
      <c r="S70" s="103">
        <v>3</v>
      </c>
      <c r="T70" s="104" t="s">
        <v>3514</v>
      </c>
      <c r="U70" s="121"/>
      <c r="V70" s="122"/>
      <c r="W70" s="122"/>
      <c r="X70" s="103"/>
      <c r="Y70" s="104"/>
      <c r="Z70" s="107">
        <f t="shared" si="0"/>
        <v>4</v>
      </c>
      <c r="AA70" s="40">
        <f t="shared" si="1"/>
        <v>3</v>
      </c>
    </row>
    <row r="71" spans="1:27" s="8" customFormat="1" ht="17">
      <c r="A71" s="3"/>
      <c r="G71" s="8" t="s">
        <v>303</v>
      </c>
      <c r="H71" s="3"/>
      <c r="P71" s="159"/>
      <c r="Q71" s="159"/>
      <c r="R71" s="159"/>
      <c r="S71" s="159"/>
      <c r="T71" s="159"/>
      <c r="U71" s="159"/>
      <c r="V71" s="159"/>
      <c r="W71" s="159"/>
      <c r="X71" s="159"/>
      <c r="Y71" s="159"/>
    </row>
    <row r="72" spans="1:27" s="8" customFormat="1" ht="17">
      <c r="A72" s="3"/>
      <c r="G72" s="8" t="s">
        <v>303</v>
      </c>
      <c r="H72" s="3"/>
      <c r="P72" s="159"/>
      <c r="Q72" s="159"/>
      <c r="R72" s="159"/>
      <c r="S72" s="159"/>
      <c r="T72" s="159"/>
      <c r="U72" s="159"/>
      <c r="V72" s="159"/>
      <c r="W72" s="159"/>
      <c r="X72" s="159"/>
      <c r="Y72" s="159"/>
    </row>
    <row r="73" spans="1:27" s="8" customFormat="1" ht="17">
      <c r="A73" s="3"/>
      <c r="E73" s="120" t="s">
        <v>72</v>
      </c>
      <c r="G73" s="8" t="s">
        <v>303</v>
      </c>
      <c r="H73" s="3"/>
      <c r="P73" s="159"/>
      <c r="Q73" s="159"/>
      <c r="R73" s="159"/>
      <c r="S73" s="159"/>
      <c r="T73" s="159"/>
      <c r="U73" s="159"/>
      <c r="V73" s="159"/>
      <c r="W73" s="159"/>
      <c r="X73" s="159"/>
      <c r="Y73" s="159"/>
    </row>
    <row r="74" spans="1:27" ht="221">
      <c r="A74" s="3">
        <v>2045</v>
      </c>
      <c r="B74" s="3" t="s">
        <v>1044</v>
      </c>
      <c r="E74" s="150" t="s">
        <v>2689</v>
      </c>
      <c r="F74" s="6" t="s">
        <v>1045</v>
      </c>
      <c r="G74" s="6" t="s">
        <v>1046</v>
      </c>
      <c r="H74" s="47"/>
      <c r="I74" s="47"/>
      <c r="J74" s="47"/>
      <c r="K74" s="47"/>
      <c r="L74" s="47"/>
      <c r="M74" s="47"/>
      <c r="P74" s="121">
        <v>0</v>
      </c>
      <c r="Q74" s="122" t="s">
        <v>3367</v>
      </c>
      <c r="R74" s="122"/>
      <c r="S74" s="103">
        <v>0</v>
      </c>
      <c r="T74" s="104"/>
      <c r="U74" s="121"/>
      <c r="V74" s="122"/>
      <c r="W74" s="122"/>
      <c r="X74" s="103"/>
      <c r="Y74" s="104"/>
      <c r="Z74" s="107">
        <f t="shared" ref="Z74:Z125" si="2">IF(U74&lt;&gt;"",U74,IF(P74&lt;&gt;"",P74,IF(N74&lt;&gt;"",N74,"")))</f>
        <v>0</v>
      </c>
      <c r="AA74" s="40">
        <f t="shared" ref="AA74:AA125" si="3">IF(X74&lt;&gt;"",X74,IF(S74&lt;&gt;"",S74,IF(O74&lt;&gt;"",O74,"")))</f>
        <v>0</v>
      </c>
    </row>
    <row r="75" spans="1:27" ht="187">
      <c r="A75" s="3">
        <v>2046</v>
      </c>
      <c r="B75" s="3" t="s">
        <v>303</v>
      </c>
      <c r="E75" s="150" t="s">
        <v>2690</v>
      </c>
      <c r="F75" s="6" t="s">
        <v>1047</v>
      </c>
      <c r="G75" s="6" t="s">
        <v>1048</v>
      </c>
      <c r="H75" s="47"/>
      <c r="I75" s="47"/>
      <c r="J75" s="47"/>
      <c r="K75" s="47"/>
      <c r="L75" s="47"/>
      <c r="M75" s="47"/>
      <c r="P75" s="121">
        <v>0</v>
      </c>
      <c r="Q75" s="122" t="s">
        <v>3373</v>
      </c>
      <c r="R75" s="122"/>
      <c r="S75" s="103">
        <v>0</v>
      </c>
      <c r="T75" s="104"/>
      <c r="U75" s="121"/>
      <c r="V75" s="122"/>
      <c r="W75" s="122"/>
      <c r="X75" s="103"/>
      <c r="Y75" s="104"/>
      <c r="Z75" s="107">
        <f t="shared" si="2"/>
        <v>0</v>
      </c>
      <c r="AA75" s="40">
        <f t="shared" si="3"/>
        <v>0</v>
      </c>
    </row>
    <row r="76" spans="1:27" ht="187">
      <c r="A76" s="3">
        <v>2047</v>
      </c>
      <c r="B76" s="3" t="s">
        <v>303</v>
      </c>
      <c r="E76" s="150" t="s">
        <v>2691</v>
      </c>
      <c r="F76" s="6" t="s">
        <v>1049</v>
      </c>
      <c r="G76" s="6" t="s">
        <v>1050</v>
      </c>
      <c r="H76" s="47"/>
      <c r="I76" s="47"/>
      <c r="J76" s="47"/>
      <c r="K76" s="47"/>
      <c r="L76" s="47"/>
      <c r="M76" s="47"/>
      <c r="P76" s="121">
        <v>0</v>
      </c>
      <c r="Q76" s="122" t="s">
        <v>3367</v>
      </c>
      <c r="R76" s="122"/>
      <c r="S76" s="103">
        <v>0</v>
      </c>
      <c r="T76" s="104"/>
      <c r="U76" s="121"/>
      <c r="V76" s="122"/>
      <c r="W76" s="122"/>
      <c r="X76" s="103"/>
      <c r="Y76" s="104"/>
      <c r="Z76" s="107">
        <f t="shared" si="2"/>
        <v>0</v>
      </c>
      <c r="AA76" s="40">
        <f t="shared" si="3"/>
        <v>0</v>
      </c>
    </row>
    <row r="77" spans="1:27" ht="272">
      <c r="A77" s="3">
        <v>2048</v>
      </c>
      <c r="B77" s="3" t="s">
        <v>303</v>
      </c>
      <c r="E77" s="150" t="s">
        <v>2692</v>
      </c>
      <c r="F77" s="6" t="s">
        <v>1051</v>
      </c>
      <c r="G77" s="6" t="s">
        <v>1052</v>
      </c>
      <c r="H77" s="47"/>
      <c r="I77" s="47"/>
      <c r="J77" s="47"/>
      <c r="K77" s="47"/>
      <c r="L77" s="47"/>
      <c r="M77" s="47"/>
      <c r="P77" s="121">
        <v>1</v>
      </c>
      <c r="Q77" s="122" t="s">
        <v>3404</v>
      </c>
      <c r="R77" s="122"/>
      <c r="S77" s="103">
        <v>1</v>
      </c>
      <c r="T77" s="104"/>
      <c r="U77" s="121"/>
      <c r="V77" s="122"/>
      <c r="W77" s="122"/>
      <c r="X77" s="103"/>
      <c r="Y77" s="104"/>
      <c r="Z77" s="107">
        <f t="shared" si="2"/>
        <v>1</v>
      </c>
      <c r="AA77" s="40">
        <f t="shared" si="3"/>
        <v>1</v>
      </c>
    </row>
    <row r="78" spans="1:27" ht="153">
      <c r="A78" s="3">
        <v>2049</v>
      </c>
      <c r="B78" s="3" t="s">
        <v>303</v>
      </c>
      <c r="E78" s="150" t="s">
        <v>2693</v>
      </c>
      <c r="F78" s="6" t="s">
        <v>1053</v>
      </c>
      <c r="G78" s="6" t="s">
        <v>1054</v>
      </c>
      <c r="H78" s="47"/>
      <c r="I78" s="47"/>
      <c r="J78" s="47"/>
      <c r="K78" s="47"/>
      <c r="L78" s="47"/>
      <c r="M78" s="47"/>
      <c r="P78" s="121">
        <v>0</v>
      </c>
      <c r="Q78" s="122" t="s">
        <v>3366</v>
      </c>
      <c r="R78" s="122"/>
      <c r="S78" s="103">
        <v>0</v>
      </c>
      <c r="T78" s="104"/>
      <c r="U78" s="121"/>
      <c r="V78" s="122"/>
      <c r="W78" s="122"/>
      <c r="X78" s="103"/>
      <c r="Y78" s="104"/>
      <c r="Z78" s="107">
        <f t="shared" si="2"/>
        <v>0</v>
      </c>
      <c r="AA78" s="40">
        <f t="shared" si="3"/>
        <v>0</v>
      </c>
    </row>
    <row r="79" spans="1:27" s="8" customFormat="1" ht="17">
      <c r="A79" s="3"/>
      <c r="G79" s="8" t="s">
        <v>303</v>
      </c>
      <c r="H79" s="3"/>
      <c r="P79" s="159"/>
      <c r="Q79" s="159"/>
      <c r="R79" s="159"/>
      <c r="S79" s="159"/>
      <c r="T79" s="159"/>
      <c r="U79" s="159"/>
      <c r="V79" s="159"/>
      <c r="W79" s="159"/>
      <c r="X79" s="159"/>
      <c r="Y79" s="159"/>
    </row>
    <row r="80" spans="1:27" s="8" customFormat="1" ht="17">
      <c r="A80" s="3"/>
      <c r="G80" s="8" t="s">
        <v>303</v>
      </c>
      <c r="H80" s="3"/>
      <c r="P80" s="159"/>
      <c r="Q80" s="159"/>
      <c r="R80" s="159"/>
      <c r="S80" s="159"/>
      <c r="T80" s="159"/>
      <c r="U80" s="159"/>
      <c r="V80" s="159"/>
      <c r="W80" s="159"/>
      <c r="X80" s="159"/>
      <c r="Y80" s="159"/>
    </row>
    <row r="81" spans="1:27" s="8" customFormat="1" ht="17">
      <c r="A81" s="3"/>
      <c r="E81" s="120" t="s">
        <v>215</v>
      </c>
      <c r="G81" s="8" t="s">
        <v>303</v>
      </c>
      <c r="H81" s="3"/>
      <c r="P81" s="159"/>
      <c r="Q81" s="159"/>
      <c r="R81" s="159"/>
      <c r="S81" s="159"/>
      <c r="T81" s="159"/>
      <c r="U81" s="159"/>
      <c r="V81" s="159"/>
      <c r="W81" s="159"/>
      <c r="X81" s="159"/>
      <c r="Y81" s="159"/>
    </row>
    <row r="82" spans="1:27" ht="356">
      <c r="A82" s="3">
        <v>2050</v>
      </c>
      <c r="B82" s="3" t="s">
        <v>1055</v>
      </c>
      <c r="E82" s="149" t="s">
        <v>2695</v>
      </c>
      <c r="F82" s="6" t="s">
        <v>1056</v>
      </c>
      <c r="G82" s="6" t="s">
        <v>1057</v>
      </c>
      <c r="H82" s="47"/>
      <c r="I82" s="47"/>
      <c r="J82" s="148" t="s">
        <v>2694</v>
      </c>
      <c r="K82" s="47"/>
      <c r="L82" s="47"/>
      <c r="M82" s="47"/>
      <c r="P82" s="121">
        <v>3</v>
      </c>
      <c r="Q82" s="122" t="s">
        <v>3531</v>
      </c>
      <c r="R82" s="122"/>
      <c r="S82" s="103">
        <v>1.5</v>
      </c>
      <c r="T82" s="104"/>
      <c r="U82" s="121"/>
      <c r="V82" s="122"/>
      <c r="W82" s="122"/>
      <c r="X82" s="103"/>
      <c r="Y82" s="104"/>
      <c r="Z82" s="107">
        <f t="shared" si="2"/>
        <v>3</v>
      </c>
      <c r="AA82" s="40">
        <f t="shared" si="3"/>
        <v>1.5</v>
      </c>
    </row>
    <row r="83" spans="1:27" ht="356">
      <c r="A83" s="3">
        <v>2051</v>
      </c>
      <c r="B83" s="3" t="s">
        <v>1058</v>
      </c>
      <c r="E83" s="149" t="s">
        <v>2696</v>
      </c>
      <c r="F83" s="6" t="s">
        <v>1059</v>
      </c>
      <c r="G83" s="6" t="s">
        <v>1060</v>
      </c>
      <c r="H83" s="47"/>
      <c r="I83" s="47"/>
      <c r="J83" s="148" t="s">
        <v>2694</v>
      </c>
      <c r="K83" s="47"/>
      <c r="L83" s="47"/>
      <c r="M83" s="47"/>
      <c r="P83" s="121">
        <v>1</v>
      </c>
      <c r="Q83" s="122"/>
      <c r="R83" s="122"/>
      <c r="S83" s="103">
        <v>1</v>
      </c>
      <c r="T83" s="104"/>
      <c r="U83" s="121"/>
      <c r="V83" s="122"/>
      <c r="W83" s="122"/>
      <c r="X83" s="103"/>
      <c r="Y83" s="104"/>
      <c r="Z83" s="107">
        <f t="shared" si="2"/>
        <v>1</v>
      </c>
      <c r="AA83" s="40">
        <f t="shared" si="3"/>
        <v>1</v>
      </c>
    </row>
    <row r="84" spans="1:27" ht="204">
      <c r="A84" s="3">
        <v>2052</v>
      </c>
      <c r="B84" s="3" t="s">
        <v>1061</v>
      </c>
      <c r="E84" s="150" t="s">
        <v>2697</v>
      </c>
      <c r="F84" s="6" t="s">
        <v>1062</v>
      </c>
      <c r="G84" s="6" t="s">
        <v>1063</v>
      </c>
      <c r="H84" s="47"/>
      <c r="I84" s="47"/>
      <c r="J84" s="47"/>
      <c r="K84" s="47"/>
      <c r="L84" s="47"/>
      <c r="M84" s="47"/>
      <c r="P84" s="121">
        <v>4</v>
      </c>
      <c r="Q84" s="122" t="s">
        <v>3532</v>
      </c>
      <c r="R84" s="122"/>
      <c r="S84" s="103">
        <v>1</v>
      </c>
      <c r="T84" s="104" t="s">
        <v>3557</v>
      </c>
      <c r="U84" s="121"/>
      <c r="V84" s="122"/>
      <c r="W84" s="122"/>
      <c r="X84" s="103"/>
      <c r="Y84" s="104"/>
      <c r="Z84" s="107">
        <f t="shared" si="2"/>
        <v>4</v>
      </c>
      <c r="AA84" s="40">
        <f t="shared" si="3"/>
        <v>1</v>
      </c>
    </row>
    <row r="85" spans="1:27" ht="136">
      <c r="A85" s="3">
        <v>2053</v>
      </c>
      <c r="B85" s="3" t="s">
        <v>1064</v>
      </c>
      <c r="E85" s="150" t="s">
        <v>2698</v>
      </c>
      <c r="F85" s="6" t="s">
        <v>1065</v>
      </c>
      <c r="G85" s="6" t="s">
        <v>1066</v>
      </c>
      <c r="H85" s="47"/>
      <c r="I85" s="47"/>
      <c r="J85" s="47"/>
      <c r="K85" s="47"/>
      <c r="L85" s="47"/>
      <c r="M85" s="47"/>
      <c r="P85" s="121">
        <v>0</v>
      </c>
      <c r="Q85" s="122" t="s">
        <v>3373</v>
      </c>
      <c r="R85" s="122"/>
      <c r="S85" s="103">
        <v>0</v>
      </c>
      <c r="T85" s="104"/>
      <c r="U85" s="121"/>
      <c r="V85" s="122"/>
      <c r="W85" s="122"/>
      <c r="X85" s="103"/>
      <c r="Y85" s="104"/>
      <c r="Z85" s="107">
        <f t="shared" si="2"/>
        <v>0</v>
      </c>
      <c r="AA85" s="40">
        <f t="shared" si="3"/>
        <v>0</v>
      </c>
    </row>
    <row r="86" spans="1:27" ht="119">
      <c r="A86" s="3">
        <v>2054</v>
      </c>
      <c r="B86" s="3" t="s">
        <v>1064</v>
      </c>
      <c r="E86" s="150" t="s">
        <v>2699</v>
      </c>
      <c r="F86" s="6" t="s">
        <v>1067</v>
      </c>
      <c r="G86" s="6" t="s">
        <v>1068</v>
      </c>
      <c r="H86" s="47"/>
      <c r="I86" s="47"/>
      <c r="J86" s="47"/>
      <c r="K86" s="47"/>
      <c r="L86" s="47"/>
      <c r="M86" s="47"/>
      <c r="P86" s="121">
        <v>0</v>
      </c>
      <c r="Q86" s="122" t="s">
        <v>3373</v>
      </c>
      <c r="R86" s="122"/>
      <c r="S86" s="103">
        <v>0</v>
      </c>
      <c r="T86" s="104"/>
      <c r="U86" s="121"/>
      <c r="V86" s="122"/>
      <c r="W86" s="122"/>
      <c r="X86" s="103"/>
      <c r="Y86" s="104"/>
      <c r="Z86" s="107">
        <f t="shared" si="2"/>
        <v>0</v>
      </c>
      <c r="AA86" s="40">
        <f t="shared" si="3"/>
        <v>0</v>
      </c>
    </row>
    <row r="87" spans="1:27" ht="170">
      <c r="A87" s="3">
        <v>2055</v>
      </c>
      <c r="B87" s="3" t="s">
        <v>303</v>
      </c>
      <c r="E87" s="150" t="s">
        <v>2700</v>
      </c>
      <c r="F87" s="6" t="s">
        <v>1069</v>
      </c>
      <c r="G87" s="6" t="s">
        <v>1070</v>
      </c>
      <c r="H87" s="47"/>
      <c r="I87" s="47"/>
      <c r="J87" s="47"/>
      <c r="K87" s="47"/>
      <c r="L87" s="47"/>
      <c r="M87" s="47"/>
      <c r="P87" s="121">
        <v>1</v>
      </c>
      <c r="Q87" s="122" t="s">
        <v>3436</v>
      </c>
      <c r="R87" s="122"/>
      <c r="S87" s="103">
        <v>0</v>
      </c>
      <c r="T87" s="104"/>
      <c r="U87" s="121"/>
      <c r="V87" s="122"/>
      <c r="W87" s="122"/>
      <c r="X87" s="103"/>
      <c r="Y87" s="104"/>
      <c r="Z87" s="107">
        <f t="shared" si="2"/>
        <v>1</v>
      </c>
      <c r="AA87" s="40">
        <f t="shared" si="3"/>
        <v>0</v>
      </c>
    </row>
    <row r="88" spans="1:27" ht="170">
      <c r="A88" s="3">
        <v>2056</v>
      </c>
      <c r="B88" s="3" t="s">
        <v>303</v>
      </c>
      <c r="E88" s="150" t="s">
        <v>2701</v>
      </c>
      <c r="F88" s="6" t="s">
        <v>1071</v>
      </c>
      <c r="G88" s="6" t="s">
        <v>1072</v>
      </c>
      <c r="H88" s="47"/>
      <c r="I88" s="47"/>
      <c r="J88" s="47"/>
      <c r="K88" s="47"/>
      <c r="L88" s="47"/>
      <c r="M88" s="47"/>
      <c r="P88" s="121">
        <v>0</v>
      </c>
      <c r="Q88" s="122" t="s">
        <v>3373</v>
      </c>
      <c r="R88" s="122"/>
      <c r="S88" s="103">
        <v>0</v>
      </c>
      <c r="T88" s="104"/>
      <c r="U88" s="121"/>
      <c r="V88" s="122"/>
      <c r="W88" s="122"/>
      <c r="X88" s="103"/>
      <c r="Y88" s="104"/>
      <c r="Z88" s="107">
        <f t="shared" si="2"/>
        <v>0</v>
      </c>
      <c r="AA88" s="40">
        <f t="shared" si="3"/>
        <v>0</v>
      </c>
    </row>
    <row r="89" spans="1:27" s="8" customFormat="1">
      <c r="A89" s="3"/>
      <c r="H89" s="3"/>
      <c r="P89" s="159"/>
      <c r="Q89" s="159"/>
      <c r="R89" s="159"/>
      <c r="S89" s="159"/>
      <c r="T89" s="159"/>
      <c r="U89" s="159"/>
      <c r="V89" s="159"/>
      <c r="W89" s="159"/>
      <c r="X89" s="159"/>
      <c r="Y89" s="159"/>
    </row>
    <row r="90" spans="1:27" s="8" customFormat="1">
      <c r="A90" s="3"/>
      <c r="H90" s="3"/>
      <c r="P90" s="159"/>
      <c r="Q90" s="159"/>
      <c r="R90" s="159"/>
      <c r="S90" s="159"/>
      <c r="T90" s="159"/>
      <c r="U90" s="159"/>
      <c r="V90" s="159"/>
      <c r="W90" s="159"/>
      <c r="X90" s="159"/>
      <c r="Y90" s="159"/>
    </row>
    <row r="91" spans="1:27" s="8" customFormat="1" ht="19">
      <c r="A91" s="3"/>
      <c r="E91" s="176" t="s">
        <v>73</v>
      </c>
      <c r="F91" s="176"/>
      <c r="G91" s="176"/>
      <c r="H91" s="3"/>
      <c r="P91" s="159"/>
      <c r="Q91" s="159"/>
      <c r="R91" s="159"/>
      <c r="S91" s="159"/>
      <c r="T91" s="159"/>
      <c r="U91" s="159"/>
      <c r="V91" s="159"/>
      <c r="W91" s="159"/>
      <c r="X91" s="159"/>
      <c r="Y91" s="159"/>
    </row>
    <row r="92" spans="1:27" s="8" customFormat="1" ht="34">
      <c r="A92" s="3"/>
      <c r="E92" s="120" t="s">
        <v>1073</v>
      </c>
      <c r="H92" s="3"/>
      <c r="P92" s="159"/>
      <c r="Q92" s="159"/>
      <c r="R92" s="159"/>
      <c r="S92" s="159"/>
      <c r="T92" s="159"/>
      <c r="U92" s="159"/>
      <c r="V92" s="159"/>
      <c r="W92" s="159"/>
      <c r="X92" s="159"/>
      <c r="Y92" s="159"/>
    </row>
    <row r="93" spans="1:27" ht="153">
      <c r="A93" s="3">
        <v>2057</v>
      </c>
      <c r="B93" s="3" t="s">
        <v>1074</v>
      </c>
      <c r="E93" s="149" t="s">
        <v>2703</v>
      </c>
      <c r="F93" s="6" t="s">
        <v>1075</v>
      </c>
      <c r="G93" s="6" t="s">
        <v>1076</v>
      </c>
      <c r="H93" s="47"/>
      <c r="I93" s="47"/>
      <c r="J93" s="148" t="s">
        <v>2702</v>
      </c>
      <c r="K93" s="47"/>
      <c r="L93" s="47"/>
      <c r="M93" s="47"/>
      <c r="P93" s="121">
        <v>3</v>
      </c>
      <c r="Q93" s="122"/>
      <c r="R93" s="122"/>
      <c r="S93" s="103">
        <v>3</v>
      </c>
      <c r="T93" s="104"/>
      <c r="U93" s="121"/>
      <c r="V93" s="122"/>
      <c r="W93" s="122"/>
      <c r="X93" s="103"/>
      <c r="Y93" s="104"/>
      <c r="Z93" s="107">
        <f t="shared" si="2"/>
        <v>3</v>
      </c>
      <c r="AA93" s="40">
        <f t="shared" si="3"/>
        <v>3</v>
      </c>
    </row>
    <row r="94" spans="1:27" ht="187">
      <c r="A94" s="3">
        <v>2058</v>
      </c>
      <c r="B94" s="3" t="s">
        <v>1077</v>
      </c>
      <c r="E94" s="149" t="s">
        <v>2705</v>
      </c>
      <c r="F94" s="6" t="s">
        <v>1078</v>
      </c>
      <c r="G94" s="6" t="s">
        <v>1079</v>
      </c>
      <c r="H94" s="47"/>
      <c r="I94" s="47"/>
      <c r="J94" s="148" t="s">
        <v>2704</v>
      </c>
      <c r="K94" s="47"/>
      <c r="L94" s="47"/>
      <c r="M94" s="47"/>
      <c r="P94" s="121">
        <v>3</v>
      </c>
      <c r="Q94" s="122"/>
      <c r="R94" s="122"/>
      <c r="S94" s="103">
        <v>3</v>
      </c>
      <c r="T94" s="104"/>
      <c r="U94" s="121"/>
      <c r="V94" s="122"/>
      <c r="W94" s="122"/>
      <c r="X94" s="103"/>
      <c r="Y94" s="104"/>
      <c r="Z94" s="107">
        <f t="shared" si="2"/>
        <v>3</v>
      </c>
      <c r="AA94" s="40">
        <f t="shared" si="3"/>
        <v>3</v>
      </c>
    </row>
    <row r="95" spans="1:27" ht="170">
      <c r="A95" s="3">
        <v>2059</v>
      </c>
      <c r="B95" s="3" t="s">
        <v>1080</v>
      </c>
      <c r="E95" s="149" t="s">
        <v>2707</v>
      </c>
      <c r="F95" s="6" t="s">
        <v>1081</v>
      </c>
      <c r="G95" s="6" t="s">
        <v>1082</v>
      </c>
      <c r="H95" s="47"/>
      <c r="I95" s="47"/>
      <c r="J95" s="148" t="s">
        <v>2706</v>
      </c>
      <c r="K95" s="47"/>
      <c r="L95" s="47"/>
      <c r="M95" s="47"/>
      <c r="P95" s="121">
        <v>3</v>
      </c>
      <c r="Q95" s="122"/>
      <c r="R95" s="122"/>
      <c r="S95" s="103">
        <v>3</v>
      </c>
      <c r="T95" s="104"/>
      <c r="U95" s="121"/>
      <c r="V95" s="122"/>
      <c r="W95" s="122"/>
      <c r="X95" s="103"/>
      <c r="Y95" s="104"/>
      <c r="Z95" s="107">
        <f t="shared" si="2"/>
        <v>3</v>
      </c>
      <c r="AA95" s="40">
        <f t="shared" si="3"/>
        <v>3</v>
      </c>
    </row>
    <row r="96" spans="1:27" ht="102">
      <c r="A96" s="3">
        <v>2060</v>
      </c>
      <c r="B96" s="3" t="s">
        <v>303</v>
      </c>
      <c r="E96" s="150" t="s">
        <v>2708</v>
      </c>
      <c r="F96" s="6" t="s">
        <v>1083</v>
      </c>
      <c r="G96" s="6" t="s">
        <v>1084</v>
      </c>
      <c r="H96" s="47"/>
      <c r="I96" s="47"/>
      <c r="J96" s="47"/>
      <c r="K96" s="47"/>
      <c r="L96" s="47"/>
      <c r="M96" s="47"/>
      <c r="P96" s="121">
        <v>1</v>
      </c>
      <c r="Q96" s="122" t="s">
        <v>3405</v>
      </c>
      <c r="R96" s="122"/>
      <c r="S96" s="103">
        <v>1</v>
      </c>
      <c r="T96" s="104"/>
      <c r="U96" s="121"/>
      <c r="V96" s="122"/>
      <c r="W96" s="122"/>
      <c r="X96" s="103"/>
      <c r="Y96" s="104"/>
      <c r="Z96" s="107">
        <f t="shared" si="2"/>
        <v>1</v>
      </c>
      <c r="AA96" s="40">
        <f t="shared" si="3"/>
        <v>1</v>
      </c>
    </row>
    <row r="97" spans="1:27" ht="409.6">
      <c r="A97" s="3">
        <v>2061</v>
      </c>
      <c r="B97" s="3" t="s">
        <v>1085</v>
      </c>
      <c r="E97" s="149" t="s">
        <v>2710</v>
      </c>
      <c r="F97" s="6" t="s">
        <v>1086</v>
      </c>
      <c r="G97" s="6" t="s">
        <v>1087</v>
      </c>
      <c r="H97" s="47"/>
      <c r="I97" s="47"/>
      <c r="J97" s="148" t="s">
        <v>2709</v>
      </c>
      <c r="K97" s="47"/>
      <c r="L97" s="47"/>
      <c r="M97" s="47"/>
      <c r="P97" s="121">
        <v>4</v>
      </c>
      <c r="Q97" s="122"/>
      <c r="R97" s="122"/>
      <c r="S97" s="103">
        <v>3</v>
      </c>
      <c r="T97" s="104" t="s">
        <v>3516</v>
      </c>
      <c r="U97" s="121"/>
      <c r="V97" s="122"/>
      <c r="W97" s="122"/>
      <c r="X97" s="103"/>
      <c r="Y97" s="104"/>
      <c r="Z97" s="107">
        <f t="shared" si="2"/>
        <v>4</v>
      </c>
      <c r="AA97" s="40">
        <f t="shared" si="3"/>
        <v>3</v>
      </c>
    </row>
    <row r="98" spans="1:27" s="8" customFormat="1" ht="17">
      <c r="A98" s="3"/>
      <c r="G98" s="8" t="s">
        <v>303</v>
      </c>
      <c r="H98" s="3"/>
      <c r="P98" s="159"/>
      <c r="Q98" s="159"/>
      <c r="R98" s="159"/>
      <c r="S98" s="159"/>
      <c r="T98" s="159"/>
      <c r="U98" s="159"/>
      <c r="V98" s="159"/>
      <c r="W98" s="159"/>
      <c r="X98" s="159"/>
      <c r="Y98" s="159"/>
    </row>
    <row r="99" spans="1:27" s="8" customFormat="1" ht="17">
      <c r="A99" s="3"/>
      <c r="G99" s="8" t="s">
        <v>303</v>
      </c>
      <c r="H99" s="3"/>
      <c r="P99" s="159"/>
      <c r="Q99" s="159"/>
      <c r="R99" s="159"/>
      <c r="S99" s="159"/>
      <c r="T99" s="159"/>
      <c r="U99" s="159"/>
      <c r="V99" s="159"/>
      <c r="W99" s="159"/>
      <c r="X99" s="159"/>
      <c r="Y99" s="159"/>
    </row>
    <row r="100" spans="1:27" s="8" customFormat="1" ht="34">
      <c r="A100" s="3"/>
      <c r="E100" s="120" t="s">
        <v>598</v>
      </c>
      <c r="G100" s="8" t="s">
        <v>303</v>
      </c>
      <c r="H100" s="3"/>
      <c r="P100" s="159"/>
      <c r="Q100" s="159"/>
      <c r="R100" s="159"/>
      <c r="S100" s="159"/>
      <c r="T100" s="159"/>
      <c r="U100" s="159"/>
      <c r="V100" s="159"/>
      <c r="W100" s="159"/>
      <c r="X100" s="159"/>
      <c r="Y100" s="159"/>
    </row>
    <row r="101" spans="1:27" ht="187">
      <c r="A101" s="3">
        <v>2062</v>
      </c>
      <c r="B101" s="3" t="s">
        <v>1088</v>
      </c>
      <c r="E101" s="150" t="s">
        <v>2711</v>
      </c>
      <c r="F101" s="6" t="s">
        <v>1089</v>
      </c>
      <c r="G101" s="6" t="s">
        <v>1090</v>
      </c>
      <c r="H101" s="47"/>
      <c r="I101" s="47"/>
      <c r="J101" s="47"/>
      <c r="K101" s="47"/>
      <c r="L101" s="47"/>
      <c r="M101" s="47"/>
      <c r="P101" s="121">
        <v>2</v>
      </c>
      <c r="Q101" s="122" t="s">
        <v>3374</v>
      </c>
      <c r="R101" s="122"/>
      <c r="S101" s="103">
        <v>2</v>
      </c>
      <c r="T101" s="104"/>
      <c r="U101" s="121"/>
      <c r="V101" s="122"/>
      <c r="W101" s="122"/>
      <c r="X101" s="103"/>
      <c r="Y101" s="104"/>
      <c r="Z101" s="107">
        <f t="shared" si="2"/>
        <v>2</v>
      </c>
      <c r="AA101" s="40">
        <f t="shared" si="3"/>
        <v>2</v>
      </c>
    </row>
    <row r="102" spans="1:27" ht="221">
      <c r="A102" s="3">
        <v>2063</v>
      </c>
      <c r="B102" s="3" t="s">
        <v>303</v>
      </c>
      <c r="E102" s="150" t="s">
        <v>2712</v>
      </c>
      <c r="F102" s="6" t="s">
        <v>1091</v>
      </c>
      <c r="G102" s="6" t="s">
        <v>1092</v>
      </c>
      <c r="H102" s="47"/>
      <c r="I102" s="47"/>
      <c r="J102" s="47"/>
      <c r="K102" s="47"/>
      <c r="L102" s="47"/>
      <c r="M102" s="47"/>
      <c r="P102" s="121">
        <v>2</v>
      </c>
      <c r="Q102" s="122" t="s">
        <v>3375</v>
      </c>
      <c r="R102" s="122"/>
      <c r="S102" s="103">
        <v>2</v>
      </c>
      <c r="T102" s="104"/>
      <c r="U102" s="121"/>
      <c r="V102" s="122"/>
      <c r="W102" s="122"/>
      <c r="X102" s="103"/>
      <c r="Y102" s="104"/>
      <c r="Z102" s="107">
        <f t="shared" si="2"/>
        <v>2</v>
      </c>
      <c r="AA102" s="40">
        <f t="shared" si="3"/>
        <v>2</v>
      </c>
    </row>
    <row r="103" spans="1:27" s="8" customFormat="1" ht="17">
      <c r="A103" s="3"/>
      <c r="G103" s="8" t="s">
        <v>303</v>
      </c>
      <c r="H103" s="3"/>
      <c r="P103" s="159"/>
      <c r="Q103" s="159"/>
      <c r="R103" s="159"/>
      <c r="S103" s="159"/>
      <c r="T103" s="159"/>
      <c r="U103" s="159"/>
      <c r="V103" s="159"/>
      <c r="W103" s="159"/>
      <c r="X103" s="159"/>
      <c r="Y103" s="159"/>
    </row>
    <row r="104" spans="1:27" s="8" customFormat="1" ht="17">
      <c r="A104" s="3"/>
      <c r="G104" s="8" t="s">
        <v>303</v>
      </c>
      <c r="H104" s="3"/>
      <c r="P104" s="159"/>
      <c r="Q104" s="159"/>
      <c r="R104" s="159"/>
      <c r="S104" s="159"/>
      <c r="T104" s="159"/>
      <c r="U104" s="159"/>
      <c r="V104" s="159"/>
      <c r="W104" s="159"/>
      <c r="X104" s="159"/>
      <c r="Y104" s="159"/>
    </row>
    <row r="105" spans="1:27" s="8" customFormat="1" ht="34">
      <c r="A105" s="3"/>
      <c r="E105" s="120" t="s">
        <v>1093</v>
      </c>
      <c r="G105" s="8" t="s">
        <v>303</v>
      </c>
      <c r="H105" s="3"/>
      <c r="P105" s="159"/>
      <c r="Q105" s="159"/>
      <c r="R105" s="159"/>
      <c r="S105" s="159"/>
      <c r="T105" s="159"/>
      <c r="U105" s="159"/>
      <c r="V105" s="159"/>
      <c r="W105" s="159"/>
      <c r="X105" s="159"/>
      <c r="Y105" s="159"/>
    </row>
    <row r="106" spans="1:27" ht="340">
      <c r="A106" s="3">
        <v>2064</v>
      </c>
      <c r="B106" s="3" t="s">
        <v>1094</v>
      </c>
      <c r="E106" s="149" t="s">
        <v>2714</v>
      </c>
      <c r="F106" s="6" t="s">
        <v>1095</v>
      </c>
      <c r="G106" s="6" t="s">
        <v>1096</v>
      </c>
      <c r="H106" s="47"/>
      <c r="I106" s="47"/>
      <c r="J106" s="148" t="s">
        <v>2713</v>
      </c>
      <c r="K106" s="47"/>
      <c r="L106" s="47"/>
      <c r="M106" s="47"/>
      <c r="P106" s="121">
        <v>4</v>
      </c>
      <c r="Q106" s="122" t="s">
        <v>3558</v>
      </c>
      <c r="R106" s="122"/>
      <c r="S106" s="103">
        <v>2.5</v>
      </c>
      <c r="T106" s="104"/>
      <c r="U106" s="121"/>
      <c r="V106" s="122"/>
      <c r="W106" s="122"/>
      <c r="X106" s="103"/>
      <c r="Y106" s="104"/>
      <c r="Z106" s="107">
        <f t="shared" si="2"/>
        <v>4</v>
      </c>
      <c r="AA106" s="40">
        <f t="shared" si="3"/>
        <v>2.5</v>
      </c>
    </row>
    <row r="107" spans="1:27" ht="187">
      <c r="A107" s="3">
        <v>2065</v>
      </c>
      <c r="B107" s="3" t="s">
        <v>303</v>
      </c>
      <c r="E107" s="150" t="s">
        <v>2715</v>
      </c>
      <c r="F107" s="6" t="s">
        <v>1097</v>
      </c>
      <c r="G107" s="6" t="s">
        <v>1098</v>
      </c>
      <c r="H107" s="47"/>
      <c r="I107" s="47"/>
      <c r="J107" s="47"/>
      <c r="K107" s="47"/>
      <c r="L107" s="47"/>
      <c r="M107" s="47"/>
      <c r="P107" s="121">
        <v>1</v>
      </c>
      <c r="Q107" s="122" t="s">
        <v>3376</v>
      </c>
      <c r="R107" s="122"/>
      <c r="S107" s="103">
        <v>2</v>
      </c>
      <c r="T107" s="104"/>
      <c r="U107" s="121"/>
      <c r="V107" s="122"/>
      <c r="W107" s="122"/>
      <c r="X107" s="103"/>
      <c r="Y107" s="104"/>
      <c r="Z107" s="107">
        <f t="shared" si="2"/>
        <v>1</v>
      </c>
      <c r="AA107" s="40">
        <f t="shared" si="3"/>
        <v>2</v>
      </c>
    </row>
    <row r="108" spans="1:27" ht="187">
      <c r="A108" s="3">
        <v>2066</v>
      </c>
      <c r="B108" s="3" t="s">
        <v>1099</v>
      </c>
      <c r="E108" s="149" t="s">
        <v>2717</v>
      </c>
      <c r="F108" s="6" t="s">
        <v>1100</v>
      </c>
      <c r="G108" s="6" t="s">
        <v>1101</v>
      </c>
      <c r="H108" s="47"/>
      <c r="I108" s="47"/>
      <c r="J108" s="148" t="s">
        <v>2716</v>
      </c>
      <c r="K108" s="47"/>
      <c r="L108" s="47"/>
      <c r="M108" s="47"/>
      <c r="P108" s="121">
        <v>2</v>
      </c>
      <c r="Q108" s="122" t="s">
        <v>3533</v>
      </c>
      <c r="R108" s="122"/>
      <c r="S108" s="103">
        <v>1</v>
      </c>
      <c r="T108" s="104" t="s">
        <v>3559</v>
      </c>
      <c r="U108" s="121"/>
      <c r="V108" s="122"/>
      <c r="W108" s="122"/>
      <c r="X108" s="103"/>
      <c r="Y108" s="104"/>
      <c r="Z108" s="107">
        <f t="shared" si="2"/>
        <v>2</v>
      </c>
      <c r="AA108" s="40">
        <f t="shared" si="3"/>
        <v>1</v>
      </c>
    </row>
    <row r="109" spans="1:27" s="8" customFormat="1">
      <c r="A109" s="3"/>
      <c r="H109" s="3"/>
      <c r="P109" s="159"/>
      <c r="Q109" s="159"/>
      <c r="R109" s="159"/>
      <c r="S109" s="159"/>
      <c r="T109" s="159"/>
      <c r="U109" s="159"/>
      <c r="V109" s="159"/>
      <c r="W109" s="159"/>
      <c r="X109" s="159"/>
      <c r="Y109" s="159"/>
    </row>
    <row r="110" spans="1:27" s="8" customFormat="1">
      <c r="A110" s="3"/>
      <c r="H110" s="3"/>
      <c r="P110" s="159"/>
      <c r="Q110" s="159"/>
      <c r="R110" s="159"/>
      <c r="S110" s="159"/>
      <c r="T110" s="159"/>
      <c r="U110" s="159"/>
      <c r="V110" s="159"/>
      <c r="W110" s="159"/>
      <c r="X110" s="159"/>
      <c r="Y110" s="159"/>
    </row>
    <row r="111" spans="1:27" s="8" customFormat="1" ht="19">
      <c r="A111" s="3"/>
      <c r="E111" s="176" t="s">
        <v>30</v>
      </c>
      <c r="F111" s="176"/>
      <c r="G111" s="176"/>
      <c r="H111" s="3"/>
      <c r="P111" s="159"/>
      <c r="Q111" s="159"/>
      <c r="R111" s="159"/>
      <c r="S111" s="159"/>
      <c r="T111" s="159"/>
      <c r="U111" s="159"/>
      <c r="V111" s="159"/>
      <c r="W111" s="159"/>
      <c r="X111" s="159"/>
      <c r="Y111" s="159"/>
    </row>
    <row r="112" spans="1:27" s="8" customFormat="1" ht="34">
      <c r="A112" s="3"/>
      <c r="E112" s="120" t="s">
        <v>39</v>
      </c>
      <c r="H112" s="3"/>
      <c r="P112" s="159"/>
      <c r="Q112" s="159"/>
      <c r="R112" s="159"/>
      <c r="S112" s="159"/>
      <c r="T112" s="159"/>
      <c r="U112" s="159"/>
      <c r="V112" s="159"/>
      <c r="W112" s="159"/>
      <c r="X112" s="159"/>
      <c r="Y112" s="159"/>
    </row>
    <row r="113" spans="1:27" ht="136">
      <c r="A113" s="3">
        <v>2067</v>
      </c>
      <c r="B113" s="3" t="s">
        <v>303</v>
      </c>
      <c r="E113" s="150" t="s">
        <v>2718</v>
      </c>
      <c r="F113" s="6" t="s">
        <v>1102</v>
      </c>
      <c r="G113" s="6" t="s">
        <v>1103</v>
      </c>
      <c r="H113" s="47"/>
      <c r="I113" s="47"/>
      <c r="J113" s="47"/>
      <c r="K113" s="47"/>
      <c r="L113" s="47"/>
      <c r="M113" s="47"/>
      <c r="P113" s="121">
        <v>0</v>
      </c>
      <c r="Q113" s="122" t="s">
        <v>3368</v>
      </c>
      <c r="R113" s="122"/>
      <c r="S113" s="103">
        <v>0</v>
      </c>
      <c r="T113" s="104"/>
      <c r="U113" s="121"/>
      <c r="V113" s="122"/>
      <c r="W113" s="122"/>
      <c r="X113" s="103"/>
      <c r="Y113" s="104"/>
      <c r="Z113" s="107">
        <f t="shared" si="2"/>
        <v>0</v>
      </c>
      <c r="AA113" s="40">
        <f t="shared" si="3"/>
        <v>0</v>
      </c>
    </row>
    <row r="114" spans="1:27" ht="119">
      <c r="A114" s="3">
        <v>2068</v>
      </c>
      <c r="B114" s="3" t="s">
        <v>303</v>
      </c>
      <c r="E114" s="150" t="s">
        <v>2719</v>
      </c>
      <c r="F114" s="6" t="s">
        <v>1104</v>
      </c>
      <c r="G114" s="6" t="s">
        <v>1105</v>
      </c>
      <c r="H114" s="47"/>
      <c r="I114" s="47"/>
      <c r="J114" s="47"/>
      <c r="K114" s="47"/>
      <c r="L114" s="47"/>
      <c r="M114" s="47"/>
      <c r="P114" s="121">
        <v>1</v>
      </c>
      <c r="Q114" s="122" t="s">
        <v>3501</v>
      </c>
      <c r="R114" s="122"/>
      <c r="S114" s="103">
        <v>1</v>
      </c>
      <c r="T114" s="104"/>
      <c r="U114" s="121"/>
      <c r="V114" s="122"/>
      <c r="W114" s="122"/>
      <c r="X114" s="103"/>
      <c r="Y114" s="104"/>
      <c r="Z114" s="107">
        <f t="shared" si="2"/>
        <v>1</v>
      </c>
      <c r="AA114" s="40">
        <f t="shared" si="3"/>
        <v>1</v>
      </c>
    </row>
    <row r="115" spans="1:27" ht="187">
      <c r="A115" s="3">
        <v>2069</v>
      </c>
      <c r="B115" s="3" t="s">
        <v>1088</v>
      </c>
      <c r="E115" s="150" t="s">
        <v>2720</v>
      </c>
      <c r="F115" s="6" t="s">
        <v>1106</v>
      </c>
      <c r="G115" s="6" t="s">
        <v>1107</v>
      </c>
      <c r="H115" s="47"/>
      <c r="I115" s="47"/>
      <c r="J115" s="47"/>
      <c r="K115" s="47"/>
      <c r="L115" s="47"/>
      <c r="M115" s="47"/>
      <c r="P115" s="121">
        <v>1</v>
      </c>
      <c r="Q115" s="122" t="s">
        <v>3502</v>
      </c>
      <c r="R115" s="122"/>
      <c r="S115" s="103">
        <v>1</v>
      </c>
      <c r="T115" s="104"/>
      <c r="U115" s="121"/>
      <c r="V115" s="122"/>
      <c r="W115" s="122"/>
      <c r="X115" s="103"/>
      <c r="Y115" s="104"/>
      <c r="Z115" s="107">
        <f t="shared" si="2"/>
        <v>1</v>
      </c>
      <c r="AA115" s="40">
        <f t="shared" si="3"/>
        <v>1</v>
      </c>
    </row>
    <row r="116" spans="1:27" ht="409.6">
      <c r="A116" s="3">
        <v>2070</v>
      </c>
      <c r="B116" s="3" t="s">
        <v>1108</v>
      </c>
      <c r="E116" s="149" t="s">
        <v>2722</v>
      </c>
      <c r="F116" s="6" t="s">
        <v>1109</v>
      </c>
      <c r="G116" s="6" t="s">
        <v>1110</v>
      </c>
      <c r="H116" s="47"/>
      <c r="I116" s="47"/>
      <c r="J116" s="148" t="s">
        <v>2721</v>
      </c>
      <c r="K116" s="47"/>
      <c r="L116" s="47"/>
      <c r="M116" s="47"/>
      <c r="P116" s="121">
        <v>3</v>
      </c>
      <c r="Q116" s="122" t="s">
        <v>3534</v>
      </c>
      <c r="R116" s="122"/>
      <c r="S116" s="103">
        <v>1</v>
      </c>
      <c r="T116" s="104" t="s">
        <v>3560</v>
      </c>
      <c r="U116" s="121"/>
      <c r="V116" s="122"/>
      <c r="W116" s="122"/>
      <c r="X116" s="103"/>
      <c r="Y116" s="104"/>
      <c r="Z116" s="107">
        <f t="shared" si="2"/>
        <v>3</v>
      </c>
      <c r="AA116" s="40">
        <f t="shared" si="3"/>
        <v>1</v>
      </c>
    </row>
    <row r="117" spans="1:27" ht="153">
      <c r="A117" s="3">
        <v>2071</v>
      </c>
      <c r="B117" s="3" t="s">
        <v>1111</v>
      </c>
      <c r="E117" s="150" t="s">
        <v>2723</v>
      </c>
      <c r="F117" s="6" t="s">
        <v>1104</v>
      </c>
      <c r="G117" s="6" t="s">
        <v>1112</v>
      </c>
      <c r="H117" s="47"/>
      <c r="I117" s="47"/>
      <c r="J117" s="47"/>
      <c r="K117" s="47"/>
      <c r="L117" s="47"/>
      <c r="M117" s="47"/>
      <c r="P117" s="121">
        <v>2</v>
      </c>
      <c r="Q117" s="122" t="s">
        <v>3395</v>
      </c>
      <c r="R117" s="122"/>
      <c r="S117" s="103">
        <v>2</v>
      </c>
      <c r="T117" s="104"/>
      <c r="U117" s="121"/>
      <c r="V117" s="122"/>
      <c r="W117" s="122"/>
      <c r="X117" s="103"/>
      <c r="Y117" s="104"/>
      <c r="Z117" s="107">
        <f t="shared" si="2"/>
        <v>2</v>
      </c>
      <c r="AA117" s="40">
        <f t="shared" si="3"/>
        <v>2</v>
      </c>
    </row>
    <row r="118" spans="1:27" ht="153">
      <c r="A118" s="3">
        <v>2072</v>
      </c>
      <c r="B118" s="3" t="s">
        <v>1113</v>
      </c>
      <c r="E118" s="149" t="s">
        <v>2725</v>
      </c>
      <c r="F118" s="6" t="s">
        <v>1114</v>
      </c>
      <c r="G118" s="6" t="s">
        <v>1115</v>
      </c>
      <c r="H118" s="47"/>
      <c r="I118" s="47"/>
      <c r="J118" s="148" t="s">
        <v>2724</v>
      </c>
      <c r="K118" s="47"/>
      <c r="L118" s="47"/>
      <c r="M118" s="47"/>
      <c r="P118" s="121">
        <v>1</v>
      </c>
      <c r="Q118" s="122"/>
      <c r="R118" s="122"/>
      <c r="S118" s="103">
        <v>1</v>
      </c>
      <c r="T118" s="104"/>
      <c r="U118" s="121"/>
      <c r="V118" s="122"/>
      <c r="W118" s="122"/>
      <c r="X118" s="103"/>
      <c r="Y118" s="104"/>
      <c r="Z118" s="107">
        <f t="shared" si="2"/>
        <v>1</v>
      </c>
      <c r="AA118" s="40">
        <f t="shared" si="3"/>
        <v>1</v>
      </c>
    </row>
    <row r="119" spans="1:27" ht="409.6">
      <c r="A119" s="3">
        <v>2073</v>
      </c>
      <c r="B119" s="3" t="s">
        <v>1116</v>
      </c>
      <c r="E119" s="149" t="s">
        <v>2727</v>
      </c>
      <c r="F119" s="6" t="s">
        <v>1117</v>
      </c>
      <c r="G119" s="6" t="s">
        <v>1118</v>
      </c>
      <c r="H119" s="47"/>
      <c r="I119" s="47"/>
      <c r="J119" s="148" t="s">
        <v>2726</v>
      </c>
      <c r="K119" s="47"/>
      <c r="L119" s="47"/>
      <c r="M119" s="47"/>
      <c r="P119" s="121">
        <v>3</v>
      </c>
      <c r="Q119" s="122"/>
      <c r="R119" s="122"/>
      <c r="S119" s="103">
        <v>2.5</v>
      </c>
      <c r="T119" s="104" t="s">
        <v>3517</v>
      </c>
      <c r="U119" s="121"/>
      <c r="V119" s="122"/>
      <c r="W119" s="122"/>
      <c r="X119" s="103"/>
      <c r="Y119" s="104"/>
      <c r="Z119" s="107">
        <f t="shared" si="2"/>
        <v>3</v>
      </c>
      <c r="AA119" s="40">
        <f t="shared" si="3"/>
        <v>2.5</v>
      </c>
    </row>
    <row r="120" spans="1:27" s="8" customFormat="1" ht="17">
      <c r="A120" s="3"/>
      <c r="G120" s="8" t="s">
        <v>303</v>
      </c>
      <c r="H120" s="3"/>
      <c r="P120" s="159"/>
      <c r="Q120" s="159"/>
      <c r="R120" s="159"/>
      <c r="S120" s="159"/>
      <c r="T120" s="159"/>
      <c r="U120" s="159"/>
      <c r="V120" s="159"/>
      <c r="W120" s="159"/>
      <c r="X120" s="159"/>
      <c r="Y120" s="159"/>
    </row>
    <row r="121" spans="1:27" s="8" customFormat="1" ht="17">
      <c r="A121" s="3"/>
      <c r="G121" s="8" t="s">
        <v>303</v>
      </c>
      <c r="H121" s="3"/>
      <c r="P121" s="159"/>
      <c r="Q121" s="159"/>
      <c r="R121" s="159"/>
      <c r="S121" s="159"/>
      <c r="T121" s="159"/>
      <c r="U121" s="159"/>
      <c r="V121" s="159"/>
      <c r="W121" s="159"/>
      <c r="X121" s="159"/>
      <c r="Y121" s="159"/>
    </row>
    <row r="122" spans="1:27" s="8" customFormat="1" ht="17">
      <c r="A122" s="3"/>
      <c r="E122" s="120" t="s">
        <v>1119</v>
      </c>
      <c r="G122" s="8" t="s">
        <v>303</v>
      </c>
      <c r="H122" s="3"/>
      <c r="P122" s="159"/>
      <c r="Q122" s="159"/>
      <c r="R122" s="159"/>
      <c r="S122" s="159"/>
      <c r="T122" s="159"/>
      <c r="U122" s="159"/>
      <c r="V122" s="159"/>
      <c r="W122" s="159"/>
      <c r="X122" s="159"/>
      <c r="Y122" s="159"/>
    </row>
    <row r="123" spans="1:27" ht="221">
      <c r="A123" s="3">
        <v>2074</v>
      </c>
      <c r="B123" s="3" t="s">
        <v>303</v>
      </c>
      <c r="E123" s="150" t="s">
        <v>2728</v>
      </c>
      <c r="F123" s="6" t="s">
        <v>1120</v>
      </c>
      <c r="G123" s="6" t="s">
        <v>1121</v>
      </c>
      <c r="H123" s="47"/>
      <c r="I123" s="47"/>
      <c r="J123" s="47"/>
      <c r="K123" s="47"/>
      <c r="L123" s="47"/>
      <c r="M123" s="47"/>
      <c r="P123" s="121">
        <v>2</v>
      </c>
      <c r="Q123" s="122" t="s">
        <v>3396</v>
      </c>
      <c r="R123" s="122"/>
      <c r="S123" s="103">
        <v>2</v>
      </c>
      <c r="T123" s="104"/>
      <c r="U123" s="121"/>
      <c r="V123" s="122"/>
      <c r="W123" s="122"/>
      <c r="X123" s="103"/>
      <c r="Y123" s="104"/>
      <c r="Z123" s="107">
        <f t="shared" si="2"/>
        <v>2</v>
      </c>
      <c r="AA123" s="40">
        <f t="shared" si="3"/>
        <v>2</v>
      </c>
    </row>
    <row r="124" spans="1:27" ht="204">
      <c r="A124" s="3">
        <v>2075</v>
      </c>
      <c r="B124" s="3" t="s">
        <v>303</v>
      </c>
      <c r="E124" s="150" t="s">
        <v>2729</v>
      </c>
      <c r="F124" s="6" t="s">
        <v>1122</v>
      </c>
      <c r="G124" s="6" t="s">
        <v>1123</v>
      </c>
      <c r="H124" s="47"/>
      <c r="I124" s="47"/>
      <c r="J124" s="47"/>
      <c r="K124" s="47"/>
      <c r="L124" s="47"/>
      <c r="M124" s="47"/>
      <c r="P124" s="121">
        <v>0</v>
      </c>
      <c r="Q124" s="122" t="s">
        <v>3368</v>
      </c>
      <c r="R124" s="122"/>
      <c r="S124" s="103">
        <v>0</v>
      </c>
      <c r="T124" s="104"/>
      <c r="U124" s="121"/>
      <c r="V124" s="122"/>
      <c r="W124" s="122"/>
      <c r="X124" s="103"/>
      <c r="Y124" s="104"/>
      <c r="Z124" s="107">
        <f t="shared" si="2"/>
        <v>0</v>
      </c>
      <c r="AA124" s="40">
        <f t="shared" si="3"/>
        <v>0</v>
      </c>
    </row>
    <row r="125" spans="1:27" ht="272">
      <c r="A125" s="3">
        <v>2076</v>
      </c>
      <c r="B125" s="3" t="s">
        <v>303</v>
      </c>
      <c r="E125" s="150" t="s">
        <v>2730</v>
      </c>
      <c r="F125" s="6" t="s">
        <v>1124</v>
      </c>
      <c r="G125" s="6" t="s">
        <v>1125</v>
      </c>
      <c r="H125" s="47"/>
      <c r="I125" s="47"/>
      <c r="J125" s="47"/>
      <c r="K125" s="47"/>
      <c r="L125" s="47"/>
      <c r="M125" s="47"/>
      <c r="P125" s="121">
        <v>2</v>
      </c>
      <c r="Q125" s="122" t="s">
        <v>3535</v>
      </c>
      <c r="R125" s="122"/>
      <c r="S125" s="103">
        <v>2</v>
      </c>
      <c r="T125" s="104"/>
      <c r="U125" s="121"/>
      <c r="V125" s="122"/>
      <c r="W125" s="122"/>
      <c r="X125" s="103"/>
      <c r="Y125" s="104"/>
      <c r="Z125" s="107">
        <f t="shared" si="2"/>
        <v>2</v>
      </c>
      <c r="AA125" s="40">
        <f t="shared" si="3"/>
        <v>2</v>
      </c>
    </row>
    <row r="126" spans="1:27" s="8" customFormat="1">
      <c r="A126" s="3"/>
      <c r="H126" s="3"/>
      <c r="P126" s="159"/>
      <c r="Q126" s="159"/>
      <c r="R126" s="159"/>
      <c r="S126" s="159"/>
      <c r="T126" s="159"/>
      <c r="U126" s="159"/>
      <c r="V126" s="159"/>
      <c r="W126" s="159"/>
      <c r="X126" s="159"/>
      <c r="Y126" s="159"/>
    </row>
    <row r="127" spans="1:27" s="8" customFormat="1">
      <c r="A127" s="3"/>
      <c r="H127" s="3"/>
      <c r="P127" s="159"/>
      <c r="Q127" s="159"/>
      <c r="R127" s="159"/>
      <c r="S127" s="159"/>
      <c r="T127" s="159"/>
      <c r="U127" s="159"/>
      <c r="V127" s="159"/>
      <c r="W127" s="159"/>
      <c r="X127" s="159"/>
      <c r="Y127" s="159"/>
    </row>
    <row r="128" spans="1:27" s="8" customFormat="1" ht="19">
      <c r="A128" s="3"/>
      <c r="E128" s="176" t="s">
        <v>35</v>
      </c>
      <c r="F128" s="176"/>
      <c r="G128" s="176"/>
      <c r="H128" s="3"/>
      <c r="P128" s="159"/>
      <c r="Q128" s="159"/>
      <c r="R128" s="159"/>
      <c r="S128" s="159"/>
      <c r="T128" s="159"/>
      <c r="U128" s="159"/>
      <c r="V128" s="159"/>
      <c r="W128" s="159"/>
      <c r="X128" s="159"/>
      <c r="Y128" s="159"/>
    </row>
    <row r="129" spans="1:27" s="8" customFormat="1" ht="17">
      <c r="A129" s="3"/>
      <c r="E129" s="120" t="s">
        <v>1126</v>
      </c>
      <c r="H129" s="3"/>
      <c r="P129" s="159"/>
      <c r="Q129" s="159"/>
      <c r="R129" s="159"/>
      <c r="S129" s="159"/>
      <c r="T129" s="159"/>
      <c r="U129" s="159"/>
      <c r="V129" s="159"/>
      <c r="W129" s="159"/>
      <c r="X129" s="159"/>
      <c r="Y129" s="159"/>
    </row>
    <row r="130" spans="1:27" ht="238">
      <c r="A130" s="3">
        <v>2077</v>
      </c>
      <c r="B130" s="3" t="s">
        <v>1127</v>
      </c>
      <c r="E130" s="150" t="s">
        <v>2731</v>
      </c>
      <c r="F130" s="6" t="s">
        <v>1128</v>
      </c>
      <c r="G130" s="6" t="s">
        <v>1129</v>
      </c>
      <c r="H130" s="47"/>
      <c r="I130" s="47"/>
      <c r="J130" s="47"/>
      <c r="K130" s="47"/>
      <c r="L130" s="47"/>
      <c r="M130" s="47"/>
      <c r="P130" s="121">
        <v>2</v>
      </c>
      <c r="Q130" s="122" t="s">
        <v>3437</v>
      </c>
      <c r="R130" s="122"/>
      <c r="S130" s="103">
        <v>2</v>
      </c>
      <c r="T130" s="104"/>
      <c r="U130" s="121"/>
      <c r="V130" s="122"/>
      <c r="W130" s="122"/>
      <c r="X130" s="103"/>
      <c r="Y130" s="104"/>
      <c r="Z130" s="107">
        <f t="shared" ref="Z130:Z136" si="4">IF(U130&lt;&gt;"",U130,IF(P130&lt;&gt;"",P130,IF(N130&lt;&gt;"",N130,"")))</f>
        <v>2</v>
      </c>
      <c r="AA130" s="40">
        <f t="shared" ref="AA130:AA136" si="5">IF(X130&lt;&gt;"",X130,IF(S130&lt;&gt;"",S130,IF(O130&lt;&gt;"",O130,"")))</f>
        <v>2</v>
      </c>
    </row>
    <row r="131" spans="1:27" ht="272">
      <c r="A131" s="3">
        <v>2078</v>
      </c>
      <c r="B131" s="3" t="s">
        <v>1130</v>
      </c>
      <c r="E131" s="150" t="s">
        <v>2732</v>
      </c>
      <c r="F131" s="6" t="s">
        <v>1131</v>
      </c>
      <c r="G131" s="6" t="s">
        <v>1132</v>
      </c>
      <c r="H131" s="47"/>
      <c r="I131" s="47"/>
      <c r="J131" s="47"/>
      <c r="K131" s="47"/>
      <c r="L131" s="47"/>
      <c r="M131" s="47"/>
      <c r="P131" s="121">
        <v>0</v>
      </c>
      <c r="Q131" s="122" t="s">
        <v>3368</v>
      </c>
      <c r="R131" s="122"/>
      <c r="S131" s="103">
        <v>0</v>
      </c>
      <c r="T131" s="104"/>
      <c r="U131" s="121"/>
      <c r="V131" s="122"/>
      <c r="W131" s="122"/>
      <c r="X131" s="103"/>
      <c r="Y131" s="104"/>
      <c r="Z131" s="107">
        <f t="shared" si="4"/>
        <v>0</v>
      </c>
      <c r="AA131" s="40">
        <f t="shared" si="5"/>
        <v>0</v>
      </c>
    </row>
    <row r="132" spans="1:27" ht="153">
      <c r="A132" s="3">
        <v>2079</v>
      </c>
      <c r="B132" s="3" t="s">
        <v>1133</v>
      </c>
      <c r="E132" s="150" t="s">
        <v>2733</v>
      </c>
      <c r="F132" s="6" t="s">
        <v>1134</v>
      </c>
      <c r="G132" s="6" t="s">
        <v>1135</v>
      </c>
      <c r="H132" s="47"/>
      <c r="I132" s="47"/>
      <c r="J132" s="47"/>
      <c r="K132" s="47"/>
      <c r="L132" s="47"/>
      <c r="M132" s="47"/>
      <c r="P132" s="121">
        <v>0</v>
      </c>
      <c r="Q132" s="122" t="s">
        <v>3406</v>
      </c>
      <c r="R132" s="122"/>
      <c r="S132" s="103">
        <v>0</v>
      </c>
      <c r="T132" s="104"/>
      <c r="U132" s="121"/>
      <c r="V132" s="122"/>
      <c r="W132" s="122"/>
      <c r="X132" s="103"/>
      <c r="Y132" s="104"/>
      <c r="Z132" s="107">
        <f t="shared" si="4"/>
        <v>0</v>
      </c>
      <c r="AA132" s="40">
        <f t="shared" si="5"/>
        <v>0</v>
      </c>
    </row>
    <row r="133" spans="1:27" ht="153">
      <c r="A133" s="3">
        <v>2080</v>
      </c>
      <c r="B133" s="3" t="s">
        <v>1136</v>
      </c>
      <c r="E133" s="150" t="s">
        <v>2734</v>
      </c>
      <c r="F133" s="6" t="s">
        <v>1137</v>
      </c>
      <c r="G133" s="6" t="s">
        <v>1138</v>
      </c>
      <c r="H133" s="47"/>
      <c r="I133" s="47"/>
      <c r="J133" s="47"/>
      <c r="K133" s="47"/>
      <c r="L133" s="47"/>
      <c r="M133" s="47"/>
      <c r="P133" s="121">
        <v>0</v>
      </c>
      <c r="Q133" s="122" t="s">
        <v>3368</v>
      </c>
      <c r="R133" s="122"/>
      <c r="S133" s="103"/>
      <c r="T133" s="104"/>
      <c r="U133" s="121"/>
      <c r="V133" s="122"/>
      <c r="W133" s="122"/>
      <c r="X133" s="103"/>
      <c r="Y133" s="104"/>
      <c r="Z133" s="107">
        <f t="shared" si="4"/>
        <v>0</v>
      </c>
      <c r="AA133" s="40" t="str">
        <f t="shared" si="5"/>
        <v/>
      </c>
    </row>
    <row r="134" spans="1:27" ht="119">
      <c r="A134" s="3">
        <v>2081</v>
      </c>
      <c r="B134" s="3" t="s">
        <v>303</v>
      </c>
      <c r="E134" s="150" t="s">
        <v>2735</v>
      </c>
      <c r="F134" s="6" t="s">
        <v>1139</v>
      </c>
      <c r="G134" s="6" t="s">
        <v>1140</v>
      </c>
      <c r="H134" s="47"/>
      <c r="I134" s="47"/>
      <c r="J134" s="47"/>
      <c r="K134" s="47"/>
      <c r="L134" s="47"/>
      <c r="M134" s="47"/>
      <c r="P134" s="121">
        <v>3</v>
      </c>
      <c r="Q134" s="122" t="s">
        <v>3438</v>
      </c>
      <c r="R134" s="122"/>
      <c r="S134" s="103">
        <v>1</v>
      </c>
      <c r="T134" s="104" t="s">
        <v>3518</v>
      </c>
      <c r="U134" s="121"/>
      <c r="V134" s="122"/>
      <c r="W134" s="122"/>
      <c r="X134" s="103"/>
      <c r="Y134" s="104"/>
      <c r="Z134" s="107">
        <f t="shared" si="4"/>
        <v>3</v>
      </c>
      <c r="AA134" s="40">
        <f t="shared" si="5"/>
        <v>1</v>
      </c>
    </row>
    <row r="135" spans="1:27" ht="119">
      <c r="A135" s="3">
        <v>2082</v>
      </c>
      <c r="B135" s="3" t="s">
        <v>1141</v>
      </c>
      <c r="E135" s="150" t="s">
        <v>2736</v>
      </c>
      <c r="F135" s="6" t="s">
        <v>1142</v>
      </c>
      <c r="G135" s="6" t="s">
        <v>1143</v>
      </c>
      <c r="H135" s="47"/>
      <c r="I135" s="47"/>
      <c r="J135" s="47"/>
      <c r="K135" s="47"/>
      <c r="L135" s="47"/>
      <c r="M135" s="47"/>
      <c r="P135" s="121">
        <v>1</v>
      </c>
      <c r="Q135" s="122" t="s">
        <v>3424</v>
      </c>
      <c r="R135" s="122"/>
      <c r="S135" s="103">
        <v>1</v>
      </c>
      <c r="T135" s="104"/>
      <c r="U135" s="121"/>
      <c r="V135" s="122"/>
      <c r="W135" s="122"/>
      <c r="X135" s="103"/>
      <c r="Y135" s="104"/>
      <c r="Z135" s="107">
        <f t="shared" si="4"/>
        <v>1</v>
      </c>
      <c r="AA135" s="40">
        <f t="shared" si="5"/>
        <v>1</v>
      </c>
    </row>
    <row r="136" spans="1:27" ht="221">
      <c r="A136" s="3">
        <v>2083</v>
      </c>
      <c r="B136" s="3" t="s">
        <v>1144</v>
      </c>
      <c r="E136" s="150" t="s">
        <v>2737</v>
      </c>
      <c r="F136" s="6" t="s">
        <v>1145</v>
      </c>
      <c r="G136" s="6" t="s">
        <v>1146</v>
      </c>
      <c r="H136" s="47"/>
      <c r="I136" s="47"/>
      <c r="J136" s="47"/>
      <c r="K136" s="47"/>
      <c r="L136" s="47"/>
      <c r="M136" s="47"/>
      <c r="P136" s="121">
        <v>0</v>
      </c>
      <c r="Q136" s="122" t="s">
        <v>3368</v>
      </c>
      <c r="R136" s="122"/>
      <c r="S136" s="103">
        <v>0</v>
      </c>
      <c r="T136" s="104"/>
      <c r="U136" s="121"/>
      <c r="V136" s="122"/>
      <c r="W136" s="122"/>
      <c r="X136" s="103"/>
      <c r="Y136" s="104"/>
      <c r="Z136" s="107">
        <f t="shared" si="4"/>
        <v>0</v>
      </c>
      <c r="AA136" s="40">
        <f t="shared" si="5"/>
        <v>0</v>
      </c>
    </row>
    <row r="137" spans="1:27" s="8" customFormat="1" ht="17">
      <c r="A137" s="3"/>
      <c r="G137" s="8" t="s">
        <v>303</v>
      </c>
      <c r="H137" s="3"/>
      <c r="P137" s="159"/>
      <c r="Q137" s="159"/>
      <c r="R137" s="159"/>
      <c r="S137" s="159"/>
      <c r="T137" s="159"/>
      <c r="U137" s="159"/>
      <c r="V137" s="159"/>
      <c r="W137" s="159"/>
      <c r="X137" s="159"/>
      <c r="Y137" s="159"/>
    </row>
    <row r="138" spans="1:27" s="8" customFormat="1" ht="17">
      <c r="A138" s="3"/>
      <c r="G138" s="8" t="s">
        <v>303</v>
      </c>
      <c r="H138" s="3"/>
      <c r="P138" s="159"/>
      <c r="Q138" s="159"/>
      <c r="R138" s="159"/>
      <c r="S138" s="159"/>
      <c r="T138" s="159"/>
      <c r="U138" s="159"/>
      <c r="V138" s="159"/>
      <c r="W138" s="159"/>
      <c r="X138" s="159"/>
      <c r="Y138" s="159"/>
    </row>
    <row r="139" spans="1:27" s="8" customFormat="1" ht="17">
      <c r="A139" s="3"/>
      <c r="E139" s="120" t="s">
        <v>1147</v>
      </c>
      <c r="G139" s="8" t="s">
        <v>303</v>
      </c>
      <c r="H139" s="3"/>
      <c r="P139" s="159"/>
      <c r="Q139" s="159"/>
      <c r="R139" s="159"/>
      <c r="S139" s="159"/>
      <c r="T139" s="159"/>
      <c r="U139" s="159"/>
      <c r="V139" s="159"/>
      <c r="W139" s="159"/>
      <c r="X139" s="159"/>
      <c r="Y139" s="159"/>
    </row>
    <row r="140" spans="1:27" ht="136">
      <c r="A140" s="3">
        <v>2084</v>
      </c>
      <c r="B140" s="3" t="s">
        <v>1148</v>
      </c>
      <c r="E140" s="149" t="s">
        <v>2739</v>
      </c>
      <c r="F140" s="6" t="s">
        <v>1149</v>
      </c>
      <c r="G140" s="6" t="s">
        <v>1150</v>
      </c>
      <c r="H140" s="47"/>
      <c r="I140" s="47"/>
      <c r="J140" s="148" t="s">
        <v>2738</v>
      </c>
      <c r="K140" s="47"/>
      <c r="L140" s="47"/>
      <c r="M140" s="47"/>
      <c r="P140" s="121">
        <v>3</v>
      </c>
      <c r="Q140" s="122" t="s">
        <v>3439</v>
      </c>
      <c r="R140" s="122"/>
      <c r="S140" s="103">
        <v>3</v>
      </c>
      <c r="T140" s="104"/>
      <c r="U140" s="121"/>
      <c r="V140" s="122"/>
      <c r="W140" s="122"/>
      <c r="X140" s="103"/>
      <c r="Y140" s="104"/>
      <c r="Z140" s="107">
        <f t="shared" ref="Z140:Z156" si="6">IF(U140&lt;&gt;"",U140,IF(P140&lt;&gt;"",P140,IF(N140&lt;&gt;"",N140,"")))</f>
        <v>3</v>
      </c>
      <c r="AA140" s="40">
        <f t="shared" ref="AA140:AA156" si="7">IF(X140&lt;&gt;"",X140,IF(S140&lt;&gt;"",S140,IF(O140&lt;&gt;"",O140,"")))</f>
        <v>3</v>
      </c>
    </row>
    <row r="141" spans="1:27" ht="187">
      <c r="A141" s="3">
        <v>2085</v>
      </c>
      <c r="B141" s="3" t="s">
        <v>1151</v>
      </c>
      <c r="E141" s="149" t="s">
        <v>2740</v>
      </c>
      <c r="F141" s="6" t="s">
        <v>1152</v>
      </c>
      <c r="G141" s="6" t="s">
        <v>1153</v>
      </c>
      <c r="H141" s="47"/>
      <c r="I141" s="47"/>
      <c r="J141" s="148" t="s">
        <v>2738</v>
      </c>
      <c r="K141" s="47"/>
      <c r="L141" s="47"/>
      <c r="M141" s="47"/>
      <c r="P141" s="121">
        <v>4</v>
      </c>
      <c r="Q141" s="122" t="s">
        <v>3439</v>
      </c>
      <c r="R141" s="122"/>
      <c r="S141" s="103">
        <v>3</v>
      </c>
      <c r="T141" s="104"/>
      <c r="U141" s="121"/>
      <c r="V141" s="122"/>
      <c r="W141" s="122"/>
      <c r="X141" s="103"/>
      <c r="Y141" s="104"/>
      <c r="Z141" s="107">
        <f t="shared" si="6"/>
        <v>4</v>
      </c>
      <c r="AA141" s="40">
        <f t="shared" si="7"/>
        <v>3</v>
      </c>
    </row>
    <row r="142" spans="1:27" ht="170">
      <c r="A142" s="3">
        <v>2086</v>
      </c>
      <c r="B142" s="3" t="s">
        <v>303</v>
      </c>
      <c r="E142" s="150" t="s">
        <v>2741</v>
      </c>
      <c r="F142" s="6" t="s">
        <v>1154</v>
      </c>
      <c r="G142" s="6" t="s">
        <v>1155</v>
      </c>
      <c r="H142" s="47"/>
      <c r="I142" s="47"/>
      <c r="J142" s="47"/>
      <c r="K142" s="47"/>
      <c r="L142" s="47"/>
      <c r="M142" s="47"/>
      <c r="P142" s="121">
        <v>0</v>
      </c>
      <c r="Q142" s="122" t="s">
        <v>3441</v>
      </c>
      <c r="R142" s="122"/>
      <c r="S142" s="103">
        <v>0</v>
      </c>
      <c r="T142" s="104"/>
      <c r="U142" s="121"/>
      <c r="V142" s="122"/>
      <c r="W142" s="122"/>
      <c r="X142" s="103"/>
      <c r="Y142" s="104"/>
      <c r="Z142" s="107">
        <f t="shared" si="6"/>
        <v>0</v>
      </c>
      <c r="AA142" s="40">
        <f t="shared" si="7"/>
        <v>0</v>
      </c>
    </row>
    <row r="143" spans="1:27" ht="136">
      <c r="A143" s="3">
        <v>2087</v>
      </c>
      <c r="B143" s="3" t="s">
        <v>303</v>
      </c>
      <c r="E143" s="150" t="s">
        <v>2742</v>
      </c>
      <c r="F143" s="6" t="s">
        <v>1156</v>
      </c>
      <c r="G143" s="6" t="s">
        <v>1157</v>
      </c>
      <c r="H143" s="47"/>
      <c r="I143" s="47"/>
      <c r="J143" s="47"/>
      <c r="K143" s="47"/>
      <c r="L143" s="47"/>
      <c r="M143" s="47"/>
      <c r="P143" s="121">
        <v>0</v>
      </c>
      <c r="Q143" s="122" t="s">
        <v>3441</v>
      </c>
      <c r="R143" s="122"/>
      <c r="S143" s="103">
        <v>0</v>
      </c>
      <c r="T143" s="104"/>
      <c r="U143" s="121"/>
      <c r="V143" s="122"/>
      <c r="W143" s="122"/>
      <c r="X143" s="103"/>
      <c r="Y143" s="104"/>
      <c r="Z143" s="107">
        <f t="shared" si="6"/>
        <v>0</v>
      </c>
      <c r="AA143" s="40">
        <f t="shared" si="7"/>
        <v>0</v>
      </c>
    </row>
    <row r="144" spans="1:27" ht="153">
      <c r="A144" s="3">
        <v>2088</v>
      </c>
      <c r="B144" s="3" t="s">
        <v>1158</v>
      </c>
      <c r="E144" s="149" t="s">
        <v>2744</v>
      </c>
      <c r="F144" s="6" t="s">
        <v>1159</v>
      </c>
      <c r="G144" s="6" t="s">
        <v>1160</v>
      </c>
      <c r="H144" s="47"/>
      <c r="I144" s="47"/>
      <c r="J144" s="148" t="s">
        <v>2743</v>
      </c>
      <c r="K144" s="47"/>
      <c r="L144" s="47"/>
      <c r="M144" s="47"/>
      <c r="P144" s="121">
        <v>0</v>
      </c>
      <c r="Q144" s="122" t="s">
        <v>3442</v>
      </c>
      <c r="R144" s="122"/>
      <c r="S144" s="103">
        <v>0</v>
      </c>
      <c r="T144" s="104"/>
      <c r="U144" s="121"/>
      <c r="V144" s="122"/>
      <c r="W144" s="122"/>
      <c r="X144" s="103"/>
      <c r="Y144" s="104"/>
      <c r="Z144" s="107">
        <f t="shared" si="6"/>
        <v>0</v>
      </c>
      <c r="AA144" s="40">
        <f t="shared" si="7"/>
        <v>0</v>
      </c>
    </row>
    <row r="145" spans="1:27" ht="272">
      <c r="A145" s="3">
        <v>2089</v>
      </c>
      <c r="B145" s="3" t="s">
        <v>1161</v>
      </c>
      <c r="E145" s="149" t="s">
        <v>2746</v>
      </c>
      <c r="F145" s="6" t="s">
        <v>1162</v>
      </c>
      <c r="G145" s="6" t="s">
        <v>1163</v>
      </c>
      <c r="H145" s="47"/>
      <c r="I145" s="47"/>
      <c r="J145" s="148" t="s">
        <v>2745</v>
      </c>
      <c r="K145" s="47"/>
      <c r="L145" s="47"/>
      <c r="M145" s="47"/>
      <c r="P145" s="121">
        <v>2</v>
      </c>
      <c r="Q145" s="122" t="s">
        <v>3443</v>
      </c>
      <c r="R145" s="122"/>
      <c r="S145" s="103">
        <v>2</v>
      </c>
      <c r="T145" s="104"/>
      <c r="U145" s="121"/>
      <c r="V145" s="122"/>
      <c r="W145" s="122"/>
      <c r="X145" s="103"/>
      <c r="Y145" s="104"/>
      <c r="Z145" s="107">
        <f t="shared" si="6"/>
        <v>2</v>
      </c>
      <c r="AA145" s="40">
        <f t="shared" si="7"/>
        <v>2</v>
      </c>
    </row>
    <row r="146" spans="1:27" ht="187">
      <c r="A146" s="3">
        <v>2090</v>
      </c>
      <c r="B146" s="3" t="s">
        <v>303</v>
      </c>
      <c r="E146" s="150" t="s">
        <v>2747</v>
      </c>
      <c r="F146" s="6" t="s">
        <v>1164</v>
      </c>
      <c r="G146" s="6" t="s">
        <v>1165</v>
      </c>
      <c r="H146" s="47"/>
      <c r="I146" s="47"/>
      <c r="J146" s="47"/>
      <c r="K146" s="47"/>
      <c r="L146" s="47"/>
      <c r="M146" s="47"/>
      <c r="P146" s="121">
        <v>1</v>
      </c>
      <c r="Q146" s="122" t="s">
        <v>3444</v>
      </c>
      <c r="R146" s="122"/>
      <c r="S146" s="103">
        <v>1</v>
      </c>
      <c r="T146" s="104"/>
      <c r="U146" s="121"/>
      <c r="V146" s="122"/>
      <c r="W146" s="122"/>
      <c r="X146" s="103"/>
      <c r="Y146" s="104"/>
      <c r="Z146" s="107">
        <f t="shared" si="6"/>
        <v>1</v>
      </c>
      <c r="AA146" s="40">
        <f t="shared" si="7"/>
        <v>1</v>
      </c>
    </row>
    <row r="147" spans="1:27" ht="204">
      <c r="A147" s="3">
        <v>2091</v>
      </c>
      <c r="B147" s="3" t="s">
        <v>303</v>
      </c>
      <c r="E147" s="150" t="s">
        <v>2748</v>
      </c>
      <c r="F147" s="6" t="s">
        <v>1166</v>
      </c>
      <c r="G147" s="6" t="s">
        <v>1167</v>
      </c>
      <c r="H147" s="47"/>
      <c r="I147" s="47"/>
      <c r="J147" s="47"/>
      <c r="K147" s="47"/>
      <c r="L147" s="47"/>
      <c r="M147" s="47"/>
      <c r="P147" s="121">
        <v>0</v>
      </c>
      <c r="Q147" s="122" t="s">
        <v>3445</v>
      </c>
      <c r="R147" s="122"/>
      <c r="S147" s="103">
        <v>0</v>
      </c>
      <c r="T147" s="104"/>
      <c r="U147" s="121"/>
      <c r="V147" s="122"/>
      <c r="W147" s="122"/>
      <c r="X147" s="103"/>
      <c r="Y147" s="104"/>
      <c r="Z147" s="107">
        <f t="shared" si="6"/>
        <v>0</v>
      </c>
      <c r="AA147" s="40">
        <f t="shared" si="7"/>
        <v>0</v>
      </c>
    </row>
    <row r="148" spans="1:27" ht="170">
      <c r="A148" s="3">
        <v>2092</v>
      </c>
      <c r="B148" s="3" t="s">
        <v>303</v>
      </c>
      <c r="E148" s="150" t="s">
        <v>2749</v>
      </c>
      <c r="F148" s="6" t="s">
        <v>1168</v>
      </c>
      <c r="G148" s="6" t="s">
        <v>1169</v>
      </c>
      <c r="H148" s="47"/>
      <c r="I148" s="47"/>
      <c r="J148" s="47"/>
      <c r="K148" s="47"/>
      <c r="L148" s="47"/>
      <c r="M148" s="47"/>
      <c r="P148" s="121">
        <v>0</v>
      </c>
      <c r="Q148" s="122" t="s">
        <v>3445</v>
      </c>
      <c r="R148" s="122"/>
      <c r="S148" s="103">
        <v>0</v>
      </c>
      <c r="T148" s="104"/>
      <c r="U148" s="121"/>
      <c r="V148" s="122"/>
      <c r="W148" s="122"/>
      <c r="X148" s="103"/>
      <c r="Y148" s="104"/>
      <c r="Z148" s="107">
        <f t="shared" si="6"/>
        <v>0</v>
      </c>
      <c r="AA148" s="40">
        <f t="shared" si="7"/>
        <v>0</v>
      </c>
    </row>
    <row r="149" spans="1:27" ht="170">
      <c r="A149" s="3">
        <v>2093</v>
      </c>
      <c r="B149" s="3" t="s">
        <v>303</v>
      </c>
      <c r="E149" s="150" t="s">
        <v>2750</v>
      </c>
      <c r="F149" s="6" t="s">
        <v>1170</v>
      </c>
      <c r="G149" s="6" t="s">
        <v>1171</v>
      </c>
      <c r="H149" s="47"/>
      <c r="I149" s="47"/>
      <c r="J149" s="47"/>
      <c r="K149" s="47"/>
      <c r="L149" s="47"/>
      <c r="M149" s="47"/>
      <c r="P149" s="121">
        <v>0</v>
      </c>
      <c r="Q149" s="122" t="s">
        <v>3445</v>
      </c>
      <c r="R149" s="122"/>
      <c r="S149" s="103">
        <v>0</v>
      </c>
      <c r="T149" s="104"/>
      <c r="U149" s="121"/>
      <c r="V149" s="122"/>
      <c r="W149" s="122"/>
      <c r="X149" s="103"/>
      <c r="Y149" s="104"/>
      <c r="Z149" s="107">
        <f t="shared" si="6"/>
        <v>0</v>
      </c>
      <c r="AA149" s="40">
        <f t="shared" si="7"/>
        <v>0</v>
      </c>
    </row>
    <row r="150" spans="1:27" ht="170">
      <c r="A150" s="3">
        <v>2094</v>
      </c>
      <c r="B150" s="3" t="s">
        <v>303</v>
      </c>
      <c r="E150" s="150" t="s">
        <v>2751</v>
      </c>
      <c r="F150" s="6" t="s">
        <v>1172</v>
      </c>
      <c r="G150" s="6" t="s">
        <v>1173</v>
      </c>
      <c r="H150" s="47"/>
      <c r="I150" s="47"/>
      <c r="J150" s="47"/>
      <c r="K150" s="47"/>
      <c r="L150" s="47"/>
      <c r="M150" s="47"/>
      <c r="P150" s="121">
        <v>0</v>
      </c>
      <c r="Q150" s="122" t="s">
        <v>3445</v>
      </c>
      <c r="R150" s="122"/>
      <c r="S150" s="103">
        <v>0</v>
      </c>
      <c r="T150" s="104"/>
      <c r="U150" s="121"/>
      <c r="V150" s="122"/>
      <c r="W150" s="122"/>
      <c r="X150" s="103"/>
      <c r="Y150" s="104"/>
      <c r="Z150" s="107">
        <f t="shared" si="6"/>
        <v>0</v>
      </c>
      <c r="AA150" s="40">
        <f t="shared" si="7"/>
        <v>0</v>
      </c>
    </row>
    <row r="151" spans="1:27" ht="153">
      <c r="A151" s="3">
        <v>2095</v>
      </c>
      <c r="B151" s="3" t="s">
        <v>303</v>
      </c>
      <c r="E151" s="150" t="s">
        <v>2752</v>
      </c>
      <c r="F151" s="6" t="s">
        <v>1174</v>
      </c>
      <c r="G151" s="6" t="s">
        <v>1175</v>
      </c>
      <c r="H151" s="47"/>
      <c r="I151" s="47"/>
      <c r="J151" s="47"/>
      <c r="K151" s="47"/>
      <c r="L151" s="47"/>
      <c r="M151" s="47"/>
      <c r="P151" s="121">
        <v>3</v>
      </c>
      <c r="Q151" s="122" t="s">
        <v>3446</v>
      </c>
      <c r="R151" s="122"/>
      <c r="S151" s="103">
        <v>3</v>
      </c>
      <c r="T151" s="104"/>
      <c r="U151" s="121"/>
      <c r="V151" s="122"/>
      <c r="W151" s="122"/>
      <c r="X151" s="103"/>
      <c r="Y151" s="104"/>
      <c r="Z151" s="107">
        <f t="shared" si="6"/>
        <v>3</v>
      </c>
      <c r="AA151" s="40">
        <f t="shared" si="7"/>
        <v>3</v>
      </c>
    </row>
    <row r="152" spans="1:27" ht="153">
      <c r="A152" s="3">
        <v>2096</v>
      </c>
      <c r="B152" s="3" t="s">
        <v>1176</v>
      </c>
      <c r="E152" s="150" t="s">
        <v>2753</v>
      </c>
      <c r="F152" s="6" t="s">
        <v>1177</v>
      </c>
      <c r="G152" s="6" t="s">
        <v>1178</v>
      </c>
      <c r="H152" s="47"/>
      <c r="I152" s="47"/>
      <c r="J152" s="47"/>
      <c r="K152" s="47"/>
      <c r="L152" s="47"/>
      <c r="M152" s="47"/>
      <c r="P152" s="121">
        <v>0</v>
      </c>
      <c r="Q152" s="122" t="s">
        <v>3445</v>
      </c>
      <c r="R152" s="122"/>
      <c r="S152" s="103">
        <v>0</v>
      </c>
      <c r="T152" s="104"/>
      <c r="U152" s="121"/>
      <c r="V152" s="122"/>
      <c r="W152" s="122"/>
      <c r="X152" s="103"/>
      <c r="Y152" s="104"/>
      <c r="Z152" s="107">
        <f t="shared" si="6"/>
        <v>0</v>
      </c>
      <c r="AA152" s="40">
        <f t="shared" si="7"/>
        <v>0</v>
      </c>
    </row>
    <row r="153" spans="1:27" ht="102">
      <c r="A153" s="3">
        <v>2097</v>
      </c>
      <c r="B153" s="3" t="s">
        <v>303</v>
      </c>
      <c r="E153" s="150" t="s">
        <v>2754</v>
      </c>
      <c r="F153" s="6" t="s">
        <v>1179</v>
      </c>
      <c r="G153" s="6" t="s">
        <v>1180</v>
      </c>
      <c r="H153" s="47"/>
      <c r="I153" s="47"/>
      <c r="J153" s="47"/>
      <c r="K153" s="47"/>
      <c r="L153" s="47"/>
      <c r="M153" s="47"/>
      <c r="P153" s="121">
        <v>2</v>
      </c>
      <c r="Q153" s="122" t="s">
        <v>3447</v>
      </c>
      <c r="R153" s="122"/>
      <c r="S153" s="103">
        <v>2</v>
      </c>
      <c r="T153" s="104"/>
      <c r="U153" s="121"/>
      <c r="V153" s="122"/>
      <c r="W153" s="122"/>
      <c r="X153" s="103"/>
      <c r="Y153" s="104"/>
      <c r="Z153" s="107">
        <f t="shared" si="6"/>
        <v>2</v>
      </c>
      <c r="AA153" s="40">
        <f t="shared" si="7"/>
        <v>2</v>
      </c>
    </row>
    <row r="154" spans="1:27" ht="187">
      <c r="A154" s="3">
        <v>2098</v>
      </c>
      <c r="B154" s="3" t="s">
        <v>1181</v>
      </c>
      <c r="E154" s="150" t="s">
        <v>2755</v>
      </c>
      <c r="F154" s="6" t="s">
        <v>1182</v>
      </c>
      <c r="G154" s="6" t="s">
        <v>1183</v>
      </c>
      <c r="H154" s="47"/>
      <c r="I154" s="47"/>
      <c r="J154" s="47"/>
      <c r="K154" s="47"/>
      <c r="L154" s="47"/>
      <c r="M154" s="47"/>
      <c r="P154" s="121">
        <v>3</v>
      </c>
      <c r="Q154" s="122" t="s">
        <v>3448</v>
      </c>
      <c r="R154" s="122"/>
      <c r="S154" s="103">
        <v>3</v>
      </c>
      <c r="T154" s="104"/>
      <c r="U154" s="121"/>
      <c r="V154" s="122"/>
      <c r="W154" s="122"/>
      <c r="X154" s="103"/>
      <c r="Y154" s="104"/>
      <c r="Z154" s="107">
        <f t="shared" si="6"/>
        <v>3</v>
      </c>
      <c r="AA154" s="40">
        <f t="shared" si="7"/>
        <v>3</v>
      </c>
    </row>
    <row r="155" spans="1:27" ht="204">
      <c r="A155" s="3">
        <v>2099</v>
      </c>
      <c r="B155" s="3" t="s">
        <v>1184</v>
      </c>
      <c r="E155" s="150" t="s">
        <v>2756</v>
      </c>
      <c r="F155" s="6" t="s">
        <v>1185</v>
      </c>
      <c r="G155" s="6" t="s">
        <v>1186</v>
      </c>
      <c r="H155" s="47"/>
      <c r="I155" s="47"/>
      <c r="J155" s="47"/>
      <c r="K155" s="47"/>
      <c r="L155" s="47"/>
      <c r="M155" s="47"/>
      <c r="P155" s="121">
        <v>0</v>
      </c>
      <c r="Q155" s="122" t="s">
        <v>3371</v>
      </c>
      <c r="R155" s="122"/>
      <c r="S155" s="103">
        <v>0</v>
      </c>
      <c r="T155" s="104"/>
      <c r="U155" s="121"/>
      <c r="V155" s="122"/>
      <c r="W155" s="122"/>
      <c r="X155" s="103"/>
      <c r="Y155" s="104"/>
      <c r="Z155" s="107">
        <f t="shared" si="6"/>
        <v>0</v>
      </c>
      <c r="AA155" s="40">
        <f t="shared" si="7"/>
        <v>0</v>
      </c>
    </row>
    <row r="156" spans="1:27" ht="356">
      <c r="A156" s="3">
        <v>2100</v>
      </c>
      <c r="B156" s="3" t="s">
        <v>1187</v>
      </c>
      <c r="E156" s="149" t="s">
        <v>2758</v>
      </c>
      <c r="F156" s="6" t="s">
        <v>1188</v>
      </c>
      <c r="G156" s="6" t="s">
        <v>1189</v>
      </c>
      <c r="H156" s="47"/>
      <c r="I156" s="47"/>
      <c r="J156" s="148" t="s">
        <v>2757</v>
      </c>
      <c r="K156" s="47"/>
      <c r="L156" s="47"/>
      <c r="M156" s="47"/>
      <c r="P156" s="121">
        <v>3</v>
      </c>
      <c r="Q156" s="122" t="s">
        <v>3425</v>
      </c>
      <c r="R156" s="122"/>
      <c r="S156" s="103">
        <v>2.5</v>
      </c>
      <c r="T156" s="104"/>
      <c r="U156" s="121"/>
      <c r="V156" s="122"/>
      <c r="W156" s="122"/>
      <c r="X156" s="103"/>
      <c r="Y156" s="104"/>
      <c r="Z156" s="107">
        <f t="shared" si="6"/>
        <v>3</v>
      </c>
      <c r="AA156" s="40">
        <f t="shared" si="7"/>
        <v>2.5</v>
      </c>
    </row>
    <row r="157" spans="1:27" s="8" customFormat="1" ht="17">
      <c r="A157" s="3"/>
      <c r="G157" s="8" t="s">
        <v>303</v>
      </c>
      <c r="H157" s="3"/>
      <c r="P157" s="159"/>
      <c r="Q157" s="159"/>
      <c r="R157" s="159"/>
      <c r="S157" s="159"/>
      <c r="T157" s="159"/>
      <c r="U157" s="159"/>
      <c r="V157" s="159"/>
      <c r="W157" s="159"/>
      <c r="X157" s="159"/>
      <c r="Y157" s="159"/>
    </row>
    <row r="158" spans="1:27" s="8" customFormat="1" ht="17">
      <c r="A158" s="3"/>
      <c r="G158" s="8" t="s">
        <v>303</v>
      </c>
      <c r="H158" s="3"/>
      <c r="P158" s="159"/>
      <c r="Q158" s="159"/>
      <c r="R158" s="159"/>
      <c r="S158" s="159"/>
      <c r="T158" s="159"/>
      <c r="U158" s="159"/>
      <c r="V158" s="159"/>
      <c r="W158" s="159"/>
      <c r="X158" s="159"/>
      <c r="Y158" s="159"/>
    </row>
    <row r="159" spans="1:27" s="8" customFormat="1" ht="17">
      <c r="A159" s="3"/>
      <c r="E159" s="120" t="s">
        <v>935</v>
      </c>
      <c r="G159" s="8" t="s">
        <v>303</v>
      </c>
      <c r="H159" s="3"/>
      <c r="P159" s="159"/>
      <c r="Q159" s="159"/>
      <c r="R159" s="159"/>
      <c r="S159" s="159"/>
      <c r="T159" s="159"/>
      <c r="U159" s="159"/>
      <c r="V159" s="159"/>
      <c r="W159" s="159"/>
      <c r="X159" s="159"/>
      <c r="Y159" s="159"/>
    </row>
    <row r="160" spans="1:27" ht="153">
      <c r="A160" s="3">
        <v>2101</v>
      </c>
      <c r="B160" s="3" t="s">
        <v>1190</v>
      </c>
      <c r="E160" s="149" t="s">
        <v>2759</v>
      </c>
      <c r="F160" s="6" t="s">
        <v>1191</v>
      </c>
      <c r="G160" s="6" t="s">
        <v>1192</v>
      </c>
      <c r="H160" s="47"/>
      <c r="I160" s="47"/>
      <c r="J160" s="148" t="s">
        <v>3426</v>
      </c>
      <c r="K160" s="47"/>
      <c r="L160" s="47"/>
      <c r="M160" s="47"/>
      <c r="P160" s="121">
        <v>4</v>
      </c>
      <c r="Q160" s="122" t="s">
        <v>3561</v>
      </c>
      <c r="R160" s="122"/>
      <c r="S160" s="103">
        <v>2</v>
      </c>
      <c r="T160" s="104" t="s">
        <v>3562</v>
      </c>
      <c r="U160" s="121"/>
      <c r="V160" s="122"/>
      <c r="W160" s="122"/>
      <c r="X160" s="103"/>
      <c r="Y160" s="104"/>
      <c r="Z160" s="107">
        <f t="shared" ref="Z160:Z174" si="8">IF(U160&lt;&gt;"",U160,IF(P160&lt;&gt;"",P160,IF(N160&lt;&gt;"",N160,"")))</f>
        <v>4</v>
      </c>
      <c r="AA160" s="40">
        <f t="shared" ref="AA160:AA174" si="9">IF(X160&lt;&gt;"",X160,IF(S160&lt;&gt;"",S160,IF(O160&lt;&gt;"",O160,"")))</f>
        <v>2</v>
      </c>
    </row>
    <row r="161" spans="1:27" ht="170">
      <c r="A161" s="3">
        <v>2102</v>
      </c>
      <c r="B161" s="3" t="s">
        <v>303</v>
      </c>
      <c r="E161" s="150" t="s">
        <v>2760</v>
      </c>
      <c r="F161" s="6" t="s">
        <v>1193</v>
      </c>
      <c r="G161" s="6" t="s">
        <v>1194</v>
      </c>
      <c r="H161" s="47"/>
      <c r="I161" s="47"/>
      <c r="J161" s="47"/>
      <c r="K161" s="47"/>
      <c r="L161" s="47"/>
      <c r="M161" s="47"/>
      <c r="P161" s="121">
        <v>2</v>
      </c>
      <c r="Q161" s="122" t="s">
        <v>3449</v>
      </c>
      <c r="R161" s="122"/>
      <c r="S161" s="103">
        <v>2</v>
      </c>
      <c r="T161" s="104"/>
      <c r="U161" s="121"/>
      <c r="V161" s="122"/>
      <c r="W161" s="122"/>
      <c r="X161" s="103"/>
      <c r="Y161" s="104"/>
      <c r="Z161" s="107">
        <f t="shared" si="8"/>
        <v>2</v>
      </c>
      <c r="AA161" s="40">
        <f t="shared" si="9"/>
        <v>2</v>
      </c>
    </row>
    <row r="162" spans="1:27" ht="136">
      <c r="A162" s="3">
        <v>2103</v>
      </c>
      <c r="B162" s="3" t="s">
        <v>303</v>
      </c>
      <c r="E162" s="150" t="s">
        <v>2761</v>
      </c>
      <c r="F162" s="6" t="s">
        <v>1195</v>
      </c>
      <c r="G162" s="6" t="s">
        <v>1196</v>
      </c>
      <c r="H162" s="47"/>
      <c r="I162" s="47"/>
      <c r="J162" s="47"/>
      <c r="K162" s="47"/>
      <c r="L162" s="47"/>
      <c r="M162" s="47"/>
      <c r="P162" s="121">
        <v>2</v>
      </c>
      <c r="Q162" s="122" t="s">
        <v>3450</v>
      </c>
      <c r="R162" s="122"/>
      <c r="S162" s="103">
        <v>1</v>
      </c>
      <c r="T162" s="104"/>
      <c r="U162" s="121"/>
      <c r="V162" s="122"/>
      <c r="W162" s="122"/>
      <c r="X162" s="103"/>
      <c r="Y162" s="104"/>
      <c r="Z162" s="107">
        <f t="shared" si="8"/>
        <v>2</v>
      </c>
      <c r="AA162" s="40">
        <f t="shared" si="9"/>
        <v>1</v>
      </c>
    </row>
    <row r="163" spans="1:27" ht="119">
      <c r="A163" s="3">
        <v>2104</v>
      </c>
      <c r="B163" s="3" t="s">
        <v>303</v>
      </c>
      <c r="E163" s="150" t="s">
        <v>2762</v>
      </c>
      <c r="F163" s="6" t="s">
        <v>1197</v>
      </c>
      <c r="G163" s="6" t="s">
        <v>1198</v>
      </c>
      <c r="H163" s="47"/>
      <c r="I163" s="47"/>
      <c r="J163" s="47"/>
      <c r="K163" s="47"/>
      <c r="L163" s="47"/>
      <c r="M163" s="47"/>
      <c r="P163" s="121">
        <v>3</v>
      </c>
      <c r="Q163" s="122" t="s">
        <v>3377</v>
      </c>
      <c r="R163" s="122"/>
      <c r="S163" s="103">
        <v>2</v>
      </c>
      <c r="T163" s="104"/>
      <c r="U163" s="121"/>
      <c r="V163" s="122"/>
      <c r="W163" s="122"/>
      <c r="X163" s="103"/>
      <c r="Y163" s="104"/>
      <c r="Z163" s="107">
        <f t="shared" si="8"/>
        <v>3</v>
      </c>
      <c r="AA163" s="40">
        <f t="shared" si="9"/>
        <v>2</v>
      </c>
    </row>
    <row r="164" spans="1:27" ht="136">
      <c r="A164" s="3">
        <v>2105</v>
      </c>
      <c r="B164" s="3" t="s">
        <v>1199</v>
      </c>
      <c r="E164" s="150" t="s">
        <v>2763</v>
      </c>
      <c r="F164" s="6" t="s">
        <v>1200</v>
      </c>
      <c r="G164" s="6" t="s">
        <v>1201</v>
      </c>
      <c r="H164" s="47"/>
      <c r="I164" s="47"/>
      <c r="J164" s="47"/>
      <c r="K164" s="47"/>
      <c r="L164" s="47"/>
      <c r="M164" s="47"/>
      <c r="P164" s="121">
        <v>2</v>
      </c>
      <c r="Q164" s="122" t="s">
        <v>3451</v>
      </c>
      <c r="R164" s="122"/>
      <c r="S164" s="103">
        <v>2</v>
      </c>
      <c r="T164" s="104"/>
      <c r="U164" s="121"/>
      <c r="V164" s="122"/>
      <c r="W164" s="122"/>
      <c r="X164" s="103"/>
      <c r="Y164" s="104"/>
      <c r="Z164" s="107">
        <f t="shared" si="8"/>
        <v>2</v>
      </c>
      <c r="AA164" s="40">
        <f t="shared" si="9"/>
        <v>2</v>
      </c>
    </row>
    <row r="165" spans="1:27" ht="153">
      <c r="A165" s="3">
        <v>2106</v>
      </c>
      <c r="B165" s="3" t="s">
        <v>303</v>
      </c>
      <c r="E165" s="150" t="s">
        <v>2764</v>
      </c>
      <c r="F165" s="6" t="s">
        <v>1202</v>
      </c>
      <c r="G165" s="6" t="s">
        <v>1203</v>
      </c>
      <c r="H165" s="47"/>
      <c r="I165" s="47"/>
      <c r="J165" s="47"/>
      <c r="K165" s="47"/>
      <c r="L165" s="47"/>
      <c r="M165" s="47"/>
      <c r="P165" s="121">
        <v>2</v>
      </c>
      <c r="Q165" s="122" t="s">
        <v>3452</v>
      </c>
      <c r="R165" s="122"/>
      <c r="S165" s="103">
        <v>2</v>
      </c>
      <c r="T165" s="104"/>
      <c r="U165" s="121"/>
      <c r="V165" s="122"/>
      <c r="W165" s="122"/>
      <c r="X165" s="103"/>
      <c r="Y165" s="104"/>
      <c r="Z165" s="107">
        <f t="shared" si="8"/>
        <v>2</v>
      </c>
      <c r="AA165" s="40">
        <f t="shared" si="9"/>
        <v>2</v>
      </c>
    </row>
    <row r="166" spans="1:27" ht="153">
      <c r="A166" s="3">
        <v>2107</v>
      </c>
      <c r="B166" s="3" t="s">
        <v>1204</v>
      </c>
      <c r="E166" s="150" t="s">
        <v>2765</v>
      </c>
      <c r="F166" s="6" t="s">
        <v>1205</v>
      </c>
      <c r="G166" s="6" t="s">
        <v>1206</v>
      </c>
      <c r="H166" s="47"/>
      <c r="I166" s="47"/>
      <c r="J166" s="47"/>
      <c r="K166" s="47"/>
      <c r="L166" s="47"/>
      <c r="M166" s="47"/>
      <c r="P166" s="121">
        <v>1</v>
      </c>
      <c r="Q166" s="122" t="s">
        <v>3407</v>
      </c>
      <c r="R166" s="122"/>
      <c r="S166" s="103">
        <v>1</v>
      </c>
      <c r="T166" s="104"/>
      <c r="U166" s="121"/>
      <c r="V166" s="122"/>
      <c r="W166" s="122"/>
      <c r="X166" s="103"/>
      <c r="Y166" s="104"/>
      <c r="Z166" s="107">
        <f t="shared" si="8"/>
        <v>1</v>
      </c>
      <c r="AA166" s="40">
        <f t="shared" si="9"/>
        <v>1</v>
      </c>
    </row>
    <row r="167" spans="1:27" ht="136">
      <c r="A167" s="3">
        <v>2108</v>
      </c>
      <c r="B167" s="3" t="s">
        <v>1207</v>
      </c>
      <c r="E167" s="150" t="s">
        <v>2766</v>
      </c>
      <c r="F167" s="6" t="s">
        <v>1208</v>
      </c>
      <c r="G167" s="6" t="s">
        <v>1209</v>
      </c>
      <c r="H167" s="47"/>
      <c r="I167" s="47"/>
      <c r="J167" s="47"/>
      <c r="K167" s="47"/>
      <c r="L167" s="47"/>
      <c r="M167" s="47"/>
      <c r="P167" s="121">
        <v>1</v>
      </c>
      <c r="Q167" s="122" t="s">
        <v>3427</v>
      </c>
      <c r="R167" s="122"/>
      <c r="S167" s="103">
        <v>1</v>
      </c>
      <c r="T167" s="104"/>
      <c r="U167" s="121"/>
      <c r="V167" s="122"/>
      <c r="W167" s="122"/>
      <c r="X167" s="103"/>
      <c r="Y167" s="104"/>
      <c r="Z167" s="107">
        <f t="shared" si="8"/>
        <v>1</v>
      </c>
      <c r="AA167" s="40">
        <f t="shared" si="9"/>
        <v>1</v>
      </c>
    </row>
    <row r="168" spans="1:27" ht="170">
      <c r="A168" s="3">
        <v>2109</v>
      </c>
      <c r="B168" s="3" t="s">
        <v>1210</v>
      </c>
      <c r="E168" s="150" t="s">
        <v>2767</v>
      </c>
      <c r="F168" s="6" t="s">
        <v>1211</v>
      </c>
      <c r="G168" s="6" t="s">
        <v>1212</v>
      </c>
      <c r="H168" s="47"/>
      <c r="I168" s="47"/>
      <c r="J168" s="47"/>
      <c r="K168" s="47"/>
      <c r="L168" s="47"/>
      <c r="M168" s="47"/>
      <c r="P168" s="121">
        <v>4</v>
      </c>
      <c r="Q168" s="122" t="s">
        <v>3564</v>
      </c>
      <c r="R168" s="122"/>
      <c r="S168" s="103">
        <v>1.5</v>
      </c>
      <c r="T168" s="104" t="s">
        <v>3563</v>
      </c>
      <c r="U168" s="121">
        <v>2</v>
      </c>
      <c r="V168" s="122" t="s">
        <v>3576</v>
      </c>
      <c r="W168" s="122"/>
      <c r="X168" s="103">
        <v>2</v>
      </c>
      <c r="Y168" s="104"/>
      <c r="Z168" s="107">
        <f t="shared" si="8"/>
        <v>2</v>
      </c>
      <c r="AA168" s="40">
        <f t="shared" si="9"/>
        <v>2</v>
      </c>
    </row>
    <row r="169" spans="1:27" ht="153">
      <c r="A169" s="3">
        <v>2110</v>
      </c>
      <c r="B169" s="3" t="s">
        <v>1213</v>
      </c>
      <c r="E169" s="150" t="s">
        <v>2768</v>
      </c>
      <c r="F169" s="6" t="s">
        <v>1214</v>
      </c>
      <c r="G169" s="6" t="s">
        <v>1215</v>
      </c>
      <c r="H169" s="47"/>
      <c r="I169" s="47"/>
      <c r="J169" s="47"/>
      <c r="K169" s="47"/>
      <c r="L169" s="47"/>
      <c r="M169" s="47"/>
      <c r="P169" s="121">
        <v>2</v>
      </c>
      <c r="Q169" s="122" t="s">
        <v>3408</v>
      </c>
      <c r="R169" s="122"/>
      <c r="S169" s="103">
        <v>1</v>
      </c>
      <c r="T169" s="104"/>
      <c r="U169" s="121"/>
      <c r="V169" s="122"/>
      <c r="W169" s="122"/>
      <c r="X169" s="103"/>
      <c r="Y169" s="104"/>
      <c r="Z169" s="107">
        <f t="shared" si="8"/>
        <v>2</v>
      </c>
      <c r="AA169" s="40">
        <f t="shared" si="9"/>
        <v>1</v>
      </c>
    </row>
    <row r="170" spans="1:27" ht="153">
      <c r="A170" s="3">
        <v>2111</v>
      </c>
      <c r="B170" s="3" t="s">
        <v>1216</v>
      </c>
      <c r="E170" s="150" t="s">
        <v>2769</v>
      </c>
      <c r="F170" s="6" t="s">
        <v>1217</v>
      </c>
      <c r="G170" s="6" t="s">
        <v>1218</v>
      </c>
      <c r="H170" s="47"/>
      <c r="I170" s="47"/>
      <c r="J170" s="47"/>
      <c r="K170" s="47"/>
      <c r="L170" s="47"/>
      <c r="M170" s="47"/>
      <c r="P170" s="121">
        <v>2</v>
      </c>
      <c r="Q170" s="122" t="s">
        <v>3408</v>
      </c>
      <c r="R170" s="122"/>
      <c r="S170" s="103">
        <v>1</v>
      </c>
      <c r="T170" s="104"/>
      <c r="U170" s="121"/>
      <c r="V170" s="122"/>
      <c r="W170" s="122"/>
      <c r="X170" s="103"/>
      <c r="Y170" s="104"/>
      <c r="Z170" s="107">
        <f t="shared" si="8"/>
        <v>2</v>
      </c>
      <c r="AA170" s="40">
        <f t="shared" si="9"/>
        <v>1</v>
      </c>
    </row>
    <row r="171" spans="1:27" ht="409.6">
      <c r="A171" s="3">
        <v>2112</v>
      </c>
      <c r="B171" s="3" t="s">
        <v>1219</v>
      </c>
      <c r="E171" s="149" t="s">
        <v>2771</v>
      </c>
      <c r="F171" s="6" t="s">
        <v>1220</v>
      </c>
      <c r="G171" s="6" t="s">
        <v>1221</v>
      </c>
      <c r="H171" s="47"/>
      <c r="I171" s="47"/>
      <c r="J171" s="148" t="s">
        <v>2770</v>
      </c>
      <c r="K171" s="47"/>
      <c r="L171" s="47"/>
      <c r="M171" s="47"/>
      <c r="P171" s="121">
        <v>2</v>
      </c>
      <c r="Q171" s="122" t="s">
        <v>3408</v>
      </c>
      <c r="R171" s="122"/>
      <c r="S171" s="103">
        <v>1</v>
      </c>
      <c r="T171" s="104"/>
      <c r="U171" s="121"/>
      <c r="V171" s="122"/>
      <c r="W171" s="122"/>
      <c r="X171" s="103"/>
      <c r="Y171" s="104"/>
      <c r="Z171" s="107">
        <f t="shared" si="8"/>
        <v>2</v>
      </c>
      <c r="AA171" s="40">
        <f t="shared" si="9"/>
        <v>1</v>
      </c>
    </row>
    <row r="172" spans="1:27" ht="136">
      <c r="A172" s="3">
        <v>2113</v>
      </c>
      <c r="B172" s="3" t="s">
        <v>303</v>
      </c>
      <c r="E172" s="150" t="s">
        <v>2641</v>
      </c>
      <c r="F172" s="6" t="s">
        <v>1222</v>
      </c>
      <c r="G172" s="6" t="s">
        <v>1223</v>
      </c>
      <c r="H172" s="47"/>
      <c r="I172" s="47"/>
      <c r="J172" s="47"/>
      <c r="K172" s="47"/>
      <c r="L172" s="47"/>
      <c r="M172" s="47"/>
      <c r="P172" s="121">
        <v>3</v>
      </c>
      <c r="Q172" s="122" t="s">
        <v>3453</v>
      </c>
      <c r="R172" s="122"/>
      <c r="S172" s="103">
        <v>2</v>
      </c>
      <c r="T172" s="104"/>
      <c r="U172" s="121"/>
      <c r="V172" s="122"/>
      <c r="W172" s="122"/>
      <c r="X172" s="103"/>
      <c r="Y172" s="104"/>
      <c r="Z172" s="107">
        <f t="shared" si="8"/>
        <v>3</v>
      </c>
      <c r="AA172" s="40">
        <f t="shared" si="9"/>
        <v>2</v>
      </c>
    </row>
    <row r="173" spans="1:27" ht="136">
      <c r="A173" s="3">
        <v>2114</v>
      </c>
      <c r="B173" s="3" t="s">
        <v>1224</v>
      </c>
      <c r="E173" s="150" t="s">
        <v>2772</v>
      </c>
      <c r="F173" s="6" t="s">
        <v>1225</v>
      </c>
      <c r="G173" s="6" t="s">
        <v>1226</v>
      </c>
      <c r="H173" s="47"/>
      <c r="I173" s="47"/>
      <c r="J173" s="47"/>
      <c r="K173" s="47"/>
      <c r="L173" s="47"/>
      <c r="M173" s="47"/>
      <c r="P173" s="121">
        <v>2</v>
      </c>
      <c r="Q173" s="122" t="s">
        <v>3454</v>
      </c>
      <c r="R173" s="122"/>
      <c r="S173" s="103">
        <v>1</v>
      </c>
      <c r="T173" s="104"/>
      <c r="U173" s="121"/>
      <c r="V173" s="122"/>
      <c r="W173" s="122"/>
      <c r="X173" s="103"/>
      <c r="Y173" s="104"/>
      <c r="Z173" s="107">
        <f t="shared" si="8"/>
        <v>2</v>
      </c>
      <c r="AA173" s="40">
        <f t="shared" si="9"/>
        <v>1</v>
      </c>
    </row>
    <row r="174" spans="1:27" ht="119">
      <c r="A174" s="3">
        <v>2115</v>
      </c>
      <c r="B174" s="3" t="s">
        <v>303</v>
      </c>
      <c r="E174" s="150" t="s">
        <v>2773</v>
      </c>
      <c r="F174" s="6" t="s">
        <v>1227</v>
      </c>
      <c r="G174" s="6" t="s">
        <v>1228</v>
      </c>
      <c r="H174" s="47"/>
      <c r="I174" s="47"/>
      <c r="J174" s="47"/>
      <c r="K174" s="47"/>
      <c r="L174" s="47"/>
      <c r="M174" s="47"/>
      <c r="P174" s="121">
        <v>3</v>
      </c>
      <c r="Q174" s="122" t="s">
        <v>3428</v>
      </c>
      <c r="R174" s="122"/>
      <c r="S174" s="103">
        <v>2</v>
      </c>
      <c r="T174" s="104"/>
      <c r="U174" s="121"/>
      <c r="V174" s="122"/>
      <c r="W174" s="122"/>
      <c r="X174" s="103"/>
      <c r="Y174" s="104"/>
      <c r="Z174" s="107">
        <f t="shared" si="8"/>
        <v>3</v>
      </c>
      <c r="AA174" s="40">
        <f t="shared" si="9"/>
        <v>2</v>
      </c>
    </row>
    <row r="175" spans="1:27" s="8" customFormat="1" ht="17">
      <c r="A175" s="3"/>
      <c r="G175" s="8" t="s">
        <v>303</v>
      </c>
      <c r="H175" s="3"/>
      <c r="P175" s="159"/>
      <c r="Q175" s="159"/>
      <c r="R175" s="159"/>
      <c r="S175" s="159"/>
      <c r="T175" s="159"/>
      <c r="U175" s="159"/>
      <c r="V175" s="159"/>
      <c r="W175" s="159"/>
      <c r="X175" s="159"/>
      <c r="Y175" s="159"/>
    </row>
    <row r="176" spans="1:27" s="8" customFormat="1" ht="17">
      <c r="A176" s="3"/>
      <c r="G176" s="8" t="s">
        <v>303</v>
      </c>
      <c r="H176" s="3"/>
      <c r="P176" s="159"/>
      <c r="Q176" s="159"/>
      <c r="R176" s="159"/>
      <c r="S176" s="159"/>
      <c r="T176" s="159"/>
      <c r="U176" s="159"/>
      <c r="V176" s="159"/>
      <c r="W176" s="159"/>
      <c r="X176" s="159"/>
      <c r="Y176" s="159"/>
    </row>
    <row r="177" spans="1:27" s="8" customFormat="1" ht="34">
      <c r="A177" s="3"/>
      <c r="E177" s="120" t="s">
        <v>598</v>
      </c>
      <c r="G177" s="8" t="s">
        <v>303</v>
      </c>
      <c r="H177" s="3"/>
      <c r="P177" s="159"/>
      <c r="Q177" s="159"/>
      <c r="R177" s="159"/>
      <c r="S177" s="159"/>
      <c r="T177" s="159"/>
      <c r="U177" s="159"/>
      <c r="V177" s="159"/>
      <c r="W177" s="159"/>
      <c r="X177" s="159"/>
      <c r="Y177" s="159"/>
    </row>
    <row r="178" spans="1:27" ht="238">
      <c r="A178" s="3">
        <v>2116</v>
      </c>
      <c r="B178" s="3" t="s">
        <v>1229</v>
      </c>
      <c r="E178" s="149" t="s">
        <v>2717</v>
      </c>
      <c r="F178" s="6" t="s">
        <v>1230</v>
      </c>
      <c r="G178" s="6" t="s">
        <v>1231</v>
      </c>
      <c r="H178" s="47"/>
      <c r="I178" s="47"/>
      <c r="J178" s="148" t="s">
        <v>2774</v>
      </c>
      <c r="K178" s="47"/>
      <c r="L178" s="47"/>
      <c r="M178" s="47"/>
      <c r="P178" s="121">
        <v>2</v>
      </c>
      <c r="Q178" s="122" t="s">
        <v>3536</v>
      </c>
      <c r="R178" s="122"/>
      <c r="S178" s="103">
        <v>1</v>
      </c>
      <c r="T178" s="104" t="s">
        <v>3565</v>
      </c>
      <c r="U178" s="121"/>
      <c r="V178" s="122"/>
      <c r="W178" s="122"/>
      <c r="X178" s="103"/>
      <c r="Y178" s="104"/>
      <c r="Z178" s="107">
        <f t="shared" ref="Z178:Z182" si="10">IF(U178&lt;&gt;"",U178,IF(P178&lt;&gt;"",P178,IF(N178&lt;&gt;"",N178,"")))</f>
        <v>2</v>
      </c>
      <c r="AA178" s="40">
        <f t="shared" ref="AA178:AA182" si="11">IF(X178&lt;&gt;"",X178,IF(S178&lt;&gt;"",S178,IF(O178&lt;&gt;"",O178,"")))</f>
        <v>1</v>
      </c>
    </row>
    <row r="179" spans="1:27" ht="136">
      <c r="A179" s="3">
        <v>2117</v>
      </c>
      <c r="B179" s="3" t="s">
        <v>1232</v>
      </c>
      <c r="E179" s="150" t="s">
        <v>2775</v>
      </c>
      <c r="F179" s="6" t="s">
        <v>1233</v>
      </c>
      <c r="G179" s="6" t="s">
        <v>1234</v>
      </c>
      <c r="H179" s="47"/>
      <c r="I179" s="47"/>
      <c r="J179" s="47"/>
      <c r="K179" s="47"/>
      <c r="L179" s="47"/>
      <c r="M179" s="47"/>
      <c r="P179" s="121">
        <v>2</v>
      </c>
      <c r="Q179" s="122" t="s">
        <v>3537</v>
      </c>
      <c r="R179" s="122"/>
      <c r="S179" s="103">
        <v>0</v>
      </c>
      <c r="T179" s="104" t="s">
        <v>3566</v>
      </c>
      <c r="U179" s="121"/>
      <c r="V179" s="122"/>
      <c r="W179" s="122"/>
      <c r="X179" s="103"/>
      <c r="Y179" s="104"/>
      <c r="Z179" s="107">
        <f t="shared" si="10"/>
        <v>2</v>
      </c>
      <c r="AA179" s="40">
        <f t="shared" si="11"/>
        <v>0</v>
      </c>
    </row>
    <row r="180" spans="1:27" ht="136">
      <c r="A180" s="3">
        <v>2118</v>
      </c>
      <c r="B180" s="3" t="s">
        <v>303</v>
      </c>
      <c r="E180" s="150" t="s">
        <v>2776</v>
      </c>
      <c r="F180" s="6" t="s">
        <v>1235</v>
      </c>
      <c r="G180" s="6" t="s">
        <v>1236</v>
      </c>
      <c r="H180" s="47"/>
      <c r="I180" s="47"/>
      <c r="J180" s="47"/>
      <c r="K180" s="47"/>
      <c r="L180" s="47"/>
      <c r="M180" s="47"/>
      <c r="P180" s="121">
        <v>2</v>
      </c>
      <c r="Q180" s="122" t="s">
        <v>3440</v>
      </c>
      <c r="R180" s="122"/>
      <c r="S180" s="103">
        <v>2</v>
      </c>
      <c r="T180" s="104"/>
      <c r="U180" s="121"/>
      <c r="V180" s="122"/>
      <c r="W180" s="122"/>
      <c r="X180" s="103"/>
      <c r="Y180" s="104"/>
      <c r="Z180" s="107">
        <f t="shared" si="10"/>
        <v>2</v>
      </c>
      <c r="AA180" s="40">
        <f t="shared" si="11"/>
        <v>2</v>
      </c>
    </row>
    <row r="181" spans="1:27" ht="136">
      <c r="A181" s="3">
        <v>2119</v>
      </c>
      <c r="B181" s="3" t="s">
        <v>1237</v>
      </c>
      <c r="E181" s="150" t="s">
        <v>2777</v>
      </c>
      <c r="F181" s="6" t="s">
        <v>1238</v>
      </c>
      <c r="G181" s="6" t="s">
        <v>1239</v>
      </c>
      <c r="H181" s="47"/>
      <c r="I181" s="47"/>
      <c r="J181" s="47"/>
      <c r="K181" s="47"/>
      <c r="L181" s="47"/>
      <c r="M181" s="47"/>
      <c r="P181" s="121">
        <v>1</v>
      </c>
      <c r="Q181" s="122" t="s">
        <v>3409</v>
      </c>
      <c r="R181" s="122"/>
      <c r="S181" s="103">
        <v>1</v>
      </c>
      <c r="T181" s="104"/>
      <c r="U181" s="121"/>
      <c r="V181" s="122"/>
      <c r="W181" s="122"/>
      <c r="X181" s="103"/>
      <c r="Y181" s="104"/>
      <c r="Z181" s="107">
        <f t="shared" si="10"/>
        <v>1</v>
      </c>
      <c r="AA181" s="40">
        <f t="shared" si="11"/>
        <v>1</v>
      </c>
    </row>
    <row r="182" spans="1:27" ht="170">
      <c r="A182" s="3">
        <v>2120</v>
      </c>
      <c r="B182" s="3" t="s">
        <v>1237</v>
      </c>
      <c r="E182" s="150" t="s">
        <v>2778</v>
      </c>
      <c r="F182" s="6" t="s">
        <v>1240</v>
      </c>
      <c r="G182" s="6" t="s">
        <v>1241</v>
      </c>
      <c r="H182" s="47"/>
      <c r="I182" s="47"/>
      <c r="J182" s="47"/>
      <c r="K182" s="47"/>
      <c r="L182" s="47"/>
      <c r="M182" s="47"/>
      <c r="P182" s="121">
        <v>0</v>
      </c>
      <c r="Q182" s="122" t="s">
        <v>3429</v>
      </c>
      <c r="R182" s="122"/>
      <c r="S182" s="103">
        <v>0</v>
      </c>
      <c r="T182" s="104"/>
      <c r="U182" s="121"/>
      <c r="V182" s="122"/>
      <c r="W182" s="122"/>
      <c r="X182" s="103"/>
      <c r="Y182" s="104"/>
      <c r="Z182" s="107">
        <f t="shared" si="10"/>
        <v>0</v>
      </c>
      <c r="AA182" s="40">
        <f t="shared" si="11"/>
        <v>0</v>
      </c>
    </row>
    <row r="183" spans="1:27" s="8" customFormat="1" ht="17">
      <c r="A183" s="3"/>
      <c r="G183" s="8" t="s">
        <v>303</v>
      </c>
      <c r="H183" s="3"/>
      <c r="P183" s="159"/>
      <c r="Q183" s="159"/>
      <c r="R183" s="159"/>
      <c r="S183" s="159"/>
      <c r="T183" s="159"/>
      <c r="U183" s="159"/>
      <c r="V183" s="159"/>
      <c r="W183" s="159"/>
      <c r="X183" s="159"/>
      <c r="Y183" s="159"/>
    </row>
    <row r="184" spans="1:27" s="8" customFormat="1" ht="17">
      <c r="A184" s="3"/>
      <c r="G184" s="8" t="s">
        <v>303</v>
      </c>
      <c r="H184" s="3"/>
      <c r="P184" s="159"/>
      <c r="Q184" s="159"/>
      <c r="R184" s="159"/>
      <c r="S184" s="159"/>
      <c r="T184" s="159"/>
      <c r="U184" s="159"/>
      <c r="V184" s="159"/>
      <c r="W184" s="159"/>
      <c r="X184" s="159"/>
      <c r="Y184" s="159"/>
    </row>
    <row r="185" spans="1:27" s="8" customFormat="1" ht="34">
      <c r="A185" s="3"/>
      <c r="E185" s="120" t="s">
        <v>1242</v>
      </c>
      <c r="G185" s="8" t="s">
        <v>303</v>
      </c>
      <c r="H185" s="3"/>
      <c r="P185" s="159"/>
      <c r="Q185" s="159"/>
      <c r="R185" s="159"/>
      <c r="S185" s="159"/>
      <c r="T185" s="159"/>
      <c r="U185" s="159"/>
      <c r="V185" s="159"/>
      <c r="W185" s="159"/>
      <c r="X185" s="159"/>
      <c r="Y185" s="159"/>
    </row>
    <row r="186" spans="1:27" ht="153">
      <c r="A186" s="3">
        <v>2121</v>
      </c>
      <c r="B186" s="3" t="s">
        <v>1243</v>
      </c>
      <c r="E186" s="149" t="s">
        <v>2779</v>
      </c>
      <c r="F186" s="6" t="s">
        <v>1244</v>
      </c>
      <c r="G186" s="6" t="s">
        <v>1245</v>
      </c>
      <c r="H186" s="47"/>
      <c r="I186" s="47"/>
      <c r="J186" s="148" t="s">
        <v>3486</v>
      </c>
      <c r="K186" s="47"/>
      <c r="L186" s="47"/>
      <c r="M186" s="47"/>
      <c r="P186" s="121">
        <v>1</v>
      </c>
      <c r="Q186" s="121"/>
      <c r="R186" s="122"/>
      <c r="S186" s="103">
        <v>1</v>
      </c>
      <c r="T186" s="104"/>
      <c r="U186" s="121"/>
      <c r="V186" s="122"/>
      <c r="W186" s="122"/>
      <c r="X186" s="103"/>
      <c r="Y186" s="104"/>
      <c r="Z186" s="107">
        <f t="shared" ref="Z186" si="12">IF(U186&lt;&gt;"",U186,IF(P186&lt;&gt;"",P186,IF(N186&lt;&gt;"",N186,"")))</f>
        <v>1</v>
      </c>
      <c r="AA186" s="40">
        <f t="shared" ref="AA186" si="13">IF(X186&lt;&gt;"",X186,IF(S186&lt;&gt;"",S186,IF(O186&lt;&gt;"",O186,"")))</f>
        <v>1</v>
      </c>
    </row>
    <row r="187" spans="1:27" ht="153">
      <c r="A187" s="3">
        <v>2122</v>
      </c>
      <c r="B187" s="3" t="s">
        <v>303</v>
      </c>
      <c r="E187" s="150" t="s">
        <v>2780</v>
      </c>
      <c r="F187" s="6" t="s">
        <v>1246</v>
      </c>
      <c r="G187" s="6" t="s">
        <v>1247</v>
      </c>
      <c r="H187" s="47"/>
      <c r="I187" s="47"/>
      <c r="J187" s="47"/>
      <c r="K187" s="47"/>
      <c r="L187" s="47"/>
      <c r="M187" s="47"/>
      <c r="P187" s="121">
        <v>0</v>
      </c>
      <c r="Q187" s="122" t="s">
        <v>3410</v>
      </c>
      <c r="R187" s="122"/>
      <c r="S187" s="103">
        <v>0</v>
      </c>
      <c r="T187" s="104"/>
      <c r="U187" s="121"/>
      <c r="V187" s="122"/>
      <c r="W187" s="122"/>
      <c r="X187" s="103"/>
      <c r="Y187" s="104"/>
      <c r="Z187" s="107">
        <f t="shared" ref="Z187:Z250" si="14">IF(U187&lt;&gt;"",U187,IF(P187&lt;&gt;"",P187,IF(N187&lt;&gt;"",N187,"")))</f>
        <v>0</v>
      </c>
      <c r="AA187" s="40">
        <f t="shared" ref="AA187:AA250" si="15">IF(X187&lt;&gt;"",X187,IF(S187&lt;&gt;"",S187,IF(O187&lt;&gt;"",O187,"")))</f>
        <v>0</v>
      </c>
    </row>
    <row r="188" spans="1:27" ht="153">
      <c r="A188" s="3">
        <v>2123</v>
      </c>
      <c r="B188" s="3" t="s">
        <v>1248</v>
      </c>
      <c r="E188" s="149" t="s">
        <v>2782</v>
      </c>
      <c r="F188" s="6" t="s">
        <v>1249</v>
      </c>
      <c r="G188" s="6" t="s">
        <v>1250</v>
      </c>
      <c r="H188" s="47"/>
      <c r="I188" s="47"/>
      <c r="J188" s="148" t="s">
        <v>2781</v>
      </c>
      <c r="K188" s="47"/>
      <c r="L188" s="47"/>
      <c r="M188" s="47"/>
      <c r="P188" s="121">
        <v>0</v>
      </c>
      <c r="Q188" s="122" t="s">
        <v>3487</v>
      </c>
      <c r="R188" s="122"/>
      <c r="S188" s="103">
        <v>0</v>
      </c>
      <c r="T188" s="104"/>
      <c r="U188" s="121"/>
      <c r="V188" s="122"/>
      <c r="W188" s="122"/>
      <c r="X188" s="103"/>
      <c r="Y188" s="104"/>
      <c r="Z188" s="107">
        <f t="shared" si="14"/>
        <v>0</v>
      </c>
      <c r="AA188" s="40">
        <f t="shared" si="15"/>
        <v>0</v>
      </c>
    </row>
    <row r="189" spans="1:27" ht="170">
      <c r="A189" s="3">
        <v>2124</v>
      </c>
      <c r="B189" s="3" t="s">
        <v>303</v>
      </c>
      <c r="E189" s="150" t="s">
        <v>2783</v>
      </c>
      <c r="F189" s="6" t="s">
        <v>1251</v>
      </c>
      <c r="G189" s="6" t="s">
        <v>1252</v>
      </c>
      <c r="H189" s="47"/>
      <c r="I189" s="47"/>
      <c r="J189" s="47"/>
      <c r="K189" s="47"/>
      <c r="L189" s="47"/>
      <c r="M189" s="47"/>
      <c r="P189" s="121">
        <v>1</v>
      </c>
      <c r="Q189" s="122" t="s">
        <v>3505</v>
      </c>
      <c r="R189" s="122"/>
      <c r="S189" s="103">
        <v>1</v>
      </c>
      <c r="T189" s="104"/>
      <c r="U189" s="121"/>
      <c r="V189" s="122"/>
      <c r="W189" s="122"/>
      <c r="X189" s="103"/>
      <c r="Y189" s="104"/>
      <c r="Z189" s="107">
        <f t="shared" si="14"/>
        <v>1</v>
      </c>
      <c r="AA189" s="40">
        <f t="shared" si="15"/>
        <v>1</v>
      </c>
    </row>
    <row r="190" spans="1:27" ht="153">
      <c r="A190" s="3">
        <v>2125</v>
      </c>
      <c r="B190" s="3" t="s">
        <v>1253</v>
      </c>
      <c r="E190" s="149" t="s">
        <v>2785</v>
      </c>
      <c r="F190" s="6" t="s">
        <v>1254</v>
      </c>
      <c r="G190" s="6" t="s">
        <v>1255</v>
      </c>
      <c r="H190" s="47"/>
      <c r="I190" s="47"/>
      <c r="J190" s="148" t="s">
        <v>2784</v>
      </c>
      <c r="K190" s="47"/>
      <c r="L190" s="47"/>
      <c r="M190" s="47"/>
      <c r="P190" s="121">
        <v>1</v>
      </c>
      <c r="Q190" s="122" t="s">
        <v>2784</v>
      </c>
      <c r="R190" s="122"/>
      <c r="S190" s="103">
        <v>1</v>
      </c>
      <c r="T190" s="104"/>
      <c r="U190" s="121"/>
      <c r="V190" s="122"/>
      <c r="W190" s="122"/>
      <c r="X190" s="103"/>
      <c r="Y190" s="104"/>
      <c r="Z190" s="107">
        <f t="shared" si="14"/>
        <v>1</v>
      </c>
      <c r="AA190" s="40">
        <f t="shared" si="15"/>
        <v>1</v>
      </c>
    </row>
    <row r="191" spans="1:27" ht="136">
      <c r="A191" s="3">
        <v>2126</v>
      </c>
      <c r="B191" s="3" t="s">
        <v>1256</v>
      </c>
      <c r="E191" s="149" t="s">
        <v>2787</v>
      </c>
      <c r="F191" s="6" t="s">
        <v>1257</v>
      </c>
      <c r="G191" s="6" t="s">
        <v>1258</v>
      </c>
      <c r="H191" s="47"/>
      <c r="I191" s="47"/>
      <c r="J191" s="148" t="s">
        <v>2786</v>
      </c>
      <c r="K191" s="47"/>
      <c r="L191" s="47"/>
      <c r="M191" s="47"/>
      <c r="P191" s="121">
        <v>0</v>
      </c>
      <c r="Q191" s="122" t="s">
        <v>3366</v>
      </c>
      <c r="R191" s="122"/>
      <c r="S191" s="103">
        <v>0</v>
      </c>
      <c r="T191" s="104"/>
      <c r="U191" s="121"/>
      <c r="V191" s="122"/>
      <c r="W191" s="122"/>
      <c r="X191" s="103"/>
      <c r="Y191" s="104"/>
      <c r="Z191" s="107">
        <f t="shared" si="14"/>
        <v>0</v>
      </c>
      <c r="AA191" s="40">
        <f t="shared" si="15"/>
        <v>0</v>
      </c>
    </row>
    <row r="192" spans="1:27" ht="136">
      <c r="A192" s="3">
        <v>2127</v>
      </c>
      <c r="B192" s="3" t="s">
        <v>1259</v>
      </c>
      <c r="E192" s="150" t="s">
        <v>2788</v>
      </c>
      <c r="F192" s="6" t="s">
        <v>1260</v>
      </c>
      <c r="G192" s="6" t="s">
        <v>1261</v>
      </c>
      <c r="H192" s="47"/>
      <c r="I192" s="47"/>
      <c r="J192" s="47"/>
      <c r="K192" s="47"/>
      <c r="L192" s="47"/>
      <c r="M192" s="47"/>
      <c r="P192" s="121">
        <v>0</v>
      </c>
      <c r="Q192" s="122" t="s">
        <v>3411</v>
      </c>
      <c r="R192" s="122"/>
      <c r="S192" s="103">
        <v>0</v>
      </c>
      <c r="T192" s="104"/>
      <c r="U192" s="121"/>
      <c r="V192" s="122"/>
      <c r="W192" s="122"/>
      <c r="X192" s="103"/>
      <c r="Y192" s="104"/>
      <c r="Z192" s="107">
        <f t="shared" si="14"/>
        <v>0</v>
      </c>
      <c r="AA192" s="40">
        <f t="shared" si="15"/>
        <v>0</v>
      </c>
    </row>
    <row r="193" spans="1:27" ht="136">
      <c r="A193" s="3">
        <v>2128</v>
      </c>
      <c r="B193" s="3" t="s">
        <v>303</v>
      </c>
      <c r="E193" s="150" t="s">
        <v>2789</v>
      </c>
      <c r="F193" s="6" t="s">
        <v>1262</v>
      </c>
      <c r="G193" s="6" t="s">
        <v>1011</v>
      </c>
      <c r="H193" s="47"/>
      <c r="I193" s="47"/>
      <c r="J193" s="47"/>
      <c r="K193" s="47"/>
      <c r="L193" s="47"/>
      <c r="M193" s="47"/>
      <c r="P193" s="121">
        <v>4</v>
      </c>
      <c r="Q193" s="122" t="s">
        <v>3488</v>
      </c>
      <c r="R193" s="122"/>
      <c r="S193" s="103">
        <v>2</v>
      </c>
      <c r="T193" s="104" t="s">
        <v>3514</v>
      </c>
      <c r="U193" s="121"/>
      <c r="V193" s="122"/>
      <c r="W193" s="122"/>
      <c r="X193" s="103"/>
      <c r="Y193" s="104"/>
      <c r="Z193" s="107">
        <f t="shared" si="14"/>
        <v>4</v>
      </c>
      <c r="AA193" s="40">
        <f t="shared" si="15"/>
        <v>2</v>
      </c>
    </row>
    <row r="194" spans="1:27" s="8" customFormat="1" ht="17">
      <c r="A194" s="3"/>
      <c r="G194" s="8" t="s">
        <v>303</v>
      </c>
      <c r="H194" s="3"/>
      <c r="P194" s="159"/>
      <c r="Q194" s="159"/>
      <c r="R194" s="159"/>
      <c r="S194" s="159"/>
      <c r="T194" s="159"/>
      <c r="U194" s="159"/>
      <c r="V194" s="159"/>
      <c r="W194" s="159"/>
      <c r="X194" s="159"/>
      <c r="Y194" s="159"/>
    </row>
    <row r="195" spans="1:27" s="8" customFormat="1" ht="17">
      <c r="A195" s="3"/>
      <c r="G195" s="8" t="s">
        <v>303</v>
      </c>
      <c r="H195" s="3"/>
      <c r="P195" s="159"/>
      <c r="Q195" s="159"/>
      <c r="R195" s="159"/>
      <c r="S195" s="159"/>
      <c r="T195" s="159"/>
      <c r="U195" s="159"/>
      <c r="V195" s="159"/>
      <c r="W195" s="159"/>
      <c r="X195" s="159"/>
      <c r="Y195" s="159"/>
    </row>
    <row r="196" spans="1:27" s="8" customFormat="1" ht="34">
      <c r="A196" s="3"/>
      <c r="E196" s="120" t="s">
        <v>1263</v>
      </c>
      <c r="G196" s="8" t="s">
        <v>303</v>
      </c>
      <c r="H196" s="3"/>
      <c r="P196" s="159"/>
      <c r="Q196" s="159"/>
      <c r="R196" s="159"/>
      <c r="S196" s="159"/>
      <c r="T196" s="159"/>
      <c r="U196" s="159"/>
      <c r="V196" s="159"/>
      <c r="W196" s="159"/>
      <c r="X196" s="159"/>
      <c r="Y196" s="159"/>
    </row>
    <row r="197" spans="1:27" ht="136">
      <c r="A197" s="3">
        <v>2129</v>
      </c>
      <c r="B197" s="3" t="s">
        <v>303</v>
      </c>
      <c r="E197" s="150" t="s">
        <v>2790</v>
      </c>
      <c r="F197" s="6" t="s">
        <v>1264</v>
      </c>
      <c r="G197" s="6" t="s">
        <v>1265</v>
      </c>
      <c r="H197" s="47"/>
      <c r="I197" s="47"/>
      <c r="J197" s="47"/>
      <c r="K197" s="47"/>
      <c r="L197" s="47"/>
      <c r="M197" s="47"/>
      <c r="P197" s="121">
        <v>0</v>
      </c>
      <c r="Q197" s="122" t="s">
        <v>3471</v>
      </c>
      <c r="R197" s="122"/>
      <c r="S197" s="103">
        <v>0</v>
      </c>
      <c r="T197" s="104"/>
      <c r="U197" s="121"/>
      <c r="V197" s="122"/>
      <c r="W197" s="122"/>
      <c r="X197" s="103"/>
      <c r="Y197" s="104"/>
      <c r="Z197" s="107">
        <f t="shared" si="14"/>
        <v>0</v>
      </c>
      <c r="AA197" s="40">
        <f t="shared" si="15"/>
        <v>0</v>
      </c>
    </row>
    <row r="198" spans="1:27" ht="187">
      <c r="A198" s="3">
        <v>2130</v>
      </c>
      <c r="B198" s="3" t="s">
        <v>1266</v>
      </c>
      <c r="E198" s="149" t="s">
        <v>2792</v>
      </c>
      <c r="F198" s="6" t="s">
        <v>1267</v>
      </c>
      <c r="G198" s="6" t="s">
        <v>1268</v>
      </c>
      <c r="H198" s="47"/>
      <c r="I198" s="47"/>
      <c r="J198" s="148" t="s">
        <v>2791</v>
      </c>
      <c r="K198" s="47"/>
      <c r="L198" s="47"/>
      <c r="M198" s="47"/>
      <c r="P198" s="121">
        <v>2</v>
      </c>
      <c r="Q198" s="122" t="s">
        <v>3489</v>
      </c>
      <c r="R198" s="122"/>
      <c r="S198" s="103">
        <v>2</v>
      </c>
      <c r="T198" s="104"/>
      <c r="U198" s="121"/>
      <c r="V198" s="122"/>
      <c r="W198" s="122"/>
      <c r="X198" s="103"/>
      <c r="Y198" s="104"/>
      <c r="Z198" s="107">
        <f t="shared" si="14"/>
        <v>2</v>
      </c>
      <c r="AA198" s="40">
        <f t="shared" si="15"/>
        <v>2</v>
      </c>
    </row>
    <row r="199" spans="1:27" ht="170">
      <c r="A199" s="3">
        <v>2131</v>
      </c>
      <c r="B199" s="3" t="s">
        <v>1269</v>
      </c>
      <c r="E199" s="150" t="s">
        <v>2793</v>
      </c>
      <c r="F199" s="6" t="s">
        <v>1270</v>
      </c>
      <c r="G199" s="6" t="s">
        <v>1271</v>
      </c>
      <c r="H199" s="47"/>
      <c r="I199" s="47"/>
      <c r="J199" s="47"/>
      <c r="K199" s="47"/>
      <c r="L199" s="47"/>
      <c r="M199" s="47"/>
      <c r="P199" s="121">
        <v>3</v>
      </c>
      <c r="Q199" s="122" t="s">
        <v>3490</v>
      </c>
      <c r="R199" s="122"/>
      <c r="S199" s="103">
        <v>3</v>
      </c>
      <c r="T199" s="104"/>
      <c r="U199" s="121"/>
      <c r="V199" s="122"/>
      <c r="W199" s="122"/>
      <c r="X199" s="103"/>
      <c r="Y199" s="104"/>
      <c r="Z199" s="107">
        <f t="shared" si="14"/>
        <v>3</v>
      </c>
      <c r="AA199" s="40">
        <f t="shared" si="15"/>
        <v>3</v>
      </c>
    </row>
    <row r="200" spans="1:27" ht="119">
      <c r="A200" s="3">
        <v>2132</v>
      </c>
      <c r="B200" s="3" t="s">
        <v>1272</v>
      </c>
      <c r="E200" s="150" t="s">
        <v>2794</v>
      </c>
      <c r="F200" s="6" t="s">
        <v>1273</v>
      </c>
      <c r="G200" s="6" t="s">
        <v>1274</v>
      </c>
      <c r="H200" s="47"/>
      <c r="I200" s="47"/>
      <c r="J200" s="47"/>
      <c r="K200" s="47"/>
      <c r="L200" s="47"/>
      <c r="M200" s="47"/>
      <c r="P200" s="121">
        <v>1</v>
      </c>
      <c r="Q200" s="122" t="s">
        <v>3491</v>
      </c>
      <c r="R200" s="122"/>
      <c r="S200" s="103">
        <v>1</v>
      </c>
      <c r="T200" s="104"/>
      <c r="U200" s="121"/>
      <c r="V200" s="122"/>
      <c r="W200" s="122"/>
      <c r="X200" s="103"/>
      <c r="Y200" s="104"/>
      <c r="Z200" s="107">
        <f t="shared" si="14"/>
        <v>1</v>
      </c>
      <c r="AA200" s="40">
        <f t="shared" si="15"/>
        <v>1</v>
      </c>
    </row>
    <row r="201" spans="1:27" ht="119">
      <c r="A201" s="3">
        <v>2133</v>
      </c>
      <c r="B201" s="3" t="s">
        <v>1275</v>
      </c>
      <c r="E201" s="150" t="s">
        <v>2795</v>
      </c>
      <c r="F201" s="6" t="s">
        <v>1276</v>
      </c>
      <c r="G201" s="6" t="s">
        <v>1277</v>
      </c>
      <c r="H201" s="47"/>
      <c r="I201" s="47"/>
      <c r="J201" s="47"/>
      <c r="K201" s="47"/>
      <c r="L201" s="47"/>
      <c r="M201" s="47"/>
      <c r="P201" s="121">
        <v>0</v>
      </c>
      <c r="Q201" s="122" t="s">
        <v>3378</v>
      </c>
      <c r="R201" s="122"/>
      <c r="S201" s="103">
        <v>0</v>
      </c>
      <c r="T201" s="104"/>
      <c r="U201" s="121"/>
      <c r="V201" s="122"/>
      <c r="W201" s="122"/>
      <c r="X201" s="103"/>
      <c r="Y201" s="104"/>
      <c r="Z201" s="107">
        <f t="shared" si="14"/>
        <v>0</v>
      </c>
      <c r="AA201" s="40">
        <f t="shared" si="15"/>
        <v>0</v>
      </c>
    </row>
    <row r="202" spans="1:27" ht="388">
      <c r="A202" s="3">
        <v>2134</v>
      </c>
      <c r="B202" s="3" t="s">
        <v>1278</v>
      </c>
      <c r="E202" s="150" t="s">
        <v>2796</v>
      </c>
      <c r="F202" s="6" t="s">
        <v>1279</v>
      </c>
      <c r="G202" s="6" t="s">
        <v>1280</v>
      </c>
      <c r="H202" s="47"/>
      <c r="I202" s="47"/>
      <c r="J202" s="47"/>
      <c r="K202" s="47"/>
      <c r="L202" s="47"/>
      <c r="M202" s="47"/>
      <c r="P202" s="121">
        <v>3</v>
      </c>
      <c r="Q202" s="122" t="s">
        <v>2797</v>
      </c>
      <c r="R202" s="122"/>
      <c r="S202" s="103">
        <v>2</v>
      </c>
      <c r="T202" s="104"/>
      <c r="U202" s="121"/>
      <c r="V202" s="122"/>
      <c r="W202" s="122"/>
      <c r="X202" s="103"/>
      <c r="Y202" s="104"/>
      <c r="Z202" s="107">
        <f t="shared" si="14"/>
        <v>3</v>
      </c>
      <c r="AA202" s="40">
        <f t="shared" si="15"/>
        <v>2</v>
      </c>
    </row>
    <row r="203" spans="1:27" ht="409.6">
      <c r="A203" s="3">
        <v>2135</v>
      </c>
      <c r="B203" s="3" t="s">
        <v>1281</v>
      </c>
      <c r="E203" s="149" t="s">
        <v>2798</v>
      </c>
      <c r="F203" s="6" t="s">
        <v>1282</v>
      </c>
      <c r="G203" s="6" t="s">
        <v>1283</v>
      </c>
      <c r="H203" s="47"/>
      <c r="I203" s="47"/>
      <c r="J203" s="148" t="s">
        <v>2797</v>
      </c>
      <c r="K203" s="47"/>
      <c r="L203" s="47"/>
      <c r="M203" s="47"/>
      <c r="P203" s="121">
        <v>4</v>
      </c>
      <c r="Q203" s="122" t="s">
        <v>3412</v>
      </c>
      <c r="R203" s="122"/>
      <c r="S203" s="103">
        <v>0</v>
      </c>
      <c r="T203" s="104" t="s">
        <v>3511</v>
      </c>
      <c r="U203" s="121">
        <v>3</v>
      </c>
      <c r="V203" s="122" t="s">
        <v>3575</v>
      </c>
      <c r="W203" s="122"/>
      <c r="X203" s="103">
        <v>2</v>
      </c>
      <c r="Y203" s="104"/>
      <c r="Z203" s="107">
        <f t="shared" si="14"/>
        <v>3</v>
      </c>
      <c r="AA203" s="40">
        <f t="shared" si="15"/>
        <v>2</v>
      </c>
    </row>
    <row r="204" spans="1:27" ht="119">
      <c r="A204" s="3">
        <v>2136</v>
      </c>
      <c r="B204" s="3" t="s">
        <v>303</v>
      </c>
      <c r="E204" s="150" t="s">
        <v>2799</v>
      </c>
      <c r="F204" s="6" t="s">
        <v>1284</v>
      </c>
      <c r="G204" s="6" t="s">
        <v>1285</v>
      </c>
      <c r="H204" s="47"/>
      <c r="I204" s="47"/>
      <c r="J204" s="47"/>
      <c r="K204" s="47"/>
      <c r="L204" s="47"/>
      <c r="M204" s="47"/>
      <c r="P204" s="121">
        <v>3</v>
      </c>
      <c r="Q204" s="122" t="s">
        <v>3413</v>
      </c>
      <c r="R204" s="122"/>
      <c r="S204" s="103">
        <v>2.5</v>
      </c>
      <c r="T204" s="104" t="s">
        <v>3512</v>
      </c>
      <c r="U204" s="121"/>
      <c r="V204" s="122"/>
      <c r="W204" s="122"/>
      <c r="X204" s="103"/>
      <c r="Y204" s="104"/>
      <c r="Z204" s="107">
        <f t="shared" si="14"/>
        <v>3</v>
      </c>
      <c r="AA204" s="40">
        <f t="shared" si="15"/>
        <v>2.5</v>
      </c>
    </row>
    <row r="205" spans="1:27" ht="409.6">
      <c r="A205" s="3">
        <v>2137</v>
      </c>
      <c r="B205" s="3" t="s">
        <v>1286</v>
      </c>
      <c r="E205" s="149" t="s">
        <v>2800</v>
      </c>
      <c r="F205" s="6" t="s">
        <v>1287</v>
      </c>
      <c r="G205" s="6" t="s">
        <v>1288</v>
      </c>
      <c r="H205" s="47"/>
      <c r="I205" s="47"/>
      <c r="J205" s="148" t="s">
        <v>2797</v>
      </c>
      <c r="K205" s="47"/>
      <c r="L205" s="47"/>
      <c r="M205" s="47"/>
      <c r="P205" s="121">
        <v>2</v>
      </c>
      <c r="Q205" s="122" t="s">
        <v>3414</v>
      </c>
      <c r="R205" s="122"/>
      <c r="S205" s="103">
        <v>2</v>
      </c>
      <c r="T205" s="104"/>
      <c r="U205" s="121"/>
      <c r="V205" s="122"/>
      <c r="W205" s="122"/>
      <c r="X205" s="103"/>
      <c r="Y205" s="104"/>
      <c r="Z205" s="107">
        <f t="shared" si="14"/>
        <v>2</v>
      </c>
      <c r="AA205" s="40">
        <f t="shared" si="15"/>
        <v>2</v>
      </c>
    </row>
    <row r="206" spans="1:27" ht="356">
      <c r="A206" s="3">
        <v>2138</v>
      </c>
      <c r="B206" s="3" t="s">
        <v>1289</v>
      </c>
      <c r="E206" s="149" t="s">
        <v>2802</v>
      </c>
      <c r="F206" s="6" t="s">
        <v>1290</v>
      </c>
      <c r="G206" s="6" t="s">
        <v>1011</v>
      </c>
      <c r="H206" s="47"/>
      <c r="I206" s="47"/>
      <c r="J206" s="148" t="s">
        <v>2801</v>
      </c>
      <c r="K206" s="47"/>
      <c r="L206" s="47"/>
      <c r="M206" s="47"/>
      <c r="P206" s="121"/>
      <c r="Q206" s="122"/>
      <c r="R206" s="122"/>
      <c r="S206" s="103">
        <v>1</v>
      </c>
      <c r="T206" s="104" t="s">
        <v>3514</v>
      </c>
      <c r="U206" s="121"/>
      <c r="V206" s="122" t="s">
        <v>3573</v>
      </c>
      <c r="W206" s="122"/>
      <c r="X206" s="103"/>
      <c r="Y206" s="104"/>
      <c r="Z206" s="107" t="str">
        <f t="shared" si="14"/>
        <v/>
      </c>
      <c r="AA206" s="40">
        <f t="shared" si="15"/>
        <v>1</v>
      </c>
    </row>
    <row r="207" spans="1:27" ht="119">
      <c r="A207" s="3">
        <v>2139</v>
      </c>
      <c r="B207" s="3" t="s">
        <v>303</v>
      </c>
      <c r="E207" s="150" t="s">
        <v>2803</v>
      </c>
      <c r="F207" s="6" t="s">
        <v>1291</v>
      </c>
      <c r="G207" s="6" t="s">
        <v>1292</v>
      </c>
      <c r="H207" s="47"/>
      <c r="I207" s="47"/>
      <c r="J207" s="47"/>
      <c r="K207" s="47"/>
      <c r="L207" s="47"/>
      <c r="M207" s="47"/>
      <c r="P207" s="121">
        <v>0</v>
      </c>
      <c r="Q207" s="122" t="s">
        <v>3379</v>
      </c>
      <c r="R207" s="122"/>
      <c r="S207" s="103">
        <v>0</v>
      </c>
      <c r="T207" s="104"/>
      <c r="U207" s="121"/>
      <c r="V207" s="122"/>
      <c r="W207" s="122"/>
      <c r="X207" s="103"/>
      <c r="Y207" s="104"/>
      <c r="Z207" s="107">
        <f t="shared" si="14"/>
        <v>0</v>
      </c>
      <c r="AA207" s="40">
        <f t="shared" si="15"/>
        <v>0</v>
      </c>
    </row>
    <row r="208" spans="1:27" ht="187">
      <c r="A208" s="3">
        <v>2140</v>
      </c>
      <c r="B208" s="3" t="s">
        <v>1293</v>
      </c>
      <c r="E208" s="150" t="s">
        <v>2804</v>
      </c>
      <c r="F208" s="6" t="s">
        <v>1294</v>
      </c>
      <c r="G208" s="6" t="s">
        <v>1295</v>
      </c>
      <c r="H208" s="47"/>
      <c r="I208" s="47"/>
      <c r="J208" s="47"/>
      <c r="K208" s="47"/>
      <c r="L208" s="47"/>
      <c r="M208" s="47"/>
      <c r="P208" s="121">
        <v>2</v>
      </c>
      <c r="Q208" s="122" t="s">
        <v>3492</v>
      </c>
      <c r="R208" s="122"/>
      <c r="S208" s="103">
        <v>2</v>
      </c>
      <c r="T208" s="104"/>
      <c r="U208" s="121"/>
      <c r="V208" s="122"/>
      <c r="W208" s="122"/>
      <c r="X208" s="103"/>
      <c r="Y208" s="104"/>
      <c r="Z208" s="107">
        <f t="shared" si="14"/>
        <v>2</v>
      </c>
      <c r="AA208" s="40">
        <f t="shared" si="15"/>
        <v>2</v>
      </c>
    </row>
    <row r="209" spans="1:27" ht="102">
      <c r="A209" s="3">
        <v>2141</v>
      </c>
      <c r="B209" s="3" t="s">
        <v>303</v>
      </c>
      <c r="E209" s="150" t="s">
        <v>2805</v>
      </c>
      <c r="F209" s="6" t="s">
        <v>1296</v>
      </c>
      <c r="G209" s="6" t="s">
        <v>1297</v>
      </c>
      <c r="H209" s="47"/>
      <c r="I209" s="47"/>
      <c r="J209" s="47"/>
      <c r="K209" s="47"/>
      <c r="L209" s="47"/>
      <c r="M209" s="47"/>
      <c r="P209" s="121">
        <v>3</v>
      </c>
      <c r="Q209" s="122" t="s">
        <v>3538</v>
      </c>
      <c r="R209" s="122"/>
      <c r="S209" s="103">
        <v>1</v>
      </c>
      <c r="T209" s="104"/>
      <c r="U209" s="121"/>
      <c r="V209" s="122"/>
      <c r="W209" s="122"/>
      <c r="X209" s="103"/>
      <c r="Y209" s="104"/>
      <c r="Z209" s="107">
        <f t="shared" si="14"/>
        <v>3</v>
      </c>
      <c r="AA209" s="40">
        <f t="shared" si="15"/>
        <v>1</v>
      </c>
    </row>
    <row r="210" spans="1:27" s="8" customFormat="1" ht="17">
      <c r="A210" s="3"/>
      <c r="G210" s="8" t="s">
        <v>303</v>
      </c>
      <c r="H210" s="3"/>
      <c r="P210" s="159"/>
      <c r="Q210" s="159"/>
      <c r="R210" s="159"/>
      <c r="S210" s="159"/>
      <c r="T210" s="159"/>
      <c r="U210" s="159"/>
      <c r="V210" s="159"/>
      <c r="W210" s="159"/>
      <c r="X210" s="159"/>
      <c r="Y210" s="159"/>
    </row>
    <row r="211" spans="1:27" s="8" customFormat="1" ht="17">
      <c r="A211" s="3"/>
      <c r="G211" s="8" t="s">
        <v>303</v>
      </c>
      <c r="H211" s="3"/>
      <c r="P211" s="159"/>
      <c r="Q211" s="159"/>
      <c r="R211" s="159"/>
      <c r="S211" s="159"/>
      <c r="T211" s="159"/>
      <c r="U211" s="159"/>
      <c r="V211" s="159"/>
      <c r="W211" s="159"/>
      <c r="X211" s="159"/>
      <c r="Y211" s="159"/>
    </row>
    <row r="212" spans="1:27" s="8" customFormat="1" ht="17">
      <c r="A212" s="3"/>
      <c r="E212" s="120" t="s">
        <v>1298</v>
      </c>
      <c r="G212" s="8" t="s">
        <v>303</v>
      </c>
      <c r="H212" s="3"/>
      <c r="P212" s="159"/>
      <c r="Q212" s="159"/>
      <c r="R212" s="159"/>
      <c r="S212" s="159"/>
      <c r="T212" s="159"/>
      <c r="U212" s="159"/>
      <c r="V212" s="159"/>
      <c r="W212" s="159"/>
      <c r="X212" s="159"/>
      <c r="Y212" s="159"/>
    </row>
    <row r="213" spans="1:27" ht="136">
      <c r="A213" s="3">
        <v>2142</v>
      </c>
      <c r="B213" s="3" t="s">
        <v>1299</v>
      </c>
      <c r="E213" s="150" t="s">
        <v>2806</v>
      </c>
      <c r="F213" s="6" t="s">
        <v>1300</v>
      </c>
      <c r="G213" s="6" t="s">
        <v>1301</v>
      </c>
      <c r="H213" s="47"/>
      <c r="I213" s="47"/>
      <c r="J213" s="47"/>
      <c r="K213" s="47"/>
      <c r="L213" s="47"/>
      <c r="M213" s="47"/>
      <c r="P213" s="121">
        <v>2</v>
      </c>
      <c r="Q213" s="122" t="s">
        <v>3493</v>
      </c>
      <c r="R213" s="122"/>
      <c r="S213" s="103">
        <v>1.5</v>
      </c>
      <c r="T213" s="104"/>
      <c r="U213" s="121"/>
      <c r="V213" s="122"/>
      <c r="W213" s="122"/>
      <c r="X213" s="103"/>
      <c r="Y213" s="104"/>
      <c r="Z213" s="107">
        <f t="shared" si="14"/>
        <v>2</v>
      </c>
      <c r="AA213" s="40">
        <f t="shared" si="15"/>
        <v>1.5</v>
      </c>
    </row>
    <row r="214" spans="1:27" ht="170">
      <c r="A214" s="3">
        <v>2143</v>
      </c>
      <c r="B214" s="3" t="s">
        <v>303</v>
      </c>
      <c r="E214" s="150" t="s">
        <v>2708</v>
      </c>
      <c r="F214" s="6" t="s">
        <v>1302</v>
      </c>
      <c r="G214" s="6" t="s">
        <v>1303</v>
      </c>
      <c r="H214" s="47"/>
      <c r="I214" s="47"/>
      <c r="J214" s="47"/>
      <c r="K214" s="47"/>
      <c r="L214" s="47"/>
      <c r="M214" s="47"/>
      <c r="P214" s="121">
        <v>3</v>
      </c>
      <c r="Q214" s="122" t="s">
        <v>3415</v>
      </c>
      <c r="R214" s="122"/>
      <c r="S214" s="103">
        <v>2</v>
      </c>
      <c r="T214" s="104"/>
      <c r="U214" s="121"/>
      <c r="V214" s="122"/>
      <c r="W214" s="122"/>
      <c r="X214" s="103"/>
      <c r="Y214" s="104"/>
      <c r="Z214" s="107">
        <f t="shared" si="14"/>
        <v>3</v>
      </c>
      <c r="AA214" s="40">
        <f t="shared" si="15"/>
        <v>2</v>
      </c>
    </row>
    <row r="215" spans="1:27" ht="409.6">
      <c r="A215" s="3">
        <v>2144</v>
      </c>
      <c r="B215" s="3" t="s">
        <v>1304</v>
      </c>
      <c r="E215" s="149" t="s">
        <v>2808</v>
      </c>
      <c r="F215" s="6" t="s">
        <v>1305</v>
      </c>
      <c r="G215" s="6" t="s">
        <v>1306</v>
      </c>
      <c r="H215" s="47"/>
      <c r="I215" s="47"/>
      <c r="J215" s="148" t="s">
        <v>2807</v>
      </c>
      <c r="K215" s="47"/>
      <c r="L215" s="47"/>
      <c r="M215" s="47"/>
      <c r="P215" s="121">
        <v>2</v>
      </c>
      <c r="Q215" s="122"/>
      <c r="R215" s="122"/>
      <c r="S215" s="103">
        <v>1.5</v>
      </c>
      <c r="T215" s="104"/>
      <c r="U215" s="121"/>
      <c r="V215" s="122"/>
      <c r="W215" s="122"/>
      <c r="X215" s="103"/>
      <c r="Y215" s="104"/>
      <c r="Z215" s="107">
        <f t="shared" si="14"/>
        <v>2</v>
      </c>
      <c r="AA215" s="40">
        <f t="shared" si="15"/>
        <v>1.5</v>
      </c>
    </row>
    <row r="216" spans="1:27" ht="153">
      <c r="A216" s="3">
        <v>2145</v>
      </c>
      <c r="B216" s="3" t="s">
        <v>1307</v>
      </c>
      <c r="E216" s="149" t="s">
        <v>2810</v>
      </c>
      <c r="F216" s="6" t="s">
        <v>1308</v>
      </c>
      <c r="G216" s="6" t="s">
        <v>1309</v>
      </c>
      <c r="H216" s="47"/>
      <c r="I216" s="47"/>
      <c r="J216" s="148" t="s">
        <v>2809</v>
      </c>
      <c r="K216" s="47"/>
      <c r="L216" s="47"/>
      <c r="M216" s="47"/>
      <c r="P216" s="121">
        <v>0</v>
      </c>
      <c r="Q216" s="122" t="s">
        <v>3380</v>
      </c>
      <c r="R216" s="122"/>
      <c r="S216" s="103">
        <v>0</v>
      </c>
      <c r="T216" s="104"/>
      <c r="U216" s="121"/>
      <c r="V216" s="122"/>
      <c r="W216" s="122"/>
      <c r="X216" s="103"/>
      <c r="Y216" s="104"/>
      <c r="Z216" s="107">
        <f t="shared" si="14"/>
        <v>0</v>
      </c>
      <c r="AA216" s="40">
        <f t="shared" si="15"/>
        <v>0</v>
      </c>
    </row>
    <row r="217" spans="1:27" ht="102">
      <c r="A217" s="3">
        <v>2146</v>
      </c>
      <c r="B217" s="3" t="s">
        <v>1310</v>
      </c>
      <c r="E217" s="150" t="s">
        <v>2811</v>
      </c>
      <c r="F217" s="6" t="s">
        <v>1311</v>
      </c>
      <c r="G217" s="6" t="s">
        <v>1312</v>
      </c>
      <c r="H217" s="47"/>
      <c r="I217" s="47"/>
      <c r="J217" s="47"/>
      <c r="K217" s="47"/>
      <c r="L217" s="47"/>
      <c r="M217" s="47"/>
      <c r="P217" s="121">
        <v>0</v>
      </c>
      <c r="Q217" s="122" t="s">
        <v>3380</v>
      </c>
      <c r="R217" s="122"/>
      <c r="S217" s="103">
        <v>0</v>
      </c>
      <c r="T217" s="104"/>
      <c r="U217" s="121"/>
      <c r="V217" s="122"/>
      <c r="W217" s="122"/>
      <c r="X217" s="103"/>
      <c r="Y217" s="104"/>
      <c r="Z217" s="107">
        <f t="shared" si="14"/>
        <v>0</v>
      </c>
      <c r="AA217" s="40">
        <f t="shared" si="15"/>
        <v>0</v>
      </c>
    </row>
    <row r="218" spans="1:27" ht="409.6">
      <c r="A218" s="3">
        <v>2147</v>
      </c>
      <c r="B218" s="3" t="s">
        <v>1313</v>
      </c>
      <c r="E218" s="149" t="s">
        <v>2813</v>
      </c>
      <c r="F218" s="6" t="s">
        <v>1314</v>
      </c>
      <c r="G218" s="6" t="s">
        <v>1315</v>
      </c>
      <c r="H218" s="47"/>
      <c r="I218" s="47"/>
      <c r="J218" s="148" t="s">
        <v>2812</v>
      </c>
      <c r="K218" s="47"/>
      <c r="L218" s="47"/>
      <c r="M218" s="47"/>
      <c r="P218" s="121">
        <v>2</v>
      </c>
      <c r="Q218" s="122"/>
      <c r="R218" s="122"/>
      <c r="S218" s="103">
        <v>2</v>
      </c>
      <c r="T218" s="104"/>
      <c r="U218" s="121"/>
      <c r="V218" s="122"/>
      <c r="W218" s="122"/>
      <c r="X218" s="103"/>
      <c r="Y218" s="104"/>
      <c r="Z218" s="107">
        <f t="shared" si="14"/>
        <v>2</v>
      </c>
      <c r="AA218" s="40">
        <f t="shared" si="15"/>
        <v>2</v>
      </c>
    </row>
    <row r="219" spans="1:27" ht="136">
      <c r="A219" s="3">
        <v>2148</v>
      </c>
      <c r="B219" s="3" t="s">
        <v>303</v>
      </c>
      <c r="E219" s="150" t="s">
        <v>2814</v>
      </c>
      <c r="F219" s="6" t="s">
        <v>1316</v>
      </c>
      <c r="G219" s="6" t="s">
        <v>1317</v>
      </c>
      <c r="H219" s="47"/>
      <c r="I219" s="47"/>
      <c r="J219" s="47"/>
      <c r="K219" s="47"/>
      <c r="L219" s="47"/>
      <c r="M219" s="47"/>
      <c r="P219" s="121">
        <v>2</v>
      </c>
      <c r="Q219" s="122" t="s">
        <v>3416</v>
      </c>
      <c r="R219" s="122"/>
      <c r="S219" s="103">
        <v>2</v>
      </c>
      <c r="T219" s="104"/>
      <c r="U219" s="121"/>
      <c r="V219" s="122"/>
      <c r="W219" s="122"/>
      <c r="X219" s="103"/>
      <c r="Y219" s="104"/>
      <c r="Z219" s="107">
        <f t="shared" si="14"/>
        <v>2</v>
      </c>
      <c r="AA219" s="40">
        <f t="shared" si="15"/>
        <v>2</v>
      </c>
    </row>
    <row r="220" spans="1:27" s="8" customFormat="1">
      <c r="A220" s="3"/>
      <c r="H220" s="3"/>
      <c r="P220" s="159"/>
      <c r="Q220" s="159"/>
      <c r="R220" s="159"/>
      <c r="S220" s="159"/>
      <c r="T220" s="159"/>
      <c r="U220" s="159"/>
      <c r="V220" s="159"/>
      <c r="W220" s="159"/>
      <c r="X220" s="159"/>
      <c r="Y220" s="159"/>
    </row>
    <row r="221" spans="1:27" s="8" customFormat="1">
      <c r="A221" s="3"/>
      <c r="H221" s="3"/>
      <c r="P221" s="159"/>
      <c r="Q221" s="159"/>
      <c r="R221" s="159"/>
      <c r="S221" s="159"/>
      <c r="T221" s="159"/>
      <c r="U221" s="159"/>
      <c r="V221" s="159"/>
      <c r="W221" s="159"/>
      <c r="X221" s="159"/>
      <c r="Y221" s="159"/>
    </row>
    <row r="222" spans="1:27" s="8" customFormat="1" ht="37">
      <c r="A222" s="3"/>
      <c r="E222" s="180" t="s">
        <v>1318</v>
      </c>
      <c r="F222" s="180"/>
      <c r="G222" s="180"/>
      <c r="H222" s="3"/>
      <c r="P222" s="159"/>
      <c r="Q222" s="159"/>
      <c r="R222" s="159"/>
      <c r="S222" s="159"/>
      <c r="T222" s="159"/>
      <c r="U222" s="159"/>
      <c r="V222" s="159"/>
      <c r="W222" s="159"/>
      <c r="X222" s="159"/>
      <c r="Y222" s="159"/>
    </row>
    <row r="223" spans="1:27" s="8" customFormat="1" ht="19">
      <c r="A223" s="3"/>
      <c r="E223" s="176" t="s">
        <v>1319</v>
      </c>
      <c r="F223" s="176"/>
      <c r="G223" s="176"/>
      <c r="H223" s="3"/>
      <c r="P223" s="159"/>
      <c r="Q223" s="159"/>
      <c r="R223" s="159"/>
      <c r="S223" s="159"/>
      <c r="T223" s="159"/>
      <c r="U223" s="159"/>
      <c r="V223" s="159"/>
      <c r="W223" s="159"/>
      <c r="X223" s="159"/>
      <c r="Y223" s="159"/>
    </row>
    <row r="224" spans="1:27" s="8" customFormat="1" ht="51">
      <c r="A224" s="3"/>
      <c r="E224" s="120" t="s">
        <v>1320</v>
      </c>
      <c r="H224" s="3"/>
      <c r="P224" s="159"/>
      <c r="Q224" s="159"/>
      <c r="R224" s="159"/>
      <c r="S224" s="159"/>
      <c r="T224" s="159"/>
      <c r="U224" s="159"/>
      <c r="V224" s="159"/>
      <c r="W224" s="159"/>
      <c r="X224" s="159"/>
      <c r="Y224" s="159"/>
    </row>
    <row r="225" spans="1:27" ht="238">
      <c r="A225" s="3">
        <v>2149</v>
      </c>
      <c r="E225" s="150" t="s">
        <v>2815</v>
      </c>
      <c r="F225" s="6" t="s">
        <v>1321</v>
      </c>
      <c r="G225" s="6" t="s">
        <v>1322</v>
      </c>
      <c r="H225" s="47"/>
      <c r="I225" s="47"/>
      <c r="J225" s="47"/>
      <c r="K225" s="47"/>
      <c r="L225" s="47"/>
      <c r="M225" s="47"/>
      <c r="P225" s="121">
        <v>0</v>
      </c>
      <c r="Q225" s="122" t="s">
        <v>3378</v>
      </c>
      <c r="R225" s="122"/>
      <c r="S225" s="103">
        <v>0</v>
      </c>
      <c r="T225" s="104"/>
      <c r="U225" s="121"/>
      <c r="V225" s="122"/>
      <c r="W225" s="122"/>
      <c r="X225" s="103"/>
      <c r="Y225" s="104"/>
      <c r="Z225" s="107">
        <f t="shared" si="14"/>
        <v>0</v>
      </c>
      <c r="AA225" s="40">
        <f t="shared" si="15"/>
        <v>0</v>
      </c>
    </row>
    <row r="226" spans="1:27" ht="170">
      <c r="A226" s="3">
        <v>2150</v>
      </c>
      <c r="E226" s="150" t="s">
        <v>2816</v>
      </c>
      <c r="F226" s="6" t="s">
        <v>1323</v>
      </c>
      <c r="G226" s="6" t="s">
        <v>1324</v>
      </c>
      <c r="H226" s="47"/>
      <c r="I226" s="47"/>
      <c r="J226" s="47"/>
      <c r="K226" s="47"/>
      <c r="L226" s="47"/>
      <c r="M226" s="47"/>
      <c r="P226" s="121">
        <v>0</v>
      </c>
      <c r="Q226" s="122" t="s">
        <v>3378</v>
      </c>
      <c r="R226" s="122"/>
      <c r="S226" s="103">
        <v>0</v>
      </c>
      <c r="T226" s="104"/>
      <c r="U226" s="121"/>
      <c r="V226" s="122"/>
      <c r="W226" s="122"/>
      <c r="X226" s="103"/>
      <c r="Y226" s="104"/>
      <c r="Z226" s="107">
        <f t="shared" si="14"/>
        <v>0</v>
      </c>
      <c r="AA226" s="40">
        <f t="shared" si="15"/>
        <v>0</v>
      </c>
    </row>
    <row r="227" spans="1:27" ht="238">
      <c r="A227" s="3">
        <v>2151</v>
      </c>
      <c r="E227" s="150" t="s">
        <v>2817</v>
      </c>
      <c r="F227" s="6" t="s">
        <v>1325</v>
      </c>
      <c r="G227" s="6" t="s">
        <v>1326</v>
      </c>
      <c r="H227" s="47"/>
      <c r="I227" s="47"/>
      <c r="J227" s="47"/>
      <c r="K227" s="47"/>
      <c r="L227" s="47"/>
      <c r="M227" s="47"/>
      <c r="P227" s="121">
        <v>0</v>
      </c>
      <c r="Q227" s="122" t="s">
        <v>3378</v>
      </c>
      <c r="R227" s="122"/>
      <c r="S227" s="103">
        <v>0</v>
      </c>
      <c r="T227" s="104"/>
      <c r="U227" s="121"/>
      <c r="V227" s="122"/>
      <c r="W227" s="122"/>
      <c r="X227" s="103"/>
      <c r="Y227" s="104"/>
      <c r="Z227" s="107">
        <f t="shared" si="14"/>
        <v>0</v>
      </c>
      <c r="AA227" s="40">
        <f t="shared" si="15"/>
        <v>0</v>
      </c>
    </row>
    <row r="228" spans="1:27" s="8" customFormat="1" ht="17">
      <c r="A228" s="3"/>
      <c r="G228" s="8" t="s">
        <v>303</v>
      </c>
      <c r="H228" s="3"/>
      <c r="P228" s="159"/>
      <c r="Q228" s="159"/>
      <c r="R228" s="159"/>
      <c r="S228" s="159"/>
      <c r="T228" s="159"/>
      <c r="U228" s="159"/>
      <c r="V228" s="159"/>
      <c r="W228" s="159"/>
      <c r="X228" s="159"/>
      <c r="Y228" s="159"/>
    </row>
    <row r="229" spans="1:27" s="8" customFormat="1">
      <c r="A229" s="3"/>
      <c r="H229" s="3"/>
      <c r="P229" s="159"/>
      <c r="Q229" s="159"/>
      <c r="R229" s="159"/>
      <c r="S229" s="159"/>
      <c r="T229" s="159"/>
      <c r="U229" s="159"/>
      <c r="V229" s="159"/>
      <c r="W229" s="159"/>
      <c r="X229" s="159"/>
      <c r="Y229" s="159"/>
    </row>
    <row r="230" spans="1:27" s="8" customFormat="1" ht="19">
      <c r="A230" s="3"/>
      <c r="E230" s="176" t="s">
        <v>232</v>
      </c>
      <c r="F230" s="176"/>
      <c r="G230" s="176"/>
      <c r="H230" s="3"/>
      <c r="P230" s="159"/>
      <c r="Q230" s="159"/>
      <c r="R230" s="159"/>
      <c r="S230" s="159"/>
      <c r="T230" s="159"/>
      <c r="U230" s="159"/>
      <c r="V230" s="159"/>
      <c r="W230" s="159"/>
      <c r="X230" s="159"/>
      <c r="Y230" s="159"/>
    </row>
    <row r="231" spans="1:27" s="8" customFormat="1" ht="51">
      <c r="A231" s="3"/>
      <c r="E231" s="120" t="s">
        <v>1327</v>
      </c>
      <c r="H231" s="3"/>
      <c r="P231" s="159"/>
      <c r="Q231" s="159"/>
      <c r="R231" s="159"/>
      <c r="S231" s="159"/>
      <c r="T231" s="159"/>
      <c r="U231" s="159"/>
      <c r="V231" s="159"/>
      <c r="W231" s="159"/>
      <c r="X231" s="159"/>
      <c r="Y231" s="159"/>
    </row>
    <row r="232" spans="1:27" ht="170">
      <c r="A232" s="3">
        <v>2152</v>
      </c>
      <c r="E232" s="150" t="s">
        <v>2818</v>
      </c>
      <c r="F232" s="6" t="s">
        <v>1328</v>
      </c>
      <c r="G232" s="6" t="s">
        <v>1329</v>
      </c>
      <c r="H232" s="47"/>
      <c r="I232" s="47"/>
      <c r="J232" s="47"/>
      <c r="K232" s="47"/>
      <c r="L232" s="47"/>
      <c r="M232" s="47"/>
      <c r="P232" s="121">
        <v>4</v>
      </c>
      <c r="Q232" s="122" t="s">
        <v>3417</v>
      </c>
      <c r="R232" s="122"/>
      <c r="S232" s="103">
        <v>3</v>
      </c>
      <c r="T232" s="104"/>
      <c r="U232" s="121"/>
      <c r="V232" s="122"/>
      <c r="W232" s="122"/>
      <c r="X232" s="103"/>
      <c r="Y232" s="104"/>
      <c r="Z232" s="107">
        <f t="shared" si="14"/>
        <v>4</v>
      </c>
      <c r="AA232" s="40">
        <f t="shared" si="15"/>
        <v>3</v>
      </c>
    </row>
    <row r="233" spans="1:27" ht="187">
      <c r="A233" s="3">
        <v>2153</v>
      </c>
      <c r="E233" s="150" t="s">
        <v>2819</v>
      </c>
      <c r="F233" s="6" t="s">
        <v>1330</v>
      </c>
      <c r="G233" s="6" t="s">
        <v>1331</v>
      </c>
      <c r="H233" s="47"/>
      <c r="I233" s="47"/>
      <c r="J233" s="47"/>
      <c r="K233" s="47"/>
      <c r="L233" s="47"/>
      <c r="M233" s="47"/>
      <c r="P233" s="121">
        <v>1</v>
      </c>
      <c r="Q233" s="122" t="s">
        <v>3455</v>
      </c>
      <c r="R233" s="122"/>
      <c r="S233" s="103">
        <v>1</v>
      </c>
      <c r="T233" s="104"/>
      <c r="U233" s="121"/>
      <c r="V233" s="122"/>
      <c r="W233" s="122"/>
      <c r="X233" s="103"/>
      <c r="Y233" s="104"/>
      <c r="Z233" s="107">
        <f t="shared" si="14"/>
        <v>1</v>
      </c>
      <c r="AA233" s="40">
        <f t="shared" si="15"/>
        <v>1</v>
      </c>
    </row>
    <row r="234" spans="1:27" s="8" customFormat="1">
      <c r="A234" s="3"/>
      <c r="H234" s="3"/>
      <c r="P234" s="159"/>
      <c r="Q234" s="159"/>
      <c r="R234" s="159"/>
      <c r="S234" s="159"/>
      <c r="T234" s="159"/>
      <c r="U234" s="159"/>
      <c r="V234" s="159"/>
      <c r="W234" s="159"/>
      <c r="X234" s="159"/>
      <c r="Y234" s="159"/>
    </row>
    <row r="235" spans="1:27" s="8" customFormat="1">
      <c r="A235" s="3"/>
      <c r="H235" s="3"/>
      <c r="P235" s="159"/>
      <c r="Q235" s="159"/>
      <c r="R235" s="159"/>
      <c r="S235" s="159"/>
      <c r="T235" s="159"/>
      <c r="U235" s="159"/>
      <c r="V235" s="159"/>
      <c r="W235" s="159"/>
      <c r="X235" s="159"/>
      <c r="Y235" s="159"/>
    </row>
    <row r="236" spans="1:27" s="8" customFormat="1" ht="19">
      <c r="A236" s="3"/>
      <c r="E236" s="176" t="s">
        <v>1332</v>
      </c>
      <c r="F236" s="176"/>
      <c r="G236" s="176"/>
      <c r="H236" s="3"/>
      <c r="P236" s="159"/>
      <c r="Q236" s="159"/>
      <c r="R236" s="159"/>
      <c r="S236" s="159"/>
      <c r="T236" s="159"/>
      <c r="U236" s="159"/>
      <c r="V236" s="159"/>
      <c r="W236" s="159"/>
      <c r="X236" s="159"/>
      <c r="Y236" s="159"/>
    </row>
    <row r="237" spans="1:27" s="8" customFormat="1" ht="17">
      <c r="A237" s="3"/>
      <c r="E237" s="120" t="s">
        <v>1333</v>
      </c>
      <c r="H237" s="3"/>
      <c r="P237" s="159"/>
      <c r="Q237" s="159"/>
      <c r="R237" s="159"/>
      <c r="S237" s="159"/>
      <c r="T237" s="159"/>
      <c r="U237" s="159"/>
      <c r="V237" s="159"/>
      <c r="W237" s="159"/>
      <c r="X237" s="159"/>
      <c r="Y237" s="159"/>
    </row>
    <row r="238" spans="1:27" ht="187">
      <c r="A238" s="3">
        <v>2154</v>
      </c>
      <c r="B238" s="3" t="s">
        <v>1334</v>
      </c>
      <c r="E238" s="149" t="s">
        <v>2821</v>
      </c>
      <c r="F238" s="6" t="s">
        <v>1335</v>
      </c>
      <c r="G238" s="6" t="s">
        <v>1336</v>
      </c>
      <c r="H238" s="47"/>
      <c r="I238" s="47"/>
      <c r="J238" s="148" t="s">
        <v>2820</v>
      </c>
      <c r="K238" s="47"/>
      <c r="L238" s="47"/>
      <c r="M238" s="47"/>
      <c r="P238" s="121">
        <v>3</v>
      </c>
      <c r="Q238" s="122"/>
      <c r="R238" s="122"/>
      <c r="S238" s="103">
        <v>1</v>
      </c>
      <c r="T238" s="104"/>
      <c r="U238" s="121"/>
      <c r="V238" s="122"/>
      <c r="W238" s="122"/>
      <c r="X238" s="103"/>
      <c r="Y238" s="104"/>
      <c r="Z238" s="107">
        <f t="shared" si="14"/>
        <v>3</v>
      </c>
      <c r="AA238" s="40">
        <f t="shared" si="15"/>
        <v>1</v>
      </c>
    </row>
    <row r="239" spans="1:27" ht="187">
      <c r="A239" s="3">
        <v>2155</v>
      </c>
      <c r="B239" s="3" t="s">
        <v>1334</v>
      </c>
      <c r="E239" s="149" t="s">
        <v>2822</v>
      </c>
      <c r="F239" s="6" t="s">
        <v>1337</v>
      </c>
      <c r="G239" s="6" t="s">
        <v>1338</v>
      </c>
      <c r="H239" s="47"/>
      <c r="I239" s="47"/>
      <c r="J239" s="148" t="s">
        <v>2820</v>
      </c>
      <c r="K239" s="47"/>
      <c r="L239" s="47"/>
      <c r="M239" s="47"/>
      <c r="P239" s="121">
        <v>3</v>
      </c>
      <c r="Q239" s="122"/>
      <c r="R239" s="122"/>
      <c r="S239" s="103">
        <v>1</v>
      </c>
      <c r="T239" s="104"/>
      <c r="U239" s="121"/>
      <c r="V239" s="122"/>
      <c r="W239" s="122"/>
      <c r="X239" s="103"/>
      <c r="Y239" s="104"/>
      <c r="Z239" s="107">
        <f t="shared" si="14"/>
        <v>3</v>
      </c>
      <c r="AA239" s="40">
        <f t="shared" si="15"/>
        <v>1</v>
      </c>
    </row>
    <row r="240" spans="1:27" ht="187">
      <c r="A240" s="3">
        <v>2156</v>
      </c>
      <c r="B240" s="3" t="s">
        <v>1339</v>
      </c>
      <c r="E240" s="149" t="s">
        <v>2823</v>
      </c>
      <c r="F240" s="6" t="s">
        <v>1340</v>
      </c>
      <c r="G240" s="6" t="s">
        <v>1341</v>
      </c>
      <c r="H240" s="47"/>
      <c r="I240" s="47"/>
      <c r="J240" s="148" t="s">
        <v>2820</v>
      </c>
      <c r="K240" s="47"/>
      <c r="L240" s="47"/>
      <c r="M240" s="47"/>
      <c r="P240" s="121">
        <v>3</v>
      </c>
      <c r="Q240" s="122"/>
      <c r="R240" s="122"/>
      <c r="S240" s="103">
        <v>1</v>
      </c>
      <c r="T240" s="104"/>
      <c r="U240" s="121"/>
      <c r="V240" s="122"/>
      <c r="W240" s="122"/>
      <c r="X240" s="103"/>
      <c r="Y240" s="104"/>
      <c r="Z240" s="107">
        <f t="shared" si="14"/>
        <v>3</v>
      </c>
      <c r="AA240" s="40">
        <f t="shared" si="15"/>
        <v>1</v>
      </c>
    </row>
    <row r="241" spans="1:27" ht="187">
      <c r="A241" s="3">
        <v>2157</v>
      </c>
      <c r="B241" s="3" t="s">
        <v>1339</v>
      </c>
      <c r="E241" s="149" t="s">
        <v>2824</v>
      </c>
      <c r="F241" s="6" t="s">
        <v>1342</v>
      </c>
      <c r="G241" s="6" t="s">
        <v>1343</v>
      </c>
      <c r="H241" s="47"/>
      <c r="I241" s="47"/>
      <c r="J241" s="148" t="s">
        <v>2820</v>
      </c>
      <c r="K241" s="47"/>
      <c r="L241" s="47"/>
      <c r="M241" s="47"/>
      <c r="P241" s="121">
        <v>3</v>
      </c>
      <c r="Q241" s="122"/>
      <c r="R241" s="122"/>
      <c r="S241" s="103">
        <v>1</v>
      </c>
      <c r="T241" s="104"/>
      <c r="U241" s="121"/>
      <c r="V241" s="122"/>
      <c r="W241" s="122"/>
      <c r="X241" s="103"/>
      <c r="Y241" s="104"/>
      <c r="Z241" s="107">
        <f t="shared" si="14"/>
        <v>3</v>
      </c>
      <c r="AA241" s="40">
        <f t="shared" si="15"/>
        <v>1</v>
      </c>
    </row>
    <row r="242" spans="1:27" ht="170">
      <c r="A242" s="3">
        <v>2158</v>
      </c>
      <c r="B242" s="3" t="s">
        <v>1344</v>
      </c>
      <c r="E242" s="150" t="s">
        <v>2825</v>
      </c>
      <c r="F242" s="6" t="s">
        <v>1345</v>
      </c>
      <c r="G242" s="6" t="s">
        <v>1346</v>
      </c>
      <c r="H242" s="47"/>
      <c r="I242" s="47"/>
      <c r="J242" s="47"/>
      <c r="K242" s="47"/>
      <c r="L242" s="47"/>
      <c r="M242" s="47"/>
      <c r="P242" s="121">
        <v>0</v>
      </c>
      <c r="Q242" s="122" t="s">
        <v>3383</v>
      </c>
      <c r="R242" s="122"/>
      <c r="S242" s="103">
        <v>0</v>
      </c>
      <c r="T242" s="104"/>
      <c r="U242" s="121"/>
      <c r="V242" s="122"/>
      <c r="W242" s="122"/>
      <c r="X242" s="103"/>
      <c r="Y242" s="104"/>
      <c r="Z242" s="107">
        <f t="shared" si="14"/>
        <v>0</v>
      </c>
      <c r="AA242" s="40">
        <f t="shared" si="15"/>
        <v>0</v>
      </c>
    </row>
    <row r="243" spans="1:27" s="8" customFormat="1" ht="17">
      <c r="A243" s="3"/>
      <c r="G243" s="8" t="s">
        <v>303</v>
      </c>
      <c r="H243" s="3"/>
      <c r="P243" s="159"/>
      <c r="Q243" s="159"/>
      <c r="R243" s="159"/>
      <c r="S243" s="159"/>
      <c r="T243" s="159"/>
      <c r="U243" s="159"/>
      <c r="V243" s="159"/>
      <c r="W243" s="159"/>
      <c r="X243" s="159"/>
      <c r="Y243" s="159"/>
    </row>
    <row r="244" spans="1:27" s="8" customFormat="1" ht="17">
      <c r="A244" s="3"/>
      <c r="G244" s="8" t="s">
        <v>303</v>
      </c>
      <c r="H244" s="3"/>
      <c r="P244" s="159"/>
      <c r="Q244" s="159"/>
      <c r="R244" s="159"/>
      <c r="S244" s="159"/>
      <c r="T244" s="159"/>
      <c r="U244" s="159"/>
      <c r="V244" s="159"/>
      <c r="W244" s="159"/>
      <c r="X244" s="159"/>
      <c r="Y244" s="159"/>
    </row>
    <row r="245" spans="1:27" s="8" customFormat="1" ht="17">
      <c r="A245" s="3"/>
      <c r="E245" s="120" t="s">
        <v>1347</v>
      </c>
      <c r="G245" s="8" t="s">
        <v>303</v>
      </c>
      <c r="H245" s="3"/>
      <c r="P245" s="159"/>
      <c r="Q245" s="159"/>
      <c r="R245" s="159"/>
      <c r="S245" s="159"/>
      <c r="T245" s="159"/>
      <c r="U245" s="159"/>
      <c r="V245" s="159"/>
      <c r="W245" s="159"/>
      <c r="X245" s="159"/>
      <c r="Y245" s="159"/>
    </row>
    <row r="246" spans="1:27" ht="102">
      <c r="A246" s="3">
        <v>2159</v>
      </c>
      <c r="B246" s="3" t="s">
        <v>1348</v>
      </c>
      <c r="E246" s="149" t="s">
        <v>2827</v>
      </c>
      <c r="F246" s="6" t="s">
        <v>1349</v>
      </c>
      <c r="G246" s="6" t="s">
        <v>1350</v>
      </c>
      <c r="H246" s="47"/>
      <c r="I246" s="47"/>
      <c r="J246" s="148" t="s">
        <v>2826</v>
      </c>
      <c r="K246" s="47"/>
      <c r="L246" s="47"/>
      <c r="M246" s="47"/>
      <c r="P246" s="121">
        <v>0</v>
      </c>
      <c r="Q246" s="122" t="s">
        <v>3397</v>
      </c>
      <c r="R246" s="122"/>
      <c r="S246" s="103">
        <v>0</v>
      </c>
      <c r="T246" s="104"/>
      <c r="U246" s="121"/>
      <c r="V246" s="122"/>
      <c r="W246" s="122"/>
      <c r="X246" s="103"/>
      <c r="Y246" s="104"/>
      <c r="Z246" s="107">
        <f t="shared" si="14"/>
        <v>0</v>
      </c>
      <c r="AA246" s="40">
        <f t="shared" si="15"/>
        <v>0</v>
      </c>
    </row>
    <row r="247" spans="1:27" ht="306">
      <c r="A247" s="3">
        <v>2160</v>
      </c>
      <c r="B247" s="3" t="s">
        <v>1351</v>
      </c>
      <c r="E247" s="149" t="s">
        <v>2829</v>
      </c>
      <c r="F247" s="6" t="s">
        <v>1352</v>
      </c>
      <c r="G247" s="6" t="s">
        <v>1353</v>
      </c>
      <c r="H247" s="47"/>
      <c r="I247" s="47"/>
      <c r="J247" s="148" t="s">
        <v>2828</v>
      </c>
      <c r="K247" s="47"/>
      <c r="L247" s="47"/>
      <c r="M247" s="47"/>
      <c r="P247" s="121">
        <v>0</v>
      </c>
      <c r="Q247" s="122" t="s">
        <v>3397</v>
      </c>
      <c r="R247" s="122"/>
      <c r="S247" s="103">
        <v>0</v>
      </c>
      <c r="T247" s="104"/>
      <c r="U247" s="121"/>
      <c r="V247" s="122"/>
      <c r="W247" s="122"/>
      <c r="X247" s="103"/>
      <c r="Y247" s="104"/>
      <c r="Z247" s="107">
        <f t="shared" si="14"/>
        <v>0</v>
      </c>
      <c r="AA247" s="40">
        <f t="shared" si="15"/>
        <v>0</v>
      </c>
    </row>
    <row r="248" spans="1:27" ht="119">
      <c r="A248" s="3">
        <v>2161</v>
      </c>
      <c r="E248" s="150" t="s">
        <v>2830</v>
      </c>
      <c r="F248" s="6" t="s">
        <v>1354</v>
      </c>
      <c r="G248" s="6" t="s">
        <v>1355</v>
      </c>
      <c r="H248" s="47"/>
      <c r="I248" s="47"/>
      <c r="J248" s="47"/>
      <c r="K248" s="47"/>
      <c r="L248" s="47"/>
      <c r="M248" s="47"/>
      <c r="P248" s="121">
        <v>0</v>
      </c>
      <c r="Q248" s="122" t="s">
        <v>3381</v>
      </c>
      <c r="R248" s="122"/>
      <c r="S248" s="103">
        <v>0</v>
      </c>
      <c r="T248" s="104"/>
      <c r="U248" s="121"/>
      <c r="V248" s="122"/>
      <c r="W248" s="122"/>
      <c r="X248" s="103"/>
      <c r="Y248" s="104"/>
      <c r="Z248" s="107">
        <f t="shared" si="14"/>
        <v>0</v>
      </c>
      <c r="AA248" s="40">
        <f t="shared" si="15"/>
        <v>0</v>
      </c>
    </row>
    <row r="249" spans="1:27" ht="170">
      <c r="A249" s="3">
        <v>2162</v>
      </c>
      <c r="E249" s="150" t="s">
        <v>2831</v>
      </c>
      <c r="F249" s="6" t="s">
        <v>1356</v>
      </c>
      <c r="G249" s="6" t="s">
        <v>1357</v>
      </c>
      <c r="H249" s="47"/>
      <c r="I249" s="47"/>
      <c r="J249" s="47"/>
      <c r="K249" s="47"/>
      <c r="L249" s="47"/>
      <c r="M249" s="47"/>
      <c r="P249" s="121">
        <v>0</v>
      </c>
      <c r="Q249" s="122" t="s">
        <v>3381</v>
      </c>
      <c r="R249" s="122"/>
      <c r="S249" s="103">
        <v>0</v>
      </c>
      <c r="T249" s="104"/>
      <c r="U249" s="121"/>
      <c r="V249" s="122"/>
      <c r="W249" s="122"/>
      <c r="X249" s="103"/>
      <c r="Y249" s="104"/>
      <c r="Z249" s="107">
        <f t="shared" si="14"/>
        <v>0</v>
      </c>
      <c r="AA249" s="40">
        <f t="shared" si="15"/>
        <v>0</v>
      </c>
    </row>
    <row r="250" spans="1:27" ht="153">
      <c r="A250" s="3">
        <v>2163</v>
      </c>
      <c r="B250" s="3" t="s">
        <v>1358</v>
      </c>
      <c r="E250" s="150" t="s">
        <v>2832</v>
      </c>
      <c r="F250" s="6" t="s">
        <v>1359</v>
      </c>
      <c r="G250" s="6" t="s">
        <v>1360</v>
      </c>
      <c r="H250" s="47"/>
      <c r="I250" s="47"/>
      <c r="J250" s="47"/>
      <c r="K250" s="47"/>
      <c r="L250" s="47"/>
      <c r="M250" s="47"/>
      <c r="P250" s="121">
        <v>0</v>
      </c>
      <c r="Q250" s="122" t="s">
        <v>3381</v>
      </c>
      <c r="R250" s="122"/>
      <c r="S250" s="103">
        <v>0</v>
      </c>
      <c r="T250" s="104"/>
      <c r="U250" s="121"/>
      <c r="V250" s="122"/>
      <c r="W250" s="122"/>
      <c r="X250" s="103"/>
      <c r="Y250" s="104"/>
      <c r="Z250" s="107">
        <f t="shared" si="14"/>
        <v>0</v>
      </c>
      <c r="AA250" s="40">
        <f t="shared" si="15"/>
        <v>0</v>
      </c>
    </row>
    <row r="251" spans="1:27" ht="153">
      <c r="A251" s="3">
        <v>2164</v>
      </c>
      <c r="E251" s="150" t="s">
        <v>2833</v>
      </c>
      <c r="F251" s="6" t="s">
        <v>1361</v>
      </c>
      <c r="G251" s="6" t="s">
        <v>1362</v>
      </c>
      <c r="H251" s="47"/>
      <c r="I251" s="47"/>
      <c r="J251" s="47"/>
      <c r="K251" s="47"/>
      <c r="L251" s="47"/>
      <c r="M251" s="47"/>
      <c r="P251" s="121">
        <v>0</v>
      </c>
      <c r="Q251" s="122" t="s">
        <v>3381</v>
      </c>
      <c r="R251" s="122"/>
      <c r="S251" s="103">
        <v>0</v>
      </c>
      <c r="T251" s="104"/>
      <c r="U251" s="121"/>
      <c r="V251" s="122"/>
      <c r="W251" s="122"/>
      <c r="X251" s="103"/>
      <c r="Y251" s="104"/>
      <c r="Z251" s="107">
        <f t="shared" ref="Z251:Z260" si="16">IF(U251&lt;&gt;"",U251,IF(P251&lt;&gt;"",P251,IF(N251&lt;&gt;"",N251,"")))</f>
        <v>0</v>
      </c>
      <c r="AA251" s="40">
        <f t="shared" ref="AA251:AA260" si="17">IF(X251&lt;&gt;"",X251,IF(S251&lt;&gt;"",S251,IF(O251&lt;&gt;"",O251,"")))</f>
        <v>0</v>
      </c>
    </row>
    <row r="252" spans="1:27" ht="289">
      <c r="A252" s="3">
        <v>2165</v>
      </c>
      <c r="B252" s="3" t="s">
        <v>1363</v>
      </c>
      <c r="E252" s="149" t="s">
        <v>2835</v>
      </c>
      <c r="F252" s="6" t="s">
        <v>1364</v>
      </c>
      <c r="G252" s="6" t="s">
        <v>1365</v>
      </c>
      <c r="H252" s="47"/>
      <c r="I252" s="47"/>
      <c r="J252" s="148" t="s">
        <v>2834</v>
      </c>
      <c r="K252" s="47"/>
      <c r="L252" s="47"/>
      <c r="M252" s="47"/>
      <c r="P252" s="121">
        <v>3</v>
      </c>
      <c r="Q252" s="122"/>
      <c r="R252" s="122"/>
      <c r="S252" s="103">
        <v>2</v>
      </c>
      <c r="T252" s="104"/>
      <c r="U252" s="121"/>
      <c r="V252" s="122"/>
      <c r="W252" s="122"/>
      <c r="X252" s="103"/>
      <c r="Y252" s="104"/>
      <c r="Z252" s="107">
        <f t="shared" si="16"/>
        <v>3</v>
      </c>
      <c r="AA252" s="40">
        <f t="shared" si="17"/>
        <v>2</v>
      </c>
    </row>
    <row r="253" spans="1:27" ht="68">
      <c r="A253" s="3">
        <v>2166</v>
      </c>
      <c r="B253" s="3" t="s">
        <v>1366</v>
      </c>
      <c r="E253" s="149" t="s">
        <v>2837</v>
      </c>
      <c r="F253" s="6" t="s">
        <v>1367</v>
      </c>
      <c r="G253" s="6" t="s">
        <v>1368</v>
      </c>
      <c r="H253" s="47"/>
      <c r="I253" s="47"/>
      <c r="J253" s="148" t="s">
        <v>2836</v>
      </c>
      <c r="K253" s="47"/>
      <c r="L253" s="47"/>
      <c r="M253" s="47"/>
      <c r="P253" s="121">
        <v>0</v>
      </c>
      <c r="Q253" s="122" t="s">
        <v>3381</v>
      </c>
      <c r="R253" s="122"/>
      <c r="S253" s="103">
        <v>0</v>
      </c>
      <c r="T253" s="104"/>
      <c r="U253" s="121"/>
      <c r="V253" s="122"/>
      <c r="W253" s="122"/>
      <c r="X253" s="103"/>
      <c r="Y253" s="104"/>
      <c r="Z253" s="107">
        <f t="shared" si="16"/>
        <v>0</v>
      </c>
      <c r="AA253" s="40">
        <f t="shared" si="17"/>
        <v>0</v>
      </c>
    </row>
    <row r="254" spans="1:27" s="8" customFormat="1">
      <c r="A254" s="3"/>
      <c r="H254" s="3"/>
      <c r="P254" s="159"/>
      <c r="Q254" s="159"/>
      <c r="R254" s="159"/>
      <c r="S254" s="159"/>
      <c r="T254" s="159"/>
      <c r="U254" s="159"/>
      <c r="V254" s="159"/>
      <c r="W254" s="159"/>
      <c r="X254" s="159"/>
      <c r="Y254" s="159"/>
    </row>
    <row r="255" spans="1:27" s="8" customFormat="1">
      <c r="A255" s="3"/>
      <c r="H255" s="3"/>
      <c r="P255" s="159"/>
      <c r="Q255" s="159"/>
      <c r="R255" s="159"/>
      <c r="S255" s="159"/>
      <c r="T255" s="159"/>
      <c r="U255" s="159"/>
      <c r="V255" s="159"/>
      <c r="W255" s="159"/>
      <c r="X255" s="159"/>
      <c r="Y255" s="159"/>
    </row>
    <row r="256" spans="1:27" s="8" customFormat="1" ht="19">
      <c r="A256" s="3"/>
      <c r="E256" s="176" t="s">
        <v>238</v>
      </c>
      <c r="F256" s="176"/>
      <c r="G256" s="176"/>
      <c r="H256" s="3"/>
      <c r="P256" s="159"/>
      <c r="Q256" s="159"/>
      <c r="R256" s="159"/>
      <c r="S256" s="159"/>
      <c r="T256" s="159"/>
      <c r="U256" s="159"/>
      <c r="V256" s="159"/>
      <c r="W256" s="159"/>
      <c r="X256" s="159"/>
      <c r="Y256" s="159"/>
    </row>
    <row r="257" spans="1:27" s="8" customFormat="1" ht="17">
      <c r="A257" s="3"/>
      <c r="E257" s="120" t="s">
        <v>1369</v>
      </c>
      <c r="H257" s="3"/>
      <c r="P257" s="159"/>
      <c r="Q257" s="159"/>
      <c r="R257" s="159"/>
      <c r="S257" s="159"/>
      <c r="T257" s="159"/>
      <c r="U257" s="159"/>
      <c r="V257" s="159"/>
      <c r="W257" s="159"/>
      <c r="X257" s="159"/>
      <c r="Y257" s="159"/>
    </row>
    <row r="258" spans="1:27" ht="136">
      <c r="A258" s="3">
        <v>2167</v>
      </c>
      <c r="E258" s="150" t="s">
        <v>2838</v>
      </c>
      <c r="F258" s="6" t="s">
        <v>1370</v>
      </c>
      <c r="G258" s="6" t="s">
        <v>1371</v>
      </c>
      <c r="H258" s="47"/>
      <c r="I258" s="47"/>
      <c r="J258" s="47"/>
      <c r="K258" s="47"/>
      <c r="L258" s="47"/>
      <c r="M258" s="47"/>
      <c r="P258" s="121">
        <v>2</v>
      </c>
      <c r="Q258" s="122" t="s">
        <v>3420</v>
      </c>
      <c r="R258" s="122"/>
      <c r="S258" s="103">
        <v>2</v>
      </c>
      <c r="T258" s="104"/>
      <c r="U258" s="121"/>
      <c r="V258" s="122"/>
      <c r="W258" s="122"/>
      <c r="X258" s="103"/>
      <c r="Y258" s="104"/>
      <c r="Z258" s="107">
        <f t="shared" si="16"/>
        <v>2</v>
      </c>
      <c r="AA258" s="40">
        <f t="shared" si="17"/>
        <v>2</v>
      </c>
    </row>
    <row r="259" spans="1:27" ht="136">
      <c r="A259" s="3">
        <v>2168</v>
      </c>
      <c r="E259" s="150" t="s">
        <v>2839</v>
      </c>
      <c r="F259" s="6" t="s">
        <v>1372</v>
      </c>
      <c r="G259" s="6" t="s">
        <v>1373</v>
      </c>
      <c r="H259" s="47"/>
      <c r="I259" s="47"/>
      <c r="J259" s="47"/>
      <c r="K259" s="47"/>
      <c r="L259" s="47"/>
      <c r="M259" s="47"/>
      <c r="P259" s="121">
        <v>1</v>
      </c>
      <c r="Q259" s="122" t="s">
        <v>3419</v>
      </c>
      <c r="R259" s="122"/>
      <c r="S259" s="103">
        <v>1</v>
      </c>
      <c r="T259" s="104"/>
      <c r="U259" s="121"/>
      <c r="V259" s="122"/>
      <c r="W259" s="122"/>
      <c r="X259" s="103"/>
      <c r="Y259" s="104"/>
      <c r="Z259" s="107">
        <f t="shared" si="16"/>
        <v>1</v>
      </c>
      <c r="AA259" s="40">
        <f t="shared" si="17"/>
        <v>1</v>
      </c>
    </row>
    <row r="260" spans="1:27" ht="119">
      <c r="A260" s="3">
        <v>2169</v>
      </c>
      <c r="E260" s="150" t="s">
        <v>2840</v>
      </c>
      <c r="F260" s="6" t="s">
        <v>1374</v>
      </c>
      <c r="G260" s="6" t="s">
        <v>1375</v>
      </c>
      <c r="H260" s="47"/>
      <c r="I260" s="47"/>
      <c r="J260" s="47"/>
      <c r="K260" s="47"/>
      <c r="L260" s="47"/>
      <c r="M260" s="47"/>
      <c r="P260" s="121">
        <v>0</v>
      </c>
      <c r="Q260" s="122" t="s">
        <v>3418</v>
      </c>
      <c r="R260" s="122"/>
      <c r="S260" s="103">
        <v>0</v>
      </c>
      <c r="T260" s="104"/>
      <c r="U260" s="121"/>
      <c r="V260" s="122"/>
      <c r="W260" s="122"/>
      <c r="X260" s="103"/>
      <c r="Y260" s="104"/>
      <c r="Z260" s="107">
        <f t="shared" si="16"/>
        <v>0</v>
      </c>
      <c r="AA260" s="40">
        <f t="shared" si="17"/>
        <v>0</v>
      </c>
    </row>
    <row r="261" spans="1:27" s="8" customFormat="1" ht="17">
      <c r="A261" s="3"/>
      <c r="G261" s="8" t="s">
        <v>303</v>
      </c>
      <c r="H261" s="3"/>
      <c r="P261" s="159"/>
      <c r="Q261" s="159"/>
      <c r="R261" s="159"/>
      <c r="S261" s="159"/>
      <c r="T261" s="159"/>
      <c r="U261" s="159"/>
      <c r="V261" s="159"/>
      <c r="W261" s="159"/>
      <c r="X261" s="159"/>
      <c r="Y261" s="159"/>
    </row>
    <row r="262" spans="1:27" s="8" customFormat="1" ht="17">
      <c r="A262" s="3"/>
      <c r="G262" s="8" t="s">
        <v>303</v>
      </c>
      <c r="H262" s="3"/>
      <c r="P262" s="159"/>
      <c r="Q262" s="159"/>
      <c r="R262" s="159"/>
      <c r="S262" s="159"/>
      <c r="T262" s="159"/>
      <c r="U262" s="159"/>
      <c r="V262" s="159"/>
      <c r="W262" s="159"/>
      <c r="X262" s="159"/>
      <c r="Y262" s="159"/>
    </row>
    <row r="263" spans="1:27" s="8" customFormat="1" ht="17">
      <c r="A263" s="3"/>
      <c r="E263" s="120" t="s">
        <v>1376</v>
      </c>
      <c r="G263" s="8" t="s">
        <v>303</v>
      </c>
      <c r="H263" s="3"/>
      <c r="P263" s="159"/>
      <c r="Q263" s="159"/>
      <c r="R263" s="159"/>
      <c r="S263" s="159"/>
      <c r="T263" s="159"/>
      <c r="U263" s="159"/>
      <c r="V263" s="159"/>
      <c r="W263" s="159"/>
      <c r="X263" s="159"/>
      <c r="Y263" s="159"/>
    </row>
    <row r="264" spans="1:27" ht="119">
      <c r="A264" s="3">
        <v>2170</v>
      </c>
      <c r="B264" s="3" t="s">
        <v>1377</v>
      </c>
      <c r="E264" s="149" t="s">
        <v>2842</v>
      </c>
      <c r="F264" s="6" t="s">
        <v>1378</v>
      </c>
      <c r="G264" s="6" t="s">
        <v>1379</v>
      </c>
      <c r="H264" s="47"/>
      <c r="I264" s="47"/>
      <c r="J264" s="148" t="s">
        <v>2841</v>
      </c>
      <c r="K264" s="47"/>
      <c r="L264" s="47"/>
      <c r="M264" s="47"/>
      <c r="P264" s="121">
        <v>3</v>
      </c>
      <c r="Q264" s="122"/>
      <c r="R264" s="122"/>
      <c r="S264" s="103">
        <v>1</v>
      </c>
      <c r="T264" s="104"/>
      <c r="U264" s="121"/>
      <c r="V264" s="122"/>
      <c r="W264" s="122"/>
      <c r="X264" s="103"/>
      <c r="Y264" s="104"/>
      <c r="Z264" s="107">
        <f t="shared" ref="Z264:Z321" si="18">IF(U264&lt;&gt;"",U264,IF(P264&lt;&gt;"",P264,IF(N264&lt;&gt;"",N264,"")))</f>
        <v>3</v>
      </c>
      <c r="AA264" s="40">
        <f t="shared" ref="AA264:AA321" si="19">IF(X264&lt;&gt;"",X264,IF(S264&lt;&gt;"",S264,IF(O264&lt;&gt;"",O264,"")))</f>
        <v>1</v>
      </c>
    </row>
    <row r="265" spans="1:27" ht="153">
      <c r="A265" s="3">
        <v>2171</v>
      </c>
      <c r="E265" s="150" t="s">
        <v>2830</v>
      </c>
      <c r="F265" s="6" t="s">
        <v>1380</v>
      </c>
      <c r="G265" s="6" t="s">
        <v>1381</v>
      </c>
      <c r="H265" s="47"/>
      <c r="I265" s="47"/>
      <c r="J265" s="47"/>
      <c r="K265" s="47"/>
      <c r="L265" s="47"/>
      <c r="M265" s="47"/>
      <c r="P265" s="121">
        <v>1</v>
      </c>
      <c r="Q265" s="122" t="s">
        <v>3382</v>
      </c>
      <c r="R265" s="122" t="s">
        <v>3364</v>
      </c>
      <c r="S265" s="103">
        <v>1</v>
      </c>
      <c r="T265" s="104"/>
      <c r="U265" s="121"/>
      <c r="V265" s="122"/>
      <c r="W265" s="122"/>
      <c r="X265" s="103"/>
      <c r="Y265" s="104"/>
      <c r="Z265" s="107">
        <f t="shared" si="18"/>
        <v>1</v>
      </c>
      <c r="AA265" s="40">
        <f t="shared" si="19"/>
        <v>1</v>
      </c>
    </row>
    <row r="266" spans="1:27" ht="136">
      <c r="A266" s="3">
        <v>2172</v>
      </c>
      <c r="E266" s="150" t="s">
        <v>2831</v>
      </c>
      <c r="F266" s="6" t="s">
        <v>1382</v>
      </c>
      <c r="G266" s="6" t="s">
        <v>1383</v>
      </c>
      <c r="H266" s="47"/>
      <c r="I266" s="47"/>
      <c r="J266" s="47"/>
      <c r="K266" s="47"/>
      <c r="L266" s="47"/>
      <c r="M266" s="47"/>
      <c r="P266" s="121">
        <v>0</v>
      </c>
      <c r="Q266" s="122" t="s">
        <v>3397</v>
      </c>
      <c r="R266" s="122" t="s">
        <v>3364</v>
      </c>
      <c r="S266" s="103">
        <v>0</v>
      </c>
      <c r="T266" s="104"/>
      <c r="U266" s="121"/>
      <c r="V266" s="122"/>
      <c r="W266" s="122"/>
      <c r="X266" s="103"/>
      <c r="Y266" s="104"/>
      <c r="Z266" s="107">
        <f t="shared" si="18"/>
        <v>0</v>
      </c>
      <c r="AA266" s="40">
        <f t="shared" si="19"/>
        <v>0</v>
      </c>
    </row>
    <row r="267" spans="1:27" ht="119">
      <c r="A267" s="3">
        <v>2173</v>
      </c>
      <c r="E267" s="150" t="s">
        <v>2843</v>
      </c>
      <c r="F267" s="6" t="s">
        <v>1384</v>
      </c>
      <c r="G267" s="6" t="s">
        <v>1385</v>
      </c>
      <c r="H267" s="47"/>
      <c r="I267" s="47"/>
      <c r="J267" s="47"/>
      <c r="K267" s="47"/>
      <c r="L267" s="47"/>
      <c r="M267" s="47"/>
      <c r="P267" s="121">
        <v>1</v>
      </c>
      <c r="Q267" s="122" t="s">
        <v>3382</v>
      </c>
      <c r="R267" s="122" t="s">
        <v>3364</v>
      </c>
      <c r="S267" s="103">
        <v>1</v>
      </c>
      <c r="T267" s="104"/>
      <c r="U267" s="121"/>
      <c r="V267" s="122"/>
      <c r="W267" s="122"/>
      <c r="X267" s="103"/>
      <c r="Y267" s="104"/>
      <c r="Z267" s="107">
        <f t="shared" si="18"/>
        <v>1</v>
      </c>
      <c r="AA267" s="40">
        <f t="shared" si="19"/>
        <v>1</v>
      </c>
    </row>
    <row r="268" spans="1:27" s="8" customFormat="1" ht="17">
      <c r="A268" s="3"/>
      <c r="G268" s="8" t="s">
        <v>303</v>
      </c>
      <c r="H268" s="3"/>
      <c r="P268" s="159"/>
      <c r="Q268" s="159"/>
      <c r="R268" s="159"/>
      <c r="S268" s="159"/>
      <c r="T268" s="159"/>
      <c r="U268" s="159"/>
      <c r="V268" s="159"/>
      <c r="W268" s="159"/>
      <c r="X268" s="159"/>
      <c r="Y268" s="159"/>
    </row>
    <row r="269" spans="1:27" s="8" customFormat="1" ht="17">
      <c r="A269" s="3"/>
      <c r="G269" s="8" t="s">
        <v>303</v>
      </c>
      <c r="H269" s="3"/>
      <c r="P269" s="159"/>
      <c r="Q269" s="159"/>
      <c r="R269" s="159"/>
      <c r="S269" s="159"/>
      <c r="T269" s="159"/>
      <c r="U269" s="159"/>
      <c r="V269" s="159"/>
      <c r="W269" s="159"/>
      <c r="X269" s="159"/>
      <c r="Y269" s="159"/>
    </row>
    <row r="270" spans="1:27" s="8" customFormat="1" ht="17">
      <c r="A270" s="3"/>
      <c r="E270" s="120" t="s">
        <v>1386</v>
      </c>
      <c r="G270" s="8" t="s">
        <v>303</v>
      </c>
      <c r="H270" s="3"/>
      <c r="P270" s="159"/>
      <c r="Q270" s="159"/>
      <c r="R270" s="159"/>
      <c r="S270" s="159"/>
      <c r="T270" s="159"/>
      <c r="U270" s="159"/>
      <c r="V270" s="159"/>
      <c r="W270" s="159"/>
      <c r="X270" s="159"/>
      <c r="Y270" s="159"/>
    </row>
    <row r="271" spans="1:27" ht="255">
      <c r="A271" s="3">
        <v>2174</v>
      </c>
      <c r="B271" s="3" t="s">
        <v>1387</v>
      </c>
      <c r="E271" s="149" t="s">
        <v>2845</v>
      </c>
      <c r="F271" s="6" t="s">
        <v>1388</v>
      </c>
      <c r="G271" s="6" t="s">
        <v>1389</v>
      </c>
      <c r="H271" s="47"/>
      <c r="I271" s="47"/>
      <c r="J271" s="148" t="s">
        <v>2844</v>
      </c>
      <c r="K271" s="47"/>
      <c r="L271" s="47"/>
      <c r="M271" s="47"/>
      <c r="P271" s="121">
        <v>3</v>
      </c>
      <c r="Q271" s="122"/>
      <c r="R271" s="122"/>
      <c r="S271" s="103">
        <v>2</v>
      </c>
      <c r="T271" s="104"/>
      <c r="U271" s="121"/>
      <c r="V271" s="122"/>
      <c r="W271" s="122"/>
      <c r="X271" s="103"/>
      <c r="Y271" s="104"/>
      <c r="Z271" s="107">
        <f t="shared" si="18"/>
        <v>3</v>
      </c>
      <c r="AA271" s="40">
        <f t="shared" si="19"/>
        <v>2</v>
      </c>
    </row>
    <row r="272" spans="1:27" ht="255">
      <c r="A272" s="3">
        <v>2175</v>
      </c>
      <c r="B272" s="3" t="s">
        <v>1387</v>
      </c>
      <c r="E272" s="149" t="s">
        <v>2846</v>
      </c>
      <c r="F272" s="6" t="s">
        <v>1390</v>
      </c>
      <c r="G272" s="6" t="s">
        <v>1391</v>
      </c>
      <c r="H272" s="47"/>
      <c r="I272" s="47"/>
      <c r="J272" s="148" t="s">
        <v>2844</v>
      </c>
      <c r="K272" s="47"/>
      <c r="L272" s="47"/>
      <c r="M272" s="47"/>
      <c r="P272" s="121"/>
      <c r="Q272" s="122"/>
      <c r="R272" s="122"/>
      <c r="S272" s="103">
        <v>0</v>
      </c>
      <c r="T272" s="104"/>
      <c r="U272" s="121"/>
      <c r="V272" s="122"/>
      <c r="W272" s="122"/>
      <c r="X272" s="103"/>
      <c r="Y272" s="104"/>
      <c r="Z272" s="107" t="str">
        <f t="shared" si="18"/>
        <v/>
      </c>
      <c r="AA272" s="40">
        <f t="shared" si="19"/>
        <v>0</v>
      </c>
    </row>
    <row r="273" spans="1:27" ht="255">
      <c r="A273" s="3">
        <v>2176</v>
      </c>
      <c r="B273" s="3" t="s">
        <v>1387</v>
      </c>
      <c r="E273" s="149" t="s">
        <v>2847</v>
      </c>
      <c r="F273" s="6" t="s">
        <v>1392</v>
      </c>
      <c r="G273" s="6" t="s">
        <v>1393</v>
      </c>
      <c r="H273" s="47"/>
      <c r="I273" s="47"/>
      <c r="J273" s="148" t="s">
        <v>2844</v>
      </c>
      <c r="K273" s="47"/>
      <c r="L273" s="47"/>
      <c r="M273" s="47"/>
      <c r="P273" s="121">
        <v>3</v>
      </c>
      <c r="Q273" s="122"/>
      <c r="R273" s="122"/>
      <c r="S273" s="103">
        <v>0</v>
      </c>
      <c r="T273" s="104"/>
      <c r="U273" s="121">
        <v>0</v>
      </c>
      <c r="V273" s="122"/>
      <c r="W273" s="122"/>
      <c r="X273" s="103"/>
      <c r="Y273" s="104"/>
      <c r="Z273" s="107">
        <f t="shared" si="18"/>
        <v>0</v>
      </c>
      <c r="AA273" s="40">
        <f t="shared" si="19"/>
        <v>0</v>
      </c>
    </row>
    <row r="274" spans="1:27" ht="255">
      <c r="A274" s="3">
        <v>2177</v>
      </c>
      <c r="B274" s="3" t="s">
        <v>1387</v>
      </c>
      <c r="E274" s="149" t="s">
        <v>2848</v>
      </c>
      <c r="F274" s="6" t="s">
        <v>1394</v>
      </c>
      <c r="G274" s="6" t="s">
        <v>1395</v>
      </c>
      <c r="H274" s="47"/>
      <c r="I274" s="47"/>
      <c r="J274" s="148" t="s">
        <v>2844</v>
      </c>
      <c r="K274" s="47"/>
      <c r="L274" s="47"/>
      <c r="M274" s="47"/>
      <c r="P274" s="121">
        <v>3</v>
      </c>
      <c r="Q274" s="122"/>
      <c r="R274" s="122"/>
      <c r="S274" s="103">
        <v>0</v>
      </c>
      <c r="T274" s="104"/>
      <c r="U274" s="121"/>
      <c r="V274" s="122"/>
      <c r="W274" s="122"/>
      <c r="X274" s="103"/>
      <c r="Y274" s="104"/>
      <c r="Z274" s="107">
        <f t="shared" si="18"/>
        <v>3</v>
      </c>
      <c r="AA274" s="40">
        <f t="shared" si="19"/>
        <v>0</v>
      </c>
    </row>
    <row r="275" spans="1:27" s="8" customFormat="1" ht="17">
      <c r="A275" s="3"/>
      <c r="G275" s="8" t="s">
        <v>303</v>
      </c>
      <c r="H275" s="3"/>
      <c r="P275" s="159"/>
      <c r="Q275" s="159"/>
      <c r="R275" s="159"/>
      <c r="S275" s="159"/>
      <c r="T275" s="159"/>
      <c r="U275" s="159"/>
      <c r="V275" s="159"/>
      <c r="W275" s="159"/>
      <c r="X275" s="159"/>
      <c r="Y275" s="159"/>
    </row>
    <row r="276" spans="1:27" s="8" customFormat="1" ht="17">
      <c r="A276" s="3"/>
      <c r="G276" s="8" t="s">
        <v>303</v>
      </c>
      <c r="H276" s="3"/>
      <c r="P276" s="159"/>
      <c r="Q276" s="159"/>
      <c r="R276" s="159"/>
      <c r="S276" s="159"/>
      <c r="T276" s="159"/>
      <c r="U276" s="159"/>
      <c r="V276" s="159"/>
      <c r="W276" s="159"/>
      <c r="X276" s="159"/>
      <c r="Y276" s="159"/>
    </row>
    <row r="277" spans="1:27" s="8" customFormat="1" ht="34">
      <c r="A277" s="3"/>
      <c r="E277" s="120" t="s">
        <v>1396</v>
      </c>
      <c r="G277" s="8" t="s">
        <v>303</v>
      </c>
      <c r="H277" s="3"/>
      <c r="P277" s="159"/>
      <c r="Q277" s="159"/>
      <c r="R277" s="159"/>
      <c r="S277" s="159"/>
      <c r="T277" s="159"/>
      <c r="U277" s="159"/>
      <c r="V277" s="159"/>
      <c r="W277" s="159"/>
      <c r="X277" s="159"/>
      <c r="Y277" s="159"/>
    </row>
    <row r="278" spans="1:27" ht="340">
      <c r="A278" s="3">
        <v>2178</v>
      </c>
      <c r="B278" s="3" t="s">
        <v>1397</v>
      </c>
      <c r="E278" s="149" t="s">
        <v>2850</v>
      </c>
      <c r="F278" s="6" t="s">
        <v>1398</v>
      </c>
      <c r="G278" s="6" t="s">
        <v>1399</v>
      </c>
      <c r="H278" s="47"/>
      <c r="I278" s="47"/>
      <c r="J278" s="148" t="s">
        <v>2849</v>
      </c>
      <c r="K278" s="47"/>
      <c r="L278" s="47"/>
      <c r="M278" s="47"/>
      <c r="P278" s="121">
        <v>3</v>
      </c>
      <c r="Q278" s="122"/>
      <c r="R278" s="122"/>
      <c r="S278" s="103">
        <v>1</v>
      </c>
      <c r="T278" s="104"/>
      <c r="U278" s="121"/>
      <c r="V278" s="122"/>
      <c r="W278" s="122"/>
      <c r="X278" s="103"/>
      <c r="Y278" s="104"/>
      <c r="Z278" s="107">
        <f t="shared" si="18"/>
        <v>3</v>
      </c>
      <c r="AA278" s="40">
        <f t="shared" si="19"/>
        <v>1</v>
      </c>
    </row>
    <row r="279" spans="1:27" ht="409.6">
      <c r="A279" s="3">
        <v>2179</v>
      </c>
      <c r="B279" s="3" t="s">
        <v>1400</v>
      </c>
      <c r="E279" s="149" t="s">
        <v>2852</v>
      </c>
      <c r="F279" s="6" t="s">
        <v>1401</v>
      </c>
      <c r="G279" s="6" t="s">
        <v>1402</v>
      </c>
      <c r="H279" s="47"/>
      <c r="I279" s="47"/>
      <c r="J279" s="148" t="s">
        <v>2851</v>
      </c>
      <c r="K279" s="47"/>
      <c r="L279" s="47"/>
      <c r="M279" s="47"/>
      <c r="P279" s="121"/>
      <c r="Q279" s="122"/>
      <c r="R279" s="122"/>
      <c r="S279" s="103">
        <v>1</v>
      </c>
      <c r="T279" s="104"/>
      <c r="U279" s="121"/>
      <c r="V279" s="122"/>
      <c r="W279" s="122"/>
      <c r="X279" s="103"/>
      <c r="Y279" s="104"/>
      <c r="Z279" s="107" t="str">
        <f t="shared" si="18"/>
        <v/>
      </c>
      <c r="AA279" s="40">
        <f t="shared" si="19"/>
        <v>1</v>
      </c>
    </row>
    <row r="280" spans="1:27" ht="409.6">
      <c r="A280" s="3">
        <v>2180</v>
      </c>
      <c r="B280" s="3" t="s">
        <v>1400</v>
      </c>
      <c r="E280" s="149" t="s">
        <v>2853</v>
      </c>
      <c r="F280" s="6" t="s">
        <v>1403</v>
      </c>
      <c r="G280" s="6" t="s">
        <v>1404</v>
      </c>
      <c r="H280" s="47"/>
      <c r="I280" s="47"/>
      <c r="J280" s="148" t="s">
        <v>2851</v>
      </c>
      <c r="K280" s="47"/>
      <c r="L280" s="47"/>
      <c r="M280" s="47"/>
      <c r="P280" s="121">
        <v>3</v>
      </c>
      <c r="Q280" s="122"/>
      <c r="R280" s="122"/>
      <c r="S280" s="103">
        <v>2</v>
      </c>
      <c r="T280" s="104"/>
      <c r="U280" s="121"/>
      <c r="V280" s="122"/>
      <c r="W280" s="122"/>
      <c r="X280" s="103"/>
      <c r="Y280" s="104"/>
      <c r="Z280" s="107">
        <f t="shared" si="18"/>
        <v>3</v>
      </c>
      <c r="AA280" s="40">
        <f t="shared" si="19"/>
        <v>2</v>
      </c>
    </row>
    <row r="281" spans="1:27" ht="409.6">
      <c r="A281" s="3">
        <v>2181</v>
      </c>
      <c r="B281" s="3" t="s">
        <v>1400</v>
      </c>
      <c r="E281" s="149" t="s">
        <v>2854</v>
      </c>
      <c r="F281" s="6" t="s">
        <v>1405</v>
      </c>
      <c r="G281" s="6" t="s">
        <v>1406</v>
      </c>
      <c r="H281" s="47"/>
      <c r="I281" s="47"/>
      <c r="J281" s="148" t="s">
        <v>2851</v>
      </c>
      <c r="K281" s="47"/>
      <c r="L281" s="47"/>
      <c r="M281" s="47"/>
      <c r="P281" s="121"/>
      <c r="Q281" s="122"/>
      <c r="R281" s="122"/>
      <c r="S281" s="103">
        <v>1</v>
      </c>
      <c r="T281" s="104"/>
      <c r="U281" s="121"/>
      <c r="V281" s="122"/>
      <c r="W281" s="122"/>
      <c r="X281" s="103"/>
      <c r="Y281" s="104"/>
      <c r="Z281" s="107" t="str">
        <f t="shared" si="18"/>
        <v/>
      </c>
      <c r="AA281" s="40">
        <f t="shared" si="19"/>
        <v>1</v>
      </c>
    </row>
    <row r="282" spans="1:27" ht="409.6">
      <c r="A282" s="3">
        <v>2182</v>
      </c>
      <c r="B282" s="3" t="s">
        <v>1400</v>
      </c>
      <c r="E282" s="149" t="s">
        <v>2855</v>
      </c>
      <c r="F282" s="6" t="s">
        <v>1407</v>
      </c>
      <c r="G282" s="6" t="s">
        <v>1408</v>
      </c>
      <c r="H282" s="47"/>
      <c r="I282" s="47"/>
      <c r="J282" s="148" t="s">
        <v>2851</v>
      </c>
      <c r="K282" s="47"/>
      <c r="L282" s="47"/>
      <c r="M282" s="47"/>
      <c r="P282" s="121">
        <v>3</v>
      </c>
      <c r="Q282" s="122"/>
      <c r="R282" s="122"/>
      <c r="S282" s="103">
        <v>0</v>
      </c>
      <c r="T282" s="104"/>
      <c r="U282" s="121">
        <v>0</v>
      </c>
      <c r="V282" s="122"/>
      <c r="W282" s="122"/>
      <c r="X282" s="103"/>
      <c r="Y282" s="104"/>
      <c r="Z282" s="107">
        <f t="shared" si="18"/>
        <v>0</v>
      </c>
      <c r="AA282" s="40">
        <f t="shared" si="19"/>
        <v>0</v>
      </c>
    </row>
    <row r="283" spans="1:27" ht="409.6">
      <c r="A283" s="3">
        <v>2183</v>
      </c>
      <c r="B283" s="3" t="s">
        <v>1400</v>
      </c>
      <c r="E283" s="149" t="s">
        <v>2856</v>
      </c>
      <c r="F283" s="6" t="s">
        <v>1409</v>
      </c>
      <c r="G283" s="6" t="s">
        <v>1410</v>
      </c>
      <c r="H283" s="47"/>
      <c r="I283" s="47"/>
      <c r="J283" s="148" t="s">
        <v>2851</v>
      </c>
      <c r="K283" s="47"/>
      <c r="L283" s="47"/>
      <c r="M283" s="47"/>
      <c r="P283" s="121"/>
      <c r="Q283" s="122"/>
      <c r="R283" s="122"/>
      <c r="S283" s="103">
        <v>0</v>
      </c>
      <c r="T283" s="104"/>
      <c r="U283" s="121">
        <v>1</v>
      </c>
      <c r="V283" s="122" t="s">
        <v>3580</v>
      </c>
      <c r="W283" s="122"/>
      <c r="X283" s="103">
        <v>1</v>
      </c>
      <c r="Y283" s="104"/>
      <c r="Z283" s="107">
        <f t="shared" si="18"/>
        <v>1</v>
      </c>
      <c r="AA283" s="40">
        <f t="shared" si="19"/>
        <v>1</v>
      </c>
    </row>
    <row r="284" spans="1:27" ht="409.6">
      <c r="A284" s="3">
        <v>2184</v>
      </c>
      <c r="B284" s="3" t="s">
        <v>1411</v>
      </c>
      <c r="E284" s="149" t="s">
        <v>2858</v>
      </c>
      <c r="F284" s="6" t="s">
        <v>1412</v>
      </c>
      <c r="G284" s="6" t="s">
        <v>1413</v>
      </c>
      <c r="H284" s="47"/>
      <c r="I284" s="47"/>
      <c r="J284" s="148" t="s">
        <v>2857</v>
      </c>
      <c r="K284" s="47"/>
      <c r="L284" s="47"/>
      <c r="M284" s="47"/>
      <c r="P284" s="121">
        <v>2</v>
      </c>
      <c r="Q284" s="122" t="s">
        <v>3421</v>
      </c>
      <c r="R284" s="122"/>
      <c r="S284" s="103">
        <v>2</v>
      </c>
      <c r="T284" s="104"/>
      <c r="U284" s="121"/>
      <c r="V284" s="122"/>
      <c r="W284" s="122"/>
      <c r="X284" s="103"/>
      <c r="Y284" s="104"/>
      <c r="Z284" s="107">
        <f t="shared" si="18"/>
        <v>2</v>
      </c>
      <c r="AA284" s="40">
        <f t="shared" si="19"/>
        <v>2</v>
      </c>
    </row>
    <row r="285" spans="1:27" ht="409.6">
      <c r="A285" s="3">
        <v>2185</v>
      </c>
      <c r="B285" s="3" t="s">
        <v>1400</v>
      </c>
      <c r="E285" s="149" t="s">
        <v>2859</v>
      </c>
      <c r="F285" s="6" t="s">
        <v>1414</v>
      </c>
      <c r="G285" s="6" t="s">
        <v>1415</v>
      </c>
      <c r="H285" s="47"/>
      <c r="I285" s="47"/>
      <c r="J285" s="148" t="s">
        <v>2851</v>
      </c>
      <c r="K285" s="47"/>
      <c r="L285" s="47"/>
      <c r="M285" s="47"/>
      <c r="P285" s="121">
        <v>2</v>
      </c>
      <c r="Q285" s="122" t="s">
        <v>3421</v>
      </c>
      <c r="R285" s="122"/>
      <c r="S285" s="103">
        <v>0</v>
      </c>
      <c r="T285" s="104"/>
      <c r="U285" s="121"/>
      <c r="V285" s="122"/>
      <c r="W285" s="122"/>
      <c r="X285" s="103"/>
      <c r="Y285" s="104"/>
      <c r="Z285" s="107">
        <f t="shared" si="18"/>
        <v>2</v>
      </c>
      <c r="AA285" s="40">
        <f t="shared" si="19"/>
        <v>0</v>
      </c>
    </row>
    <row r="286" spans="1:27" ht="409.6">
      <c r="A286" s="3">
        <v>2186</v>
      </c>
      <c r="B286" s="3" t="s">
        <v>1400</v>
      </c>
      <c r="E286" s="149" t="s">
        <v>2860</v>
      </c>
      <c r="F286" s="6" t="s">
        <v>1416</v>
      </c>
      <c r="G286" s="6" t="s">
        <v>1417</v>
      </c>
      <c r="H286" s="47"/>
      <c r="I286" s="47"/>
      <c r="J286" s="148" t="s">
        <v>2851</v>
      </c>
      <c r="K286" s="47"/>
      <c r="L286" s="47"/>
      <c r="M286" s="47"/>
      <c r="P286" s="121">
        <v>3</v>
      </c>
      <c r="Q286" s="122" t="s">
        <v>3422</v>
      </c>
      <c r="R286" s="122"/>
      <c r="S286" s="103">
        <v>0</v>
      </c>
      <c r="T286" s="104"/>
      <c r="U286" s="121">
        <v>0</v>
      </c>
      <c r="V286" s="122"/>
      <c r="W286" s="122"/>
      <c r="X286" s="103"/>
      <c r="Y286" s="104"/>
      <c r="Z286" s="107">
        <f t="shared" si="18"/>
        <v>0</v>
      </c>
      <c r="AA286" s="40">
        <f t="shared" si="19"/>
        <v>0</v>
      </c>
    </row>
    <row r="287" spans="1:27" ht="119">
      <c r="A287" s="3">
        <v>2187</v>
      </c>
      <c r="B287" s="3" t="s">
        <v>1418</v>
      </c>
      <c r="E287" s="150" t="s">
        <v>2861</v>
      </c>
      <c r="F287" s="6" t="s">
        <v>1419</v>
      </c>
      <c r="G287" s="6" t="s">
        <v>1365</v>
      </c>
      <c r="H287" s="47"/>
      <c r="I287" s="47"/>
      <c r="J287" s="157"/>
      <c r="K287" s="47"/>
      <c r="L287" s="47"/>
      <c r="M287" s="47"/>
      <c r="P287" s="121">
        <v>3</v>
      </c>
      <c r="Q287" s="122" t="s">
        <v>3398</v>
      </c>
      <c r="R287" s="122"/>
      <c r="S287" s="103">
        <v>2</v>
      </c>
      <c r="T287" s="104"/>
      <c r="U287" s="121"/>
      <c r="V287" s="122"/>
      <c r="W287" s="122"/>
      <c r="X287" s="103"/>
      <c r="Y287" s="104"/>
      <c r="Z287" s="107">
        <f t="shared" si="18"/>
        <v>3</v>
      </c>
      <c r="AA287" s="40">
        <f t="shared" si="19"/>
        <v>2</v>
      </c>
    </row>
    <row r="288" spans="1:27" s="8" customFormat="1" ht="17">
      <c r="A288" s="3"/>
      <c r="G288" s="8" t="s">
        <v>303</v>
      </c>
      <c r="H288" s="3"/>
      <c r="P288" s="159"/>
      <c r="Q288" s="159"/>
      <c r="R288" s="159"/>
      <c r="S288" s="159"/>
      <c r="T288" s="159"/>
      <c r="U288" s="159"/>
      <c r="V288" s="159"/>
      <c r="W288" s="159"/>
      <c r="X288" s="159"/>
      <c r="Y288" s="159"/>
    </row>
    <row r="289" spans="1:27" s="8" customFormat="1" ht="17">
      <c r="A289" s="3"/>
      <c r="G289" s="8" t="s">
        <v>303</v>
      </c>
      <c r="H289" s="3"/>
      <c r="P289" s="159"/>
      <c r="Q289" s="159"/>
      <c r="R289" s="159"/>
      <c r="S289" s="159"/>
      <c r="T289" s="159"/>
      <c r="U289" s="159"/>
      <c r="V289" s="159"/>
      <c r="W289" s="159"/>
      <c r="X289" s="159"/>
      <c r="Y289" s="159"/>
    </row>
    <row r="290" spans="1:27" s="8" customFormat="1" ht="34">
      <c r="A290" s="3"/>
      <c r="E290" s="120" t="s">
        <v>1420</v>
      </c>
      <c r="G290" s="8" t="s">
        <v>303</v>
      </c>
      <c r="H290" s="3"/>
      <c r="P290" s="159"/>
      <c r="Q290" s="159"/>
      <c r="R290" s="159"/>
      <c r="S290" s="159"/>
      <c r="T290" s="159"/>
      <c r="U290" s="159"/>
      <c r="V290" s="159"/>
      <c r="W290" s="159"/>
      <c r="X290" s="159"/>
      <c r="Y290" s="159"/>
    </row>
    <row r="291" spans="1:27" ht="119">
      <c r="A291" s="3">
        <v>2188</v>
      </c>
      <c r="E291" s="150" t="s">
        <v>2862</v>
      </c>
      <c r="F291" s="6" t="s">
        <v>1421</v>
      </c>
      <c r="G291" s="6" t="s">
        <v>1422</v>
      </c>
      <c r="H291" s="47"/>
      <c r="I291" s="47"/>
      <c r="J291" s="47"/>
      <c r="K291" s="47"/>
      <c r="L291" s="47"/>
      <c r="M291" s="47"/>
      <c r="P291" s="121">
        <v>3</v>
      </c>
      <c r="Q291" s="122" t="s">
        <v>3457</v>
      </c>
      <c r="R291" s="122"/>
      <c r="S291" s="103">
        <v>2</v>
      </c>
      <c r="T291" s="104"/>
      <c r="U291" s="121"/>
      <c r="V291" s="122"/>
      <c r="W291" s="122"/>
      <c r="X291" s="103"/>
      <c r="Y291" s="104"/>
      <c r="Z291" s="107">
        <f t="shared" si="18"/>
        <v>3</v>
      </c>
      <c r="AA291" s="40">
        <f t="shared" si="19"/>
        <v>2</v>
      </c>
    </row>
    <row r="292" spans="1:27" ht="136">
      <c r="A292" s="3">
        <v>2189</v>
      </c>
      <c r="E292" s="150" t="s">
        <v>2863</v>
      </c>
      <c r="F292" s="6" t="s">
        <v>1423</v>
      </c>
      <c r="G292" s="6" t="s">
        <v>1424</v>
      </c>
      <c r="H292" s="47"/>
      <c r="I292" s="47"/>
      <c r="J292" s="47"/>
      <c r="K292" s="47"/>
      <c r="L292" s="47"/>
      <c r="M292" s="47"/>
      <c r="P292" s="121">
        <v>3</v>
      </c>
      <c r="Q292" s="122" t="s">
        <v>3458</v>
      </c>
      <c r="R292" s="122"/>
      <c r="S292" s="103">
        <v>2</v>
      </c>
      <c r="T292" s="104"/>
      <c r="U292" s="121"/>
      <c r="V292" s="122"/>
      <c r="W292" s="122"/>
      <c r="X292" s="103"/>
      <c r="Y292" s="104"/>
      <c r="Z292" s="107">
        <f t="shared" si="18"/>
        <v>3</v>
      </c>
      <c r="AA292" s="40">
        <f t="shared" si="19"/>
        <v>2</v>
      </c>
    </row>
    <row r="293" spans="1:27" ht="136">
      <c r="A293" s="3">
        <v>2190</v>
      </c>
      <c r="E293" s="150" t="s">
        <v>2864</v>
      </c>
      <c r="F293" s="6" t="s">
        <v>1425</v>
      </c>
      <c r="G293" s="6" t="s">
        <v>1426</v>
      </c>
      <c r="H293" s="47"/>
      <c r="I293" s="47"/>
      <c r="J293" s="47"/>
      <c r="K293" s="47"/>
      <c r="L293" s="47"/>
      <c r="M293" s="47"/>
      <c r="P293" s="121">
        <v>3</v>
      </c>
      <c r="Q293" s="122" t="s">
        <v>3459</v>
      </c>
      <c r="R293" s="122"/>
      <c r="S293" s="103">
        <v>1</v>
      </c>
      <c r="T293" s="104"/>
      <c r="U293" s="121"/>
      <c r="V293" s="122"/>
      <c r="W293" s="122"/>
      <c r="X293" s="103"/>
      <c r="Y293" s="104"/>
      <c r="Z293" s="107">
        <f t="shared" si="18"/>
        <v>3</v>
      </c>
      <c r="AA293" s="40">
        <f t="shared" si="19"/>
        <v>1</v>
      </c>
    </row>
    <row r="294" spans="1:27" ht="153">
      <c r="A294" s="3">
        <v>2191</v>
      </c>
      <c r="E294" s="150" t="s">
        <v>2865</v>
      </c>
      <c r="F294" s="6" t="s">
        <v>1427</v>
      </c>
      <c r="G294" s="6" t="s">
        <v>1428</v>
      </c>
      <c r="H294" s="47"/>
      <c r="I294" s="47"/>
      <c r="J294" s="47"/>
      <c r="K294" s="47"/>
      <c r="L294" s="47"/>
      <c r="M294" s="47"/>
      <c r="P294" s="121">
        <v>3</v>
      </c>
      <c r="Q294" s="122" t="s">
        <v>3460</v>
      </c>
      <c r="R294" s="122"/>
      <c r="S294" s="103">
        <v>0</v>
      </c>
      <c r="T294" s="104"/>
      <c r="U294" s="121">
        <v>1</v>
      </c>
      <c r="V294" s="122"/>
      <c r="W294" s="122"/>
      <c r="X294" s="103"/>
      <c r="Y294" s="104"/>
      <c r="Z294" s="107">
        <f t="shared" si="18"/>
        <v>1</v>
      </c>
      <c r="AA294" s="40">
        <f t="shared" si="19"/>
        <v>0</v>
      </c>
    </row>
    <row r="295" spans="1:27" ht="119">
      <c r="A295" s="3">
        <v>2192</v>
      </c>
      <c r="E295" s="150" t="s">
        <v>2866</v>
      </c>
      <c r="F295" s="6" t="s">
        <v>1429</v>
      </c>
      <c r="G295" s="6" t="s">
        <v>1430</v>
      </c>
      <c r="H295" s="47"/>
      <c r="I295" s="47"/>
      <c r="J295" s="47"/>
      <c r="K295" s="47"/>
      <c r="L295" s="47"/>
      <c r="M295" s="47"/>
      <c r="P295" s="121">
        <v>3</v>
      </c>
      <c r="Q295" s="122" t="s">
        <v>3461</v>
      </c>
      <c r="R295" s="122"/>
      <c r="S295" s="103">
        <v>1</v>
      </c>
      <c r="T295" s="104"/>
      <c r="U295" s="121"/>
      <c r="V295" s="122"/>
      <c r="W295" s="122"/>
      <c r="X295" s="103"/>
      <c r="Y295" s="104"/>
      <c r="Z295" s="107">
        <f t="shared" si="18"/>
        <v>3</v>
      </c>
      <c r="AA295" s="40">
        <f t="shared" si="19"/>
        <v>1</v>
      </c>
    </row>
    <row r="296" spans="1:27" ht="187">
      <c r="A296" s="3">
        <v>2193</v>
      </c>
      <c r="E296" s="150" t="s">
        <v>2867</v>
      </c>
      <c r="F296" s="6" t="s">
        <v>1431</v>
      </c>
      <c r="G296" s="6" t="s">
        <v>1432</v>
      </c>
      <c r="H296" s="47"/>
      <c r="I296" s="47"/>
      <c r="J296" s="47"/>
      <c r="K296" s="47"/>
      <c r="L296" s="47"/>
      <c r="M296" s="47"/>
      <c r="P296" s="121">
        <v>3</v>
      </c>
      <c r="Q296" s="122" t="s">
        <v>3462</v>
      </c>
      <c r="R296" s="122"/>
      <c r="S296" s="103">
        <v>0</v>
      </c>
      <c r="T296" s="104"/>
      <c r="U296" s="121">
        <v>3</v>
      </c>
      <c r="V296" s="122" t="s">
        <v>3574</v>
      </c>
      <c r="W296" s="122"/>
      <c r="X296" s="103">
        <v>3</v>
      </c>
      <c r="Y296" s="104"/>
      <c r="Z296" s="107">
        <f t="shared" si="18"/>
        <v>3</v>
      </c>
      <c r="AA296" s="40">
        <f t="shared" si="19"/>
        <v>3</v>
      </c>
    </row>
    <row r="297" spans="1:27" ht="119">
      <c r="A297" s="3">
        <v>2194</v>
      </c>
      <c r="E297" s="150" t="s">
        <v>2868</v>
      </c>
      <c r="F297" s="6" t="s">
        <v>1433</v>
      </c>
      <c r="G297" s="6" t="s">
        <v>1434</v>
      </c>
      <c r="H297" s="47"/>
      <c r="I297" s="47"/>
      <c r="J297" s="47"/>
      <c r="K297" s="47"/>
      <c r="L297" s="47"/>
      <c r="M297" s="47"/>
      <c r="P297" s="121">
        <v>3</v>
      </c>
      <c r="Q297" s="122" t="s">
        <v>3463</v>
      </c>
      <c r="R297" s="122"/>
      <c r="S297" s="103">
        <v>0</v>
      </c>
      <c r="T297" s="104"/>
      <c r="U297" s="121"/>
      <c r="V297" s="122"/>
      <c r="W297" s="122"/>
      <c r="X297" s="103"/>
      <c r="Y297" s="104"/>
      <c r="Z297" s="107">
        <f t="shared" si="18"/>
        <v>3</v>
      </c>
      <c r="AA297" s="40">
        <f t="shared" si="19"/>
        <v>0</v>
      </c>
    </row>
    <row r="298" spans="1:27" ht="170">
      <c r="A298" s="3">
        <v>2195</v>
      </c>
      <c r="E298" s="150" t="s">
        <v>2869</v>
      </c>
      <c r="F298" s="6" t="s">
        <v>1435</v>
      </c>
      <c r="G298" s="6" t="s">
        <v>1436</v>
      </c>
      <c r="H298" s="47"/>
      <c r="I298" s="47"/>
      <c r="J298" s="47"/>
      <c r="K298" s="47"/>
      <c r="L298" s="47"/>
      <c r="M298" s="47"/>
      <c r="P298" s="121">
        <v>3</v>
      </c>
      <c r="Q298" s="122" t="s">
        <v>3464</v>
      </c>
      <c r="R298" s="122"/>
      <c r="S298" s="103">
        <v>1</v>
      </c>
      <c r="T298" s="104"/>
      <c r="U298" s="121"/>
      <c r="V298" s="122"/>
      <c r="W298" s="122"/>
      <c r="X298" s="103"/>
      <c r="Y298" s="104"/>
      <c r="Z298" s="107">
        <f t="shared" si="18"/>
        <v>3</v>
      </c>
      <c r="AA298" s="40">
        <f t="shared" si="19"/>
        <v>1</v>
      </c>
    </row>
    <row r="299" spans="1:27" s="8" customFormat="1">
      <c r="A299" s="3"/>
      <c r="H299" s="3"/>
      <c r="P299" s="159"/>
      <c r="Q299" s="159"/>
      <c r="R299" s="159"/>
      <c r="S299" s="159"/>
      <c r="T299" s="159"/>
      <c r="U299" s="159"/>
      <c r="V299" s="159"/>
      <c r="W299" s="159"/>
      <c r="X299" s="159"/>
      <c r="Y299" s="159"/>
    </row>
    <row r="300" spans="1:27" s="8" customFormat="1">
      <c r="A300" s="3"/>
      <c r="H300" s="3"/>
      <c r="P300" s="159"/>
      <c r="Q300" s="159"/>
      <c r="R300" s="159"/>
      <c r="S300" s="159"/>
      <c r="T300" s="159"/>
      <c r="U300" s="159"/>
      <c r="V300" s="159"/>
      <c r="W300" s="159"/>
      <c r="X300" s="159"/>
      <c r="Y300" s="159"/>
    </row>
    <row r="301" spans="1:27" s="8" customFormat="1" ht="34">
      <c r="A301" s="3"/>
      <c r="E301" s="120" t="s">
        <v>1437</v>
      </c>
      <c r="H301" s="3"/>
      <c r="P301" s="159"/>
      <c r="Q301" s="159"/>
      <c r="R301" s="159"/>
      <c r="S301" s="159"/>
      <c r="T301" s="159"/>
      <c r="U301" s="159"/>
      <c r="V301" s="159"/>
      <c r="W301" s="159"/>
      <c r="X301" s="159"/>
      <c r="Y301" s="159"/>
    </row>
    <row r="302" spans="1:27" ht="255">
      <c r="A302" s="3">
        <v>2196</v>
      </c>
      <c r="B302" s="3" t="s">
        <v>1438</v>
      </c>
      <c r="E302" s="150" t="s">
        <v>2870</v>
      </c>
      <c r="F302" s="6" t="s">
        <v>1439</v>
      </c>
      <c r="G302" s="6" t="s">
        <v>1440</v>
      </c>
      <c r="H302" s="47"/>
      <c r="I302" s="47"/>
      <c r="J302" s="47"/>
      <c r="K302" s="47"/>
      <c r="L302" s="47"/>
      <c r="M302" s="47"/>
      <c r="P302" s="121">
        <v>4</v>
      </c>
      <c r="Q302" s="122" t="s">
        <v>3465</v>
      </c>
      <c r="R302" s="122" t="s">
        <v>3364</v>
      </c>
      <c r="S302" s="103">
        <v>3</v>
      </c>
      <c r="T302" s="104"/>
      <c r="U302" s="121"/>
      <c r="V302" s="122"/>
      <c r="W302" s="122"/>
      <c r="X302" s="103"/>
      <c r="Y302" s="104"/>
      <c r="Z302" s="107">
        <f t="shared" si="18"/>
        <v>4</v>
      </c>
      <c r="AA302" s="40">
        <f t="shared" si="19"/>
        <v>3</v>
      </c>
    </row>
    <row r="303" spans="1:27" s="8" customFormat="1">
      <c r="A303" s="3"/>
      <c r="H303" s="3"/>
      <c r="P303" s="159"/>
      <c r="Q303" s="159"/>
      <c r="R303" s="159"/>
      <c r="S303" s="159"/>
      <c r="T303" s="159"/>
      <c r="U303" s="159"/>
      <c r="V303" s="159"/>
      <c r="W303" s="159"/>
      <c r="X303" s="159"/>
      <c r="Y303" s="159"/>
    </row>
    <row r="304" spans="1:27" s="8" customFormat="1">
      <c r="A304" s="3"/>
      <c r="H304" s="3"/>
      <c r="P304" s="159"/>
      <c r="Q304" s="159"/>
      <c r="R304" s="159"/>
      <c r="S304" s="159"/>
      <c r="T304" s="159"/>
      <c r="U304" s="159"/>
      <c r="V304" s="159"/>
      <c r="W304" s="159"/>
      <c r="X304" s="159"/>
      <c r="Y304" s="159"/>
    </row>
    <row r="305" spans="1:27" s="8" customFormat="1" ht="19">
      <c r="A305" s="3"/>
      <c r="E305" s="176" t="s">
        <v>39</v>
      </c>
      <c r="F305" s="176"/>
      <c r="G305" s="176"/>
      <c r="H305" s="3"/>
      <c r="P305" s="159"/>
      <c r="Q305" s="159"/>
      <c r="R305" s="159"/>
      <c r="S305" s="159"/>
      <c r="T305" s="159"/>
      <c r="U305" s="159"/>
      <c r="V305" s="159"/>
      <c r="W305" s="159"/>
      <c r="X305" s="159"/>
      <c r="Y305" s="159"/>
    </row>
    <row r="306" spans="1:27" s="8" customFormat="1" ht="17">
      <c r="A306" s="3"/>
      <c r="E306" s="120" t="s">
        <v>1441</v>
      </c>
      <c r="H306" s="3"/>
      <c r="P306" s="159"/>
      <c r="Q306" s="159"/>
      <c r="R306" s="159"/>
      <c r="S306" s="159"/>
      <c r="T306" s="159"/>
      <c r="U306" s="159"/>
      <c r="V306" s="159"/>
      <c r="W306" s="159"/>
      <c r="X306" s="159"/>
      <c r="Y306" s="159"/>
    </row>
    <row r="307" spans="1:27" ht="306">
      <c r="A307" s="3">
        <v>2197</v>
      </c>
      <c r="B307" s="3" t="s">
        <v>1442</v>
      </c>
      <c r="E307" s="149" t="s">
        <v>2872</v>
      </c>
      <c r="F307" s="6" t="s">
        <v>1443</v>
      </c>
      <c r="G307" s="6" t="s">
        <v>1444</v>
      </c>
      <c r="H307" s="47"/>
      <c r="I307" s="47"/>
      <c r="J307" s="148" t="s">
        <v>2871</v>
      </c>
      <c r="K307" s="47"/>
      <c r="L307" s="47"/>
      <c r="M307" s="47"/>
      <c r="P307" s="121">
        <v>4</v>
      </c>
      <c r="Q307" s="122" t="s">
        <v>3568</v>
      </c>
      <c r="R307" s="122"/>
      <c r="S307" s="103">
        <v>2</v>
      </c>
      <c r="T307" s="104" t="s">
        <v>3567</v>
      </c>
      <c r="U307" s="121"/>
      <c r="V307" s="122"/>
      <c r="W307" s="122"/>
      <c r="X307" s="103"/>
      <c r="Y307" s="104"/>
      <c r="Z307" s="107">
        <f t="shared" si="18"/>
        <v>4</v>
      </c>
      <c r="AA307" s="40">
        <f t="shared" si="19"/>
        <v>2</v>
      </c>
    </row>
    <row r="308" spans="1:27" ht="255">
      <c r="A308" s="3">
        <v>2198</v>
      </c>
      <c r="B308" s="3" t="s">
        <v>1445</v>
      </c>
      <c r="E308" s="149" t="s">
        <v>2873</v>
      </c>
      <c r="F308" s="6" t="s">
        <v>1446</v>
      </c>
      <c r="G308" s="6" t="s">
        <v>1447</v>
      </c>
      <c r="H308" s="47"/>
      <c r="I308" s="47"/>
      <c r="J308" s="148" t="s">
        <v>2871</v>
      </c>
      <c r="K308" s="47"/>
      <c r="L308" s="47"/>
      <c r="M308" s="47"/>
      <c r="P308" s="121">
        <v>4</v>
      </c>
      <c r="Q308" s="122" t="s">
        <v>3569</v>
      </c>
      <c r="R308" s="122"/>
      <c r="S308" s="103">
        <v>2</v>
      </c>
      <c r="T308" s="104"/>
      <c r="U308" s="121"/>
      <c r="V308" s="122"/>
      <c r="W308" s="122"/>
      <c r="X308" s="103"/>
      <c r="Y308" s="104"/>
      <c r="Z308" s="107">
        <f t="shared" si="18"/>
        <v>4</v>
      </c>
      <c r="AA308" s="40">
        <f t="shared" si="19"/>
        <v>2</v>
      </c>
    </row>
    <row r="309" spans="1:27" ht="221">
      <c r="A309" s="3">
        <v>2199</v>
      </c>
      <c r="E309" s="150" t="s">
        <v>2874</v>
      </c>
      <c r="F309" s="6" t="s">
        <v>1448</v>
      </c>
      <c r="G309" s="6" t="s">
        <v>1449</v>
      </c>
      <c r="H309" s="47"/>
      <c r="I309" s="47"/>
      <c r="J309" s="47"/>
      <c r="K309" s="47"/>
      <c r="L309" s="47"/>
      <c r="M309" s="47"/>
      <c r="P309" s="121">
        <v>4</v>
      </c>
      <c r="Q309" s="122" t="s">
        <v>3466</v>
      </c>
      <c r="R309" s="122"/>
      <c r="S309" s="103">
        <v>1</v>
      </c>
      <c r="T309" s="104"/>
      <c r="U309" s="121">
        <v>2</v>
      </c>
      <c r="V309" s="122" t="s">
        <v>3583</v>
      </c>
      <c r="W309" s="122"/>
      <c r="X309" s="103">
        <v>2</v>
      </c>
      <c r="Y309" s="104"/>
      <c r="Z309" s="107">
        <f t="shared" si="18"/>
        <v>2</v>
      </c>
      <c r="AA309" s="40">
        <f t="shared" si="19"/>
        <v>2</v>
      </c>
    </row>
    <row r="310" spans="1:27" ht="170">
      <c r="A310" s="3">
        <v>2200</v>
      </c>
      <c r="E310" s="150" t="s">
        <v>2875</v>
      </c>
      <c r="F310" s="6" t="s">
        <v>1450</v>
      </c>
      <c r="G310" s="6" t="s">
        <v>1451</v>
      </c>
      <c r="H310" s="47"/>
      <c r="I310" s="47"/>
      <c r="J310" s="47"/>
      <c r="K310" s="47"/>
      <c r="L310" s="47"/>
      <c r="M310" s="47"/>
      <c r="P310" s="121">
        <v>4</v>
      </c>
      <c r="Q310" s="122" t="s">
        <v>3385</v>
      </c>
      <c r="R310" s="122" t="s">
        <v>3364</v>
      </c>
      <c r="S310" s="103">
        <v>1</v>
      </c>
      <c r="T310" s="104"/>
      <c r="U310" s="121">
        <v>2</v>
      </c>
      <c r="V310" s="122" t="s">
        <v>3581</v>
      </c>
      <c r="W310" s="122"/>
      <c r="X310" s="103">
        <v>2</v>
      </c>
      <c r="Y310" s="104"/>
      <c r="Z310" s="107">
        <f t="shared" si="18"/>
        <v>2</v>
      </c>
      <c r="AA310" s="40">
        <f t="shared" si="19"/>
        <v>2</v>
      </c>
    </row>
    <row r="311" spans="1:27" ht="170">
      <c r="A311" s="3">
        <v>2201</v>
      </c>
      <c r="E311" s="150" t="s">
        <v>2876</v>
      </c>
      <c r="F311" s="6" t="s">
        <v>1452</v>
      </c>
      <c r="G311" s="6" t="s">
        <v>1453</v>
      </c>
      <c r="H311" s="47"/>
      <c r="I311" s="47"/>
      <c r="J311" s="47"/>
      <c r="K311" s="47"/>
      <c r="L311" s="47"/>
      <c r="M311" s="47"/>
      <c r="P311" s="121">
        <v>4</v>
      </c>
      <c r="Q311" s="122" t="s">
        <v>3467</v>
      </c>
      <c r="R311" s="122" t="s">
        <v>3364</v>
      </c>
      <c r="S311" s="103">
        <v>2</v>
      </c>
      <c r="T311" s="104"/>
      <c r="U311" s="121"/>
      <c r="V311" s="122"/>
      <c r="W311" s="122"/>
      <c r="X311" s="103"/>
      <c r="Y311" s="104"/>
      <c r="Z311" s="107">
        <f t="shared" si="18"/>
        <v>4</v>
      </c>
      <c r="AA311" s="40">
        <f t="shared" si="19"/>
        <v>2</v>
      </c>
    </row>
    <row r="312" spans="1:27" s="8" customFormat="1" ht="17">
      <c r="A312" s="3"/>
      <c r="G312" s="8" t="s">
        <v>303</v>
      </c>
      <c r="H312" s="3"/>
      <c r="P312" s="159"/>
      <c r="Q312" s="159"/>
      <c r="R312" s="159"/>
      <c r="S312" s="159"/>
      <c r="T312" s="159"/>
      <c r="U312" s="159"/>
      <c r="V312" s="159"/>
      <c r="W312" s="159"/>
      <c r="X312" s="159"/>
      <c r="Y312" s="159"/>
    </row>
    <row r="313" spans="1:27" s="8" customFormat="1" ht="17">
      <c r="A313" s="3"/>
      <c r="G313" s="8" t="s">
        <v>303</v>
      </c>
      <c r="H313" s="3"/>
      <c r="P313" s="159"/>
      <c r="Q313" s="159"/>
      <c r="R313" s="159"/>
      <c r="S313" s="159"/>
      <c r="T313" s="159"/>
      <c r="U313" s="159"/>
      <c r="V313" s="159"/>
      <c r="W313" s="159"/>
      <c r="X313" s="159"/>
      <c r="Y313" s="159"/>
    </row>
    <row r="314" spans="1:27" s="8" customFormat="1" ht="17">
      <c r="A314" s="3"/>
      <c r="E314" s="120" t="s">
        <v>1454</v>
      </c>
      <c r="G314" s="8" t="s">
        <v>303</v>
      </c>
      <c r="H314" s="3"/>
      <c r="P314" s="159"/>
      <c r="Q314" s="159"/>
      <c r="R314" s="159"/>
      <c r="S314" s="159"/>
      <c r="T314" s="159"/>
      <c r="U314" s="159"/>
      <c r="V314" s="159"/>
      <c r="W314" s="159"/>
      <c r="X314" s="159"/>
      <c r="Y314" s="159"/>
    </row>
    <row r="315" spans="1:27" ht="136">
      <c r="A315" s="3">
        <v>2202</v>
      </c>
      <c r="B315" s="3" t="s">
        <v>1455</v>
      </c>
      <c r="E315" s="149" t="s">
        <v>2878</v>
      </c>
      <c r="F315" s="6" t="s">
        <v>1456</v>
      </c>
      <c r="G315" s="6" t="s">
        <v>1457</v>
      </c>
      <c r="H315" s="47"/>
      <c r="I315" s="47"/>
      <c r="J315" s="148" t="s">
        <v>2877</v>
      </c>
      <c r="K315" s="47"/>
      <c r="L315" s="47"/>
      <c r="M315" s="47"/>
      <c r="P315" s="121">
        <v>3</v>
      </c>
      <c r="Q315" s="122"/>
      <c r="R315" s="122"/>
      <c r="S315" s="103">
        <v>2</v>
      </c>
      <c r="T315" s="104"/>
      <c r="U315" s="121"/>
      <c r="V315" s="122"/>
      <c r="W315" s="122"/>
      <c r="X315" s="103"/>
      <c r="Y315" s="104"/>
      <c r="Z315" s="107">
        <f t="shared" si="18"/>
        <v>3</v>
      </c>
      <c r="AA315" s="40">
        <f t="shared" si="19"/>
        <v>2</v>
      </c>
    </row>
    <row r="316" spans="1:27" ht="153">
      <c r="A316" s="3">
        <v>2203</v>
      </c>
      <c r="B316" s="3" t="s">
        <v>1458</v>
      </c>
      <c r="E316" s="150" t="s">
        <v>2879</v>
      </c>
      <c r="F316" s="6" t="s">
        <v>1459</v>
      </c>
      <c r="G316" s="6" t="s">
        <v>1460</v>
      </c>
      <c r="H316" s="47"/>
      <c r="I316" s="47"/>
      <c r="J316" s="47"/>
      <c r="K316" s="47"/>
      <c r="L316" s="47"/>
      <c r="M316" s="47"/>
      <c r="P316" s="121">
        <v>4</v>
      </c>
      <c r="Q316" s="122" t="s">
        <v>3480</v>
      </c>
      <c r="R316" s="122" t="s">
        <v>3364</v>
      </c>
      <c r="S316" s="103">
        <v>2</v>
      </c>
      <c r="T316" s="104"/>
      <c r="U316" s="121"/>
      <c r="V316" s="122"/>
      <c r="W316" s="122"/>
      <c r="X316" s="103"/>
      <c r="Y316" s="104"/>
      <c r="Z316" s="107">
        <f t="shared" si="18"/>
        <v>4</v>
      </c>
      <c r="AA316" s="40">
        <f t="shared" si="19"/>
        <v>2</v>
      </c>
    </row>
    <row r="317" spans="1:27" s="8" customFormat="1" ht="17">
      <c r="A317" s="3"/>
      <c r="G317" s="8" t="s">
        <v>303</v>
      </c>
      <c r="H317" s="3"/>
      <c r="P317" s="159"/>
      <c r="Q317" s="159"/>
      <c r="R317" s="159"/>
      <c r="S317" s="159"/>
      <c r="T317" s="159"/>
      <c r="U317" s="159"/>
      <c r="V317" s="159"/>
      <c r="W317" s="159"/>
      <c r="X317" s="159"/>
      <c r="Y317" s="159"/>
    </row>
    <row r="318" spans="1:27" s="8" customFormat="1" ht="17">
      <c r="A318" s="3"/>
      <c r="G318" s="8" t="s">
        <v>303</v>
      </c>
      <c r="H318" s="3"/>
      <c r="P318" s="159"/>
      <c r="Q318" s="159"/>
      <c r="R318" s="159"/>
      <c r="S318" s="159"/>
      <c r="T318" s="159"/>
      <c r="U318" s="159"/>
      <c r="V318" s="159"/>
      <c r="W318" s="159"/>
      <c r="X318" s="159"/>
      <c r="Y318" s="159"/>
    </row>
    <row r="319" spans="1:27" s="8" customFormat="1" ht="34">
      <c r="A319" s="3"/>
      <c r="E319" s="120" t="s">
        <v>1461</v>
      </c>
      <c r="G319" s="8" t="s">
        <v>303</v>
      </c>
      <c r="H319" s="3"/>
      <c r="P319" s="159"/>
      <c r="Q319" s="159"/>
      <c r="R319" s="159"/>
      <c r="S319" s="159"/>
      <c r="T319" s="159"/>
      <c r="U319" s="159"/>
      <c r="V319" s="159"/>
      <c r="W319" s="159"/>
      <c r="X319" s="159"/>
      <c r="Y319" s="159"/>
    </row>
    <row r="320" spans="1:27" ht="170">
      <c r="A320" s="3">
        <v>2204</v>
      </c>
      <c r="E320" s="150" t="s">
        <v>2880</v>
      </c>
      <c r="F320" s="6" t="s">
        <v>1462</v>
      </c>
      <c r="G320" s="6" t="s">
        <v>1463</v>
      </c>
      <c r="H320" s="47"/>
      <c r="I320" s="47"/>
      <c r="J320" s="47"/>
      <c r="K320" s="47"/>
      <c r="L320" s="47"/>
      <c r="M320" s="47"/>
      <c r="P320" s="121">
        <v>4</v>
      </c>
      <c r="Q320" s="122" t="s">
        <v>3468</v>
      </c>
      <c r="R320" s="122" t="s">
        <v>3364</v>
      </c>
      <c r="S320" s="103">
        <v>2.5</v>
      </c>
      <c r="T320" s="104"/>
      <c r="U320" s="121"/>
      <c r="V320" s="122"/>
      <c r="W320" s="122"/>
      <c r="X320" s="103"/>
      <c r="Y320" s="104"/>
      <c r="Z320" s="107">
        <f t="shared" si="18"/>
        <v>4</v>
      </c>
      <c r="AA320" s="40">
        <f t="shared" si="19"/>
        <v>2.5</v>
      </c>
    </row>
    <row r="321" spans="1:27" ht="136">
      <c r="A321" s="3">
        <v>2205</v>
      </c>
      <c r="B321" s="3" t="s">
        <v>1464</v>
      </c>
      <c r="E321" s="149" t="s">
        <v>2882</v>
      </c>
      <c r="F321" s="6" t="s">
        <v>1465</v>
      </c>
      <c r="G321" s="6" t="s">
        <v>1466</v>
      </c>
      <c r="H321" s="47"/>
      <c r="I321" s="47"/>
      <c r="J321" s="148" t="s">
        <v>2881</v>
      </c>
      <c r="K321" s="47"/>
      <c r="L321" s="47"/>
      <c r="M321" s="47"/>
      <c r="P321" s="121">
        <v>4</v>
      </c>
      <c r="Q321" s="122" t="s">
        <v>3469</v>
      </c>
      <c r="R321" s="122" t="s">
        <v>3364</v>
      </c>
      <c r="S321" s="103">
        <v>2</v>
      </c>
      <c r="T321" s="104"/>
      <c r="U321" s="121"/>
      <c r="V321" s="122"/>
      <c r="W321" s="122"/>
      <c r="X321" s="103"/>
      <c r="Y321" s="104"/>
      <c r="Z321" s="107">
        <f t="shared" si="18"/>
        <v>4</v>
      </c>
      <c r="AA321" s="40">
        <f t="shared" si="19"/>
        <v>2</v>
      </c>
    </row>
    <row r="322" spans="1:27" s="8" customFormat="1">
      <c r="A322" s="3"/>
      <c r="H322" s="3"/>
      <c r="P322" s="159"/>
      <c r="Q322" s="159"/>
      <c r="R322" s="159"/>
      <c r="S322" s="159"/>
      <c r="T322" s="159"/>
      <c r="U322" s="159"/>
      <c r="V322" s="159"/>
      <c r="W322" s="159"/>
      <c r="X322" s="159"/>
      <c r="Y322" s="159"/>
    </row>
    <row r="323" spans="1:27" s="8" customFormat="1">
      <c r="A323" s="3"/>
      <c r="H323" s="3"/>
      <c r="P323" s="159"/>
      <c r="Q323" s="159"/>
      <c r="R323" s="159"/>
      <c r="S323" s="159"/>
      <c r="T323" s="159"/>
      <c r="U323" s="159"/>
      <c r="V323" s="159"/>
      <c r="W323" s="159"/>
      <c r="X323" s="159"/>
      <c r="Y323" s="159"/>
    </row>
    <row r="324" spans="1:27" s="8" customFormat="1" ht="19">
      <c r="A324" s="3"/>
      <c r="E324" s="176" t="s">
        <v>73</v>
      </c>
      <c r="F324" s="176"/>
      <c r="G324" s="176"/>
      <c r="H324" s="3"/>
      <c r="P324" s="159"/>
      <c r="Q324" s="159"/>
      <c r="R324" s="159"/>
      <c r="S324" s="159"/>
      <c r="T324" s="159"/>
      <c r="U324" s="159"/>
      <c r="V324" s="159"/>
      <c r="W324" s="159"/>
      <c r="X324" s="159"/>
      <c r="Y324" s="159"/>
    </row>
    <row r="325" spans="1:27" s="8" customFormat="1" ht="17">
      <c r="A325" s="3"/>
      <c r="E325" s="120" t="s">
        <v>48</v>
      </c>
      <c r="H325" s="3"/>
      <c r="P325" s="159"/>
      <c r="Q325" s="159"/>
      <c r="R325" s="159"/>
      <c r="S325" s="159"/>
      <c r="T325" s="159"/>
      <c r="U325" s="159"/>
      <c r="V325" s="159"/>
      <c r="W325" s="159"/>
      <c r="X325" s="159"/>
      <c r="Y325" s="159"/>
    </row>
    <row r="326" spans="1:27" ht="409.6">
      <c r="A326" s="3">
        <v>2206</v>
      </c>
      <c r="B326" s="3" t="s">
        <v>1467</v>
      </c>
      <c r="E326" s="149" t="s">
        <v>2884</v>
      </c>
      <c r="F326" s="6" t="s">
        <v>1468</v>
      </c>
      <c r="G326" s="6" t="s">
        <v>1469</v>
      </c>
      <c r="H326" s="47"/>
      <c r="I326" s="47"/>
      <c r="J326" s="148" t="s">
        <v>2883</v>
      </c>
      <c r="K326" s="47"/>
      <c r="L326" s="47"/>
      <c r="M326" s="47"/>
      <c r="P326" s="121">
        <v>1</v>
      </c>
      <c r="Q326" s="122"/>
      <c r="R326" s="122"/>
      <c r="S326" s="103">
        <v>1</v>
      </c>
      <c r="T326" s="104"/>
      <c r="U326" s="121"/>
      <c r="V326" s="122"/>
      <c r="W326" s="122"/>
      <c r="X326" s="103"/>
      <c r="Y326" s="104"/>
      <c r="Z326" s="107">
        <f t="shared" ref="Z326:Z389" si="20">IF(U326&lt;&gt;"",U326,IF(P326&lt;&gt;"",P326,IF(N326&lt;&gt;"",N326,"")))</f>
        <v>1</v>
      </c>
      <c r="AA326" s="40">
        <f t="shared" ref="AA326:AA389" si="21">IF(X326&lt;&gt;"",X326,IF(S326&lt;&gt;"",S326,IF(O326&lt;&gt;"",O326,"")))</f>
        <v>1</v>
      </c>
    </row>
    <row r="327" spans="1:27" s="8" customFormat="1" ht="17">
      <c r="A327" s="3"/>
      <c r="G327" s="8" t="s">
        <v>303</v>
      </c>
      <c r="H327" s="3"/>
      <c r="P327" s="159"/>
      <c r="Q327" s="159"/>
      <c r="R327" s="159"/>
      <c r="S327" s="159"/>
      <c r="T327" s="159"/>
      <c r="U327" s="159"/>
      <c r="V327" s="159"/>
      <c r="W327" s="159"/>
      <c r="X327" s="159"/>
      <c r="Y327" s="159"/>
    </row>
    <row r="328" spans="1:27" s="8" customFormat="1" ht="17">
      <c r="A328" s="3"/>
      <c r="G328" s="8" t="s">
        <v>303</v>
      </c>
      <c r="H328" s="3"/>
      <c r="P328" s="159"/>
      <c r="Q328" s="159"/>
      <c r="R328" s="159"/>
      <c r="S328" s="159"/>
      <c r="T328" s="159"/>
      <c r="U328" s="159"/>
      <c r="V328" s="159"/>
      <c r="W328" s="159"/>
      <c r="X328" s="159"/>
      <c r="Y328" s="159"/>
    </row>
    <row r="329" spans="1:27" s="8" customFormat="1" ht="34">
      <c r="A329" s="3"/>
      <c r="E329" s="120" t="s">
        <v>1093</v>
      </c>
      <c r="G329" s="8" t="s">
        <v>303</v>
      </c>
      <c r="H329" s="3"/>
      <c r="P329" s="159"/>
      <c r="Q329" s="159"/>
      <c r="R329" s="159"/>
      <c r="S329" s="159"/>
      <c r="T329" s="159"/>
      <c r="U329" s="159"/>
      <c r="V329" s="159"/>
      <c r="W329" s="159"/>
      <c r="X329" s="159"/>
      <c r="Y329" s="159"/>
    </row>
    <row r="330" spans="1:27" ht="306">
      <c r="A330" s="3">
        <v>2207</v>
      </c>
      <c r="E330" s="150" t="s">
        <v>2885</v>
      </c>
      <c r="F330" s="6" t="s">
        <v>1470</v>
      </c>
      <c r="G330" s="6" t="s">
        <v>1471</v>
      </c>
      <c r="H330" s="47"/>
      <c r="I330" s="47"/>
      <c r="J330" s="47"/>
      <c r="K330" s="47"/>
      <c r="L330" s="47"/>
      <c r="M330" s="47"/>
      <c r="P330" s="121">
        <v>4</v>
      </c>
      <c r="Q330" s="122" t="s">
        <v>3570</v>
      </c>
      <c r="R330" s="122" t="s">
        <v>3364</v>
      </c>
      <c r="S330" s="103">
        <v>2.5</v>
      </c>
      <c r="T330" s="104"/>
      <c r="U330" s="121"/>
      <c r="V330" s="122"/>
      <c r="W330" s="122"/>
      <c r="X330" s="103"/>
      <c r="Y330" s="104"/>
      <c r="Z330" s="107">
        <f t="shared" si="20"/>
        <v>4</v>
      </c>
      <c r="AA330" s="40">
        <f t="shared" si="21"/>
        <v>2.5</v>
      </c>
    </row>
    <row r="331" spans="1:27" ht="204">
      <c r="A331" s="3">
        <v>2208</v>
      </c>
      <c r="B331" s="3" t="s">
        <v>1472</v>
      </c>
      <c r="E331" s="150" t="s">
        <v>2886</v>
      </c>
      <c r="F331" s="6" t="s">
        <v>1473</v>
      </c>
      <c r="G331" s="6" t="s">
        <v>1474</v>
      </c>
      <c r="H331" s="47"/>
      <c r="I331" s="47"/>
      <c r="J331" s="47"/>
      <c r="K331" s="47"/>
      <c r="L331" s="47"/>
      <c r="M331" s="47"/>
      <c r="P331" s="121">
        <v>2</v>
      </c>
      <c r="Q331" s="122" t="s">
        <v>3470</v>
      </c>
      <c r="R331" s="122" t="s">
        <v>3364</v>
      </c>
      <c r="S331" s="103">
        <v>2</v>
      </c>
      <c r="T331" s="104"/>
      <c r="U331" s="121"/>
      <c r="V331" s="122"/>
      <c r="W331" s="122"/>
      <c r="X331" s="103"/>
      <c r="Y331" s="104"/>
      <c r="Z331" s="107">
        <f t="shared" si="20"/>
        <v>2</v>
      </c>
      <c r="AA331" s="40">
        <f t="shared" si="21"/>
        <v>2</v>
      </c>
    </row>
    <row r="332" spans="1:27" s="8" customFormat="1" ht="17">
      <c r="A332" s="3"/>
      <c r="G332" s="8" t="s">
        <v>303</v>
      </c>
      <c r="H332" s="3"/>
      <c r="P332" s="159"/>
      <c r="Q332" s="159"/>
      <c r="R332" s="159"/>
      <c r="S332" s="159"/>
      <c r="T332" s="159"/>
      <c r="U332" s="159"/>
      <c r="V332" s="159"/>
      <c r="W332" s="159"/>
      <c r="X332" s="159"/>
      <c r="Y332" s="159"/>
    </row>
    <row r="333" spans="1:27" s="8" customFormat="1" ht="17">
      <c r="A333" s="3"/>
      <c r="G333" s="8" t="s">
        <v>303</v>
      </c>
      <c r="H333" s="3"/>
      <c r="P333" s="159"/>
      <c r="Q333" s="159"/>
      <c r="R333" s="159"/>
      <c r="S333" s="159"/>
      <c r="T333" s="159"/>
      <c r="U333" s="159"/>
      <c r="V333" s="159"/>
      <c r="W333" s="159"/>
      <c r="X333" s="159"/>
      <c r="Y333" s="159"/>
    </row>
    <row r="334" spans="1:27" s="8" customFormat="1" ht="34">
      <c r="A334" s="3"/>
      <c r="E334" s="120" t="s">
        <v>232</v>
      </c>
      <c r="G334" s="8" t="s">
        <v>303</v>
      </c>
      <c r="H334" s="3"/>
      <c r="P334" s="159"/>
      <c r="Q334" s="159"/>
      <c r="R334" s="159"/>
      <c r="S334" s="159"/>
      <c r="T334" s="159"/>
      <c r="U334" s="159"/>
      <c r="V334" s="159"/>
      <c r="W334" s="159"/>
      <c r="X334" s="159"/>
      <c r="Y334" s="159"/>
    </row>
    <row r="335" spans="1:27" ht="136">
      <c r="A335" s="3">
        <v>2209</v>
      </c>
      <c r="B335" s="3" t="s">
        <v>1475</v>
      </c>
      <c r="E335" s="149" t="s">
        <v>2888</v>
      </c>
      <c r="F335" s="6" t="s">
        <v>1476</v>
      </c>
      <c r="G335" s="6" t="s">
        <v>1477</v>
      </c>
      <c r="H335" s="47"/>
      <c r="I335" s="47"/>
      <c r="J335" s="148" t="s">
        <v>2887</v>
      </c>
      <c r="K335" s="47"/>
      <c r="L335" s="47"/>
      <c r="M335" s="47"/>
      <c r="P335" s="121">
        <v>2</v>
      </c>
      <c r="Q335" s="122"/>
      <c r="R335" s="122"/>
      <c r="S335" s="103">
        <v>2</v>
      </c>
      <c r="T335" s="104"/>
      <c r="U335" s="121"/>
      <c r="V335" s="122"/>
      <c r="W335" s="122"/>
      <c r="X335" s="103"/>
      <c r="Y335" s="104"/>
      <c r="Z335" s="107">
        <f t="shared" si="20"/>
        <v>2</v>
      </c>
      <c r="AA335" s="40">
        <f t="shared" si="21"/>
        <v>2</v>
      </c>
    </row>
    <row r="336" spans="1:27" s="8" customFormat="1" ht="17">
      <c r="A336" s="3"/>
      <c r="G336" s="8" t="s">
        <v>303</v>
      </c>
      <c r="H336" s="3"/>
      <c r="P336" s="159"/>
      <c r="Q336" s="159"/>
      <c r="R336" s="159"/>
      <c r="S336" s="159"/>
      <c r="T336" s="159"/>
      <c r="U336" s="159"/>
      <c r="V336" s="159"/>
      <c r="W336" s="159"/>
      <c r="X336" s="159"/>
      <c r="Y336" s="159"/>
    </row>
    <row r="337" spans="1:27" s="8" customFormat="1" ht="17">
      <c r="A337" s="3"/>
      <c r="G337" s="8" t="s">
        <v>303</v>
      </c>
      <c r="H337" s="3"/>
      <c r="P337" s="159"/>
      <c r="Q337" s="159"/>
      <c r="R337" s="159"/>
      <c r="S337" s="159"/>
      <c r="T337" s="159"/>
      <c r="U337" s="159"/>
      <c r="V337" s="159"/>
      <c r="W337" s="159"/>
      <c r="X337" s="159"/>
      <c r="Y337" s="159"/>
    </row>
    <row r="338" spans="1:27" s="8" customFormat="1" ht="34">
      <c r="A338" s="3"/>
      <c r="E338" s="120" t="s">
        <v>1332</v>
      </c>
      <c r="G338" s="8" t="s">
        <v>303</v>
      </c>
      <c r="H338" s="3"/>
      <c r="P338" s="159"/>
      <c r="Q338" s="159"/>
      <c r="R338" s="159"/>
      <c r="S338" s="159"/>
      <c r="T338" s="159"/>
      <c r="U338" s="159"/>
      <c r="V338" s="159"/>
      <c r="W338" s="159"/>
      <c r="X338" s="159"/>
      <c r="Y338" s="159"/>
    </row>
    <row r="339" spans="1:27" ht="170">
      <c r="A339" s="3">
        <v>2210</v>
      </c>
      <c r="B339" s="3" t="s">
        <v>1478</v>
      </c>
      <c r="E339" s="150" t="s">
        <v>2889</v>
      </c>
      <c r="F339" s="6" t="s">
        <v>1479</v>
      </c>
      <c r="G339" s="6" t="s">
        <v>1480</v>
      </c>
      <c r="H339" s="47"/>
      <c r="I339" s="47"/>
      <c r="J339" s="47"/>
      <c r="K339" s="47"/>
      <c r="L339" s="47"/>
      <c r="M339" s="47"/>
      <c r="P339" s="121">
        <v>0</v>
      </c>
      <c r="Q339" s="122" t="s">
        <v>3471</v>
      </c>
      <c r="R339" s="122"/>
      <c r="S339" s="103">
        <v>0</v>
      </c>
      <c r="T339" s="104"/>
      <c r="U339" s="121"/>
      <c r="V339" s="122"/>
      <c r="W339" s="122"/>
      <c r="X339" s="103"/>
      <c r="Y339" s="104"/>
      <c r="Z339" s="107">
        <f t="shared" si="20"/>
        <v>0</v>
      </c>
      <c r="AA339" s="40">
        <f t="shared" si="21"/>
        <v>0</v>
      </c>
    </row>
    <row r="340" spans="1:27" ht="187">
      <c r="A340" s="3">
        <v>2211</v>
      </c>
      <c r="E340" s="150" t="s">
        <v>2890</v>
      </c>
      <c r="F340" s="6" t="s">
        <v>1481</v>
      </c>
      <c r="G340" s="6" t="s">
        <v>1482</v>
      </c>
      <c r="H340" s="47"/>
      <c r="I340" s="47"/>
      <c r="J340" s="47"/>
      <c r="K340" s="47"/>
      <c r="L340" s="47"/>
      <c r="M340" s="47"/>
      <c r="P340" s="121">
        <v>1</v>
      </c>
      <c r="Q340" s="122" t="s">
        <v>3540</v>
      </c>
      <c r="R340" s="122"/>
      <c r="S340" s="103">
        <v>1</v>
      </c>
      <c r="T340" s="104"/>
      <c r="U340" s="121"/>
      <c r="V340" s="122"/>
      <c r="W340" s="122"/>
      <c r="X340" s="103"/>
      <c r="Y340" s="104"/>
      <c r="Z340" s="107">
        <f t="shared" si="20"/>
        <v>1</v>
      </c>
      <c r="AA340" s="40">
        <f t="shared" si="21"/>
        <v>1</v>
      </c>
    </row>
    <row r="341" spans="1:27" ht="187">
      <c r="A341" s="3">
        <v>2212</v>
      </c>
      <c r="B341" s="3" t="s">
        <v>1483</v>
      </c>
      <c r="E341" s="150" t="s">
        <v>2891</v>
      </c>
      <c r="F341" s="6" t="s">
        <v>1484</v>
      </c>
      <c r="G341" s="6" t="s">
        <v>1485</v>
      </c>
      <c r="H341" s="47"/>
      <c r="I341" s="47"/>
      <c r="J341" s="47"/>
      <c r="K341" s="47"/>
      <c r="L341" s="47"/>
      <c r="M341" s="47"/>
      <c r="P341" s="121">
        <v>1</v>
      </c>
      <c r="Q341" s="122" t="s">
        <v>3472</v>
      </c>
      <c r="R341" s="122"/>
      <c r="S341" s="103">
        <v>1</v>
      </c>
      <c r="T341" s="104"/>
      <c r="U341" s="121"/>
      <c r="V341" s="122"/>
      <c r="W341" s="122"/>
      <c r="X341" s="103"/>
      <c r="Y341" s="104"/>
      <c r="Z341" s="107">
        <f t="shared" si="20"/>
        <v>1</v>
      </c>
      <c r="AA341" s="40">
        <f t="shared" si="21"/>
        <v>1</v>
      </c>
    </row>
    <row r="342" spans="1:27" s="8" customFormat="1">
      <c r="A342" s="3"/>
      <c r="H342" s="3"/>
      <c r="P342" s="159"/>
      <c r="Q342" s="159"/>
      <c r="R342" s="159"/>
      <c r="S342" s="159"/>
      <c r="T342" s="159"/>
      <c r="U342" s="159"/>
      <c r="V342" s="159"/>
      <c r="W342" s="159"/>
      <c r="X342" s="159"/>
      <c r="Y342" s="159"/>
    </row>
    <row r="343" spans="1:27" s="8" customFormat="1">
      <c r="A343" s="3"/>
      <c r="H343" s="3"/>
      <c r="P343" s="159"/>
      <c r="Q343" s="159"/>
      <c r="R343" s="159"/>
      <c r="S343" s="159"/>
      <c r="T343" s="159"/>
      <c r="U343" s="159"/>
      <c r="V343" s="159"/>
      <c r="W343" s="159"/>
      <c r="X343" s="159"/>
      <c r="Y343" s="159"/>
    </row>
    <row r="344" spans="1:27" s="8" customFormat="1" ht="17">
      <c r="A344" s="3"/>
      <c r="E344" s="120" t="s">
        <v>73</v>
      </c>
      <c r="H344" s="3"/>
      <c r="P344" s="159"/>
      <c r="Q344" s="159"/>
      <c r="R344" s="159"/>
      <c r="S344" s="159"/>
      <c r="T344" s="159"/>
      <c r="U344" s="159"/>
      <c r="V344" s="159"/>
      <c r="W344" s="159"/>
      <c r="X344" s="159"/>
      <c r="Y344" s="159"/>
    </row>
    <row r="345" spans="1:27" ht="221">
      <c r="A345" s="3">
        <v>2213</v>
      </c>
      <c r="E345" s="150" t="s">
        <v>2675</v>
      </c>
      <c r="F345" s="6" t="s">
        <v>1486</v>
      </c>
      <c r="G345" s="6" t="s">
        <v>1011</v>
      </c>
      <c r="H345" s="47"/>
      <c r="I345" s="47"/>
      <c r="J345" s="47"/>
      <c r="K345" s="47"/>
      <c r="L345" s="47"/>
      <c r="M345" s="47"/>
      <c r="P345" s="121">
        <v>5</v>
      </c>
      <c r="Q345" s="122" t="s">
        <v>3473</v>
      </c>
      <c r="R345" s="122"/>
      <c r="S345" s="103">
        <v>3</v>
      </c>
      <c r="T345" s="104" t="s">
        <v>3514</v>
      </c>
      <c r="U345" s="121"/>
      <c r="V345" s="122"/>
      <c r="W345" s="122"/>
      <c r="X345" s="103"/>
      <c r="Y345" s="104"/>
      <c r="Z345" s="107">
        <f t="shared" si="20"/>
        <v>5</v>
      </c>
      <c r="AA345" s="40">
        <f t="shared" si="21"/>
        <v>3</v>
      </c>
    </row>
    <row r="346" spans="1:27" s="8" customFormat="1">
      <c r="A346" s="3"/>
      <c r="H346" s="3"/>
      <c r="P346" s="159"/>
      <c r="Q346" s="159"/>
      <c r="R346" s="159"/>
      <c r="S346" s="159"/>
      <c r="T346" s="159"/>
      <c r="U346" s="159"/>
      <c r="V346" s="159"/>
      <c r="W346" s="159"/>
      <c r="X346" s="159"/>
      <c r="Y346" s="159"/>
    </row>
    <row r="347" spans="1:27" s="8" customFormat="1">
      <c r="A347" s="3"/>
      <c r="H347" s="3"/>
      <c r="P347" s="159"/>
      <c r="Q347" s="159"/>
      <c r="R347" s="159"/>
      <c r="S347" s="159"/>
      <c r="T347" s="159"/>
      <c r="U347" s="159"/>
      <c r="V347" s="159"/>
      <c r="W347" s="159"/>
      <c r="X347" s="159"/>
      <c r="Y347" s="159"/>
    </row>
    <row r="348" spans="1:27" s="8" customFormat="1" ht="37">
      <c r="A348" s="3"/>
      <c r="E348" s="180" t="s">
        <v>1487</v>
      </c>
      <c r="F348" s="180"/>
      <c r="G348" s="180"/>
      <c r="H348" s="3"/>
      <c r="P348" s="159"/>
      <c r="Q348" s="159"/>
      <c r="R348" s="159"/>
      <c r="S348" s="159"/>
      <c r="T348" s="159"/>
      <c r="U348" s="159"/>
      <c r="V348" s="159"/>
      <c r="W348" s="159"/>
      <c r="X348" s="159"/>
      <c r="Y348" s="159"/>
    </row>
    <row r="349" spans="1:27" s="8" customFormat="1" ht="19">
      <c r="A349" s="3"/>
      <c r="E349" s="176" t="s">
        <v>1488</v>
      </c>
      <c r="F349" s="176"/>
      <c r="G349" s="176"/>
      <c r="H349" s="3"/>
      <c r="P349" s="159"/>
      <c r="Q349" s="159"/>
      <c r="R349" s="159"/>
      <c r="S349" s="159"/>
      <c r="T349" s="159"/>
      <c r="U349" s="159"/>
      <c r="V349" s="159"/>
      <c r="W349" s="159"/>
      <c r="X349" s="159"/>
      <c r="Y349" s="159"/>
    </row>
    <row r="350" spans="1:27" ht="409.6">
      <c r="A350" s="3">
        <v>2214</v>
      </c>
      <c r="B350" s="3" t="s">
        <v>1489</v>
      </c>
      <c r="E350" s="150" t="s">
        <v>2892</v>
      </c>
      <c r="F350" s="6" t="s">
        <v>1490</v>
      </c>
      <c r="G350" s="6" t="s">
        <v>1491</v>
      </c>
      <c r="H350" s="47"/>
      <c r="I350" s="47"/>
      <c r="J350" s="47"/>
      <c r="K350" s="47"/>
      <c r="L350" s="47"/>
      <c r="M350" s="47"/>
      <c r="P350" s="121">
        <v>5</v>
      </c>
      <c r="Q350" s="122" t="s">
        <v>3474</v>
      </c>
      <c r="R350" s="122"/>
      <c r="S350" s="103">
        <v>4</v>
      </c>
      <c r="T350" s="104" t="s">
        <v>3514</v>
      </c>
      <c r="U350" s="121"/>
      <c r="V350" s="122"/>
      <c r="W350" s="122"/>
      <c r="X350" s="103"/>
      <c r="Y350" s="104"/>
      <c r="Z350" s="107">
        <f t="shared" si="20"/>
        <v>5</v>
      </c>
      <c r="AA350" s="40">
        <f t="shared" si="21"/>
        <v>4</v>
      </c>
    </row>
    <row r="351" spans="1:27" ht="409.6">
      <c r="A351" s="3">
        <v>2215</v>
      </c>
      <c r="B351" s="3" t="s">
        <v>1489</v>
      </c>
      <c r="E351" s="150" t="s">
        <v>2893</v>
      </c>
      <c r="F351" s="6" t="s">
        <v>1492</v>
      </c>
      <c r="G351" s="6" t="s">
        <v>1491</v>
      </c>
      <c r="H351" s="47"/>
      <c r="I351" s="47"/>
      <c r="J351" s="47"/>
      <c r="K351" s="47"/>
      <c r="L351" s="47"/>
      <c r="M351" s="47"/>
      <c r="P351" s="121">
        <v>5</v>
      </c>
      <c r="Q351" s="122" t="s">
        <v>3475</v>
      </c>
      <c r="R351" s="122"/>
      <c r="S351" s="103">
        <v>3</v>
      </c>
      <c r="T351" s="104" t="s">
        <v>3514</v>
      </c>
      <c r="U351" s="121"/>
      <c r="V351" s="122"/>
      <c r="W351" s="122"/>
      <c r="X351" s="103"/>
      <c r="Y351" s="104"/>
      <c r="Z351" s="107">
        <f t="shared" si="20"/>
        <v>5</v>
      </c>
      <c r="AA351" s="40">
        <f t="shared" si="21"/>
        <v>3</v>
      </c>
    </row>
    <row r="352" spans="1:27" ht="409.6">
      <c r="A352" s="3">
        <v>2216</v>
      </c>
      <c r="B352" s="3" t="s">
        <v>1493</v>
      </c>
      <c r="E352" s="150" t="s">
        <v>2894</v>
      </c>
      <c r="F352" s="6" t="s">
        <v>1494</v>
      </c>
      <c r="G352" s="6" t="s">
        <v>1491</v>
      </c>
      <c r="H352" s="47"/>
      <c r="I352" s="47"/>
      <c r="J352" s="47"/>
      <c r="K352" s="47"/>
      <c r="L352" s="47"/>
      <c r="M352" s="47"/>
      <c r="P352" s="121">
        <v>4</v>
      </c>
      <c r="Q352" s="122" t="s">
        <v>3386</v>
      </c>
      <c r="R352" s="122"/>
      <c r="S352" s="103">
        <v>2</v>
      </c>
      <c r="T352" s="104" t="s">
        <v>3514</v>
      </c>
      <c r="U352" s="121"/>
      <c r="V352" s="122"/>
      <c r="W352" s="122"/>
      <c r="X352" s="103"/>
      <c r="Y352" s="104"/>
      <c r="Z352" s="107">
        <f t="shared" si="20"/>
        <v>4</v>
      </c>
      <c r="AA352" s="40">
        <f t="shared" si="21"/>
        <v>2</v>
      </c>
    </row>
    <row r="353" spans="1:27" ht="409.6">
      <c r="A353" s="3">
        <v>2217</v>
      </c>
      <c r="B353" s="3" t="s">
        <v>1495</v>
      </c>
      <c r="E353" s="149" t="s">
        <v>2896</v>
      </c>
      <c r="F353" s="6" t="s">
        <v>1496</v>
      </c>
      <c r="G353" s="6" t="s">
        <v>1491</v>
      </c>
      <c r="H353" s="47"/>
      <c r="I353" s="47"/>
      <c r="J353" s="148" t="s">
        <v>2895</v>
      </c>
      <c r="K353" s="47"/>
      <c r="L353" s="47"/>
      <c r="M353" s="47"/>
      <c r="P353" s="121">
        <v>5</v>
      </c>
      <c r="Q353" s="122" t="s">
        <v>3476</v>
      </c>
      <c r="R353" s="122"/>
      <c r="S353" s="103">
        <v>4</v>
      </c>
      <c r="T353" s="104" t="s">
        <v>3514</v>
      </c>
      <c r="U353" s="121"/>
      <c r="V353" s="122"/>
      <c r="W353" s="122"/>
      <c r="X353" s="103"/>
      <c r="Y353" s="104"/>
      <c r="Z353" s="107">
        <f t="shared" si="20"/>
        <v>5</v>
      </c>
      <c r="AA353" s="40">
        <f t="shared" si="21"/>
        <v>4</v>
      </c>
    </row>
    <row r="354" spans="1:27" ht="388">
      <c r="A354" s="3">
        <v>2218</v>
      </c>
      <c r="B354" s="3" t="s">
        <v>303</v>
      </c>
      <c r="E354" s="150" t="s">
        <v>2897</v>
      </c>
      <c r="F354" s="6" t="s">
        <v>1497</v>
      </c>
      <c r="G354" s="6" t="s">
        <v>1491</v>
      </c>
      <c r="H354" s="47"/>
      <c r="I354" s="47"/>
      <c r="J354" s="47"/>
      <c r="K354" s="47"/>
      <c r="L354" s="47"/>
      <c r="M354" s="47"/>
      <c r="P354" s="121">
        <v>5</v>
      </c>
      <c r="Q354" s="122" t="s">
        <v>3541</v>
      </c>
      <c r="R354" s="122"/>
      <c r="S354" s="103">
        <v>2</v>
      </c>
      <c r="T354" s="104" t="s">
        <v>3514</v>
      </c>
      <c r="U354" s="121">
        <v>4</v>
      </c>
      <c r="V354" s="122" t="s">
        <v>3578</v>
      </c>
      <c r="W354" s="122"/>
      <c r="X354" s="103">
        <v>3</v>
      </c>
      <c r="Y354" s="104"/>
      <c r="Z354" s="107">
        <f t="shared" si="20"/>
        <v>4</v>
      </c>
      <c r="AA354" s="40">
        <f t="shared" si="21"/>
        <v>3</v>
      </c>
    </row>
    <row r="355" spans="1:27" ht="272">
      <c r="A355" s="3">
        <v>2219</v>
      </c>
      <c r="B355" s="3" t="s">
        <v>303</v>
      </c>
      <c r="E355" s="150" t="s">
        <v>2898</v>
      </c>
      <c r="F355" s="6" t="s">
        <v>1498</v>
      </c>
      <c r="G355" s="6" t="s">
        <v>1491</v>
      </c>
      <c r="H355" s="47"/>
      <c r="I355" s="47"/>
      <c r="J355" s="47"/>
      <c r="K355" s="47"/>
      <c r="L355" s="47"/>
      <c r="M355" s="47"/>
      <c r="P355" s="121">
        <v>5</v>
      </c>
      <c r="Q355" s="122" t="s">
        <v>3477</v>
      </c>
      <c r="R355" s="122"/>
      <c r="S355" s="103">
        <v>2</v>
      </c>
      <c r="T355" s="104" t="s">
        <v>3514</v>
      </c>
      <c r="U355" s="121">
        <v>3</v>
      </c>
      <c r="V355" s="122" t="s">
        <v>3577</v>
      </c>
      <c r="W355" s="122"/>
      <c r="X355" s="103">
        <v>2.5</v>
      </c>
      <c r="Y355" s="104"/>
      <c r="Z355" s="107">
        <f t="shared" si="20"/>
        <v>3</v>
      </c>
      <c r="AA355" s="40">
        <f t="shared" si="21"/>
        <v>2.5</v>
      </c>
    </row>
    <row r="356" spans="1:27" ht="221">
      <c r="A356" s="3">
        <v>2220</v>
      </c>
      <c r="B356" s="3" t="s">
        <v>303</v>
      </c>
      <c r="E356" s="150" t="s">
        <v>2899</v>
      </c>
      <c r="F356" s="6" t="s">
        <v>1499</v>
      </c>
      <c r="G356" s="6" t="s">
        <v>1491</v>
      </c>
      <c r="H356" s="47"/>
      <c r="I356" s="47"/>
      <c r="J356" s="47"/>
      <c r="K356" s="47"/>
      <c r="L356" s="47"/>
      <c r="M356" s="47"/>
      <c r="P356" s="121">
        <v>4</v>
      </c>
      <c r="Q356" s="122" t="s">
        <v>3478</v>
      </c>
      <c r="R356" s="122"/>
      <c r="S356" s="103">
        <v>2</v>
      </c>
      <c r="T356" s="104" t="s">
        <v>3514</v>
      </c>
      <c r="U356" s="121"/>
      <c r="V356" s="122"/>
      <c r="W356" s="122"/>
      <c r="X356" s="103"/>
      <c r="Y356" s="104"/>
      <c r="Z356" s="107">
        <f t="shared" si="20"/>
        <v>4</v>
      </c>
      <c r="AA356" s="40">
        <f t="shared" si="21"/>
        <v>2</v>
      </c>
    </row>
    <row r="357" spans="1:27" ht="238">
      <c r="A357" s="3">
        <v>2221</v>
      </c>
      <c r="B357" s="3" t="s">
        <v>303</v>
      </c>
      <c r="E357" s="150" t="s">
        <v>2900</v>
      </c>
      <c r="F357" s="6" t="s">
        <v>1500</v>
      </c>
      <c r="G357" s="6" t="s">
        <v>1491</v>
      </c>
      <c r="H357" s="47"/>
      <c r="I357" s="47"/>
      <c r="J357" s="47"/>
      <c r="K357" s="47"/>
      <c r="L357" s="47"/>
      <c r="M357" s="47"/>
      <c r="P357" s="121">
        <v>0</v>
      </c>
      <c r="Q357" s="122" t="s">
        <v>3494</v>
      </c>
      <c r="R357" s="122"/>
      <c r="S357" s="103">
        <v>0</v>
      </c>
      <c r="T357" s="104" t="s">
        <v>3514</v>
      </c>
      <c r="U357" s="121"/>
      <c r="V357" s="122"/>
      <c r="W357" s="122"/>
      <c r="X357" s="103"/>
      <c r="Y357" s="104"/>
      <c r="Z357" s="107">
        <f t="shared" si="20"/>
        <v>0</v>
      </c>
      <c r="AA357" s="40">
        <f t="shared" si="21"/>
        <v>0</v>
      </c>
    </row>
    <row r="358" spans="1:27" ht="372">
      <c r="A358" s="3">
        <v>2222</v>
      </c>
      <c r="B358" s="3" t="s">
        <v>303</v>
      </c>
      <c r="E358" s="150" t="s">
        <v>2901</v>
      </c>
      <c r="F358" s="6" t="s">
        <v>1501</v>
      </c>
      <c r="G358" s="6" t="s">
        <v>1491</v>
      </c>
      <c r="H358" s="47"/>
      <c r="I358" s="47"/>
      <c r="J358" s="47"/>
      <c r="K358" s="47"/>
      <c r="L358" s="47"/>
      <c r="M358" s="47"/>
      <c r="P358" s="121">
        <v>4</v>
      </c>
      <c r="Q358" s="122" t="s">
        <v>3542</v>
      </c>
      <c r="R358" s="122"/>
      <c r="S358" s="103">
        <v>2</v>
      </c>
      <c r="T358" s="104" t="s">
        <v>3514</v>
      </c>
      <c r="U358" s="121"/>
      <c r="V358" s="122"/>
      <c r="W358" s="122"/>
      <c r="X358" s="103"/>
      <c r="Y358" s="104"/>
      <c r="Z358" s="107">
        <f t="shared" si="20"/>
        <v>4</v>
      </c>
      <c r="AA358" s="40">
        <f t="shared" si="21"/>
        <v>2</v>
      </c>
    </row>
    <row r="359" spans="1:27" ht="221">
      <c r="A359" s="3">
        <v>2223</v>
      </c>
      <c r="B359" s="3" t="s">
        <v>1502</v>
      </c>
      <c r="E359" s="150" t="s">
        <v>2902</v>
      </c>
      <c r="F359" s="6" t="s">
        <v>1503</v>
      </c>
      <c r="G359" s="6" t="s">
        <v>1491</v>
      </c>
      <c r="H359" s="47"/>
      <c r="I359" s="47"/>
      <c r="J359" s="47"/>
      <c r="K359" s="47"/>
      <c r="L359" s="47"/>
      <c r="M359" s="47"/>
      <c r="P359" s="121">
        <v>4</v>
      </c>
      <c r="Q359" s="122" t="s">
        <v>3543</v>
      </c>
      <c r="R359" s="122"/>
      <c r="S359" s="103">
        <v>0</v>
      </c>
      <c r="T359" s="104" t="s">
        <v>3514</v>
      </c>
      <c r="U359" s="121">
        <v>0</v>
      </c>
      <c r="V359" s="122" t="s">
        <v>3582</v>
      </c>
      <c r="W359" s="122"/>
      <c r="X359" s="103"/>
      <c r="Y359" s="104"/>
      <c r="Z359" s="107">
        <f t="shared" si="20"/>
        <v>0</v>
      </c>
      <c r="AA359" s="40">
        <f t="shared" si="21"/>
        <v>0</v>
      </c>
    </row>
    <row r="360" spans="1:27" ht="221">
      <c r="A360" s="3">
        <v>2224</v>
      </c>
      <c r="B360" s="3" t="s">
        <v>303</v>
      </c>
      <c r="E360" s="150" t="s">
        <v>2903</v>
      </c>
      <c r="F360" s="6" t="s">
        <v>1504</v>
      </c>
      <c r="G360" s="6" t="s">
        <v>1491</v>
      </c>
      <c r="H360" s="47"/>
      <c r="I360" s="47"/>
      <c r="J360" s="47"/>
      <c r="K360" s="47"/>
      <c r="L360" s="47"/>
      <c r="M360" s="47"/>
      <c r="P360" s="121">
        <v>0</v>
      </c>
      <c r="Q360" s="122" t="s">
        <v>3387</v>
      </c>
      <c r="R360" s="122"/>
      <c r="S360" s="103">
        <v>0</v>
      </c>
      <c r="T360" s="104" t="s">
        <v>3514</v>
      </c>
      <c r="U360" s="121"/>
      <c r="V360" s="122"/>
      <c r="W360" s="122"/>
      <c r="X360" s="103"/>
      <c r="Y360" s="104"/>
      <c r="Z360" s="107">
        <f t="shared" si="20"/>
        <v>0</v>
      </c>
      <c r="AA360" s="40">
        <f t="shared" si="21"/>
        <v>0</v>
      </c>
    </row>
    <row r="361" spans="1:27" ht="238">
      <c r="A361" s="3">
        <v>2225</v>
      </c>
      <c r="B361" s="3" t="s">
        <v>303</v>
      </c>
      <c r="E361" s="150" t="s">
        <v>2904</v>
      </c>
      <c r="F361" s="6" t="s">
        <v>1505</v>
      </c>
      <c r="G361" s="6" t="s">
        <v>1491</v>
      </c>
      <c r="H361" s="47"/>
      <c r="I361" s="47"/>
      <c r="J361" s="47"/>
      <c r="K361" s="47"/>
      <c r="L361" s="47"/>
      <c r="M361" s="47"/>
      <c r="P361" s="121">
        <v>0</v>
      </c>
      <c r="Q361" s="122" t="s">
        <v>3387</v>
      </c>
      <c r="R361" s="122"/>
      <c r="S361" s="103">
        <v>0</v>
      </c>
      <c r="T361" s="104" t="s">
        <v>3514</v>
      </c>
      <c r="U361" s="121"/>
      <c r="V361" s="122"/>
      <c r="W361" s="122"/>
      <c r="X361" s="103"/>
      <c r="Y361" s="104"/>
      <c r="Z361" s="107">
        <f t="shared" si="20"/>
        <v>0</v>
      </c>
      <c r="AA361" s="40">
        <f t="shared" si="21"/>
        <v>0</v>
      </c>
    </row>
    <row r="362" spans="1:27" ht="409.6">
      <c r="A362" s="3">
        <v>2226</v>
      </c>
      <c r="B362" s="3" t="s">
        <v>1493</v>
      </c>
      <c r="E362" s="150" t="s">
        <v>2905</v>
      </c>
      <c r="F362" s="6" t="s">
        <v>1506</v>
      </c>
      <c r="G362" s="6" t="s">
        <v>1491</v>
      </c>
      <c r="H362" s="47"/>
      <c r="I362" s="47"/>
      <c r="J362" s="47"/>
      <c r="K362" s="47"/>
      <c r="L362" s="47"/>
      <c r="M362" s="47"/>
      <c r="P362" s="121">
        <v>4</v>
      </c>
      <c r="Q362" s="122" t="s">
        <v>3388</v>
      </c>
      <c r="R362" s="122"/>
      <c r="S362" s="103">
        <v>2</v>
      </c>
      <c r="T362" s="104" t="s">
        <v>3514</v>
      </c>
      <c r="U362" s="121"/>
      <c r="V362" s="122"/>
      <c r="W362" s="122"/>
      <c r="X362" s="103"/>
      <c r="Y362" s="104"/>
      <c r="Z362" s="107">
        <f t="shared" si="20"/>
        <v>4</v>
      </c>
      <c r="AA362" s="40">
        <f t="shared" si="21"/>
        <v>2</v>
      </c>
    </row>
    <row r="363" spans="1:27" ht="404" hidden="1">
      <c r="A363" s="3">
        <v>2227</v>
      </c>
      <c r="B363" s="3" t="s">
        <v>303</v>
      </c>
      <c r="E363" s="150" t="s">
        <v>2906</v>
      </c>
      <c r="F363" s="6" t="s">
        <v>1507</v>
      </c>
      <c r="G363" s="6" t="s">
        <v>1491</v>
      </c>
      <c r="H363" s="47"/>
      <c r="I363" s="47"/>
      <c r="J363" s="47"/>
      <c r="K363" s="47"/>
      <c r="L363" s="47"/>
      <c r="M363" s="47"/>
      <c r="P363" s="121"/>
      <c r="Q363" s="122"/>
      <c r="R363" s="122"/>
      <c r="S363" s="103"/>
      <c r="T363" s="104" t="s">
        <v>3514</v>
      </c>
      <c r="U363" s="121"/>
      <c r="V363" s="122"/>
      <c r="W363" s="122"/>
      <c r="X363" s="103"/>
      <c r="Y363" s="104"/>
      <c r="Z363" s="107" t="str">
        <f t="shared" si="20"/>
        <v/>
      </c>
      <c r="AA363" s="40" t="str">
        <f t="shared" si="21"/>
        <v/>
      </c>
    </row>
    <row r="364" spans="1:27" ht="221" hidden="1">
      <c r="A364" s="3">
        <v>2228</v>
      </c>
      <c r="B364" s="3" t="s">
        <v>303</v>
      </c>
      <c r="E364" s="150" t="s">
        <v>2907</v>
      </c>
      <c r="F364" s="6" t="s">
        <v>1508</v>
      </c>
      <c r="G364" s="6" t="s">
        <v>1491</v>
      </c>
      <c r="H364" s="47"/>
      <c r="I364" s="47"/>
      <c r="J364" s="47"/>
      <c r="K364" s="47"/>
      <c r="L364" s="47"/>
      <c r="M364" s="47"/>
      <c r="P364" s="121"/>
      <c r="Q364" s="122"/>
      <c r="R364" s="122"/>
      <c r="S364" s="103"/>
      <c r="T364" s="104" t="s">
        <v>3514</v>
      </c>
      <c r="U364" s="121"/>
      <c r="V364" s="122"/>
      <c r="W364" s="122"/>
      <c r="X364" s="103"/>
      <c r="Y364" s="104"/>
      <c r="Z364" s="107" t="str">
        <f t="shared" si="20"/>
        <v/>
      </c>
      <c r="AA364" s="40" t="str">
        <f t="shared" si="21"/>
        <v/>
      </c>
    </row>
    <row r="365" spans="1:27" ht="409.6">
      <c r="A365" s="3">
        <v>2229</v>
      </c>
      <c r="B365" s="3" t="s">
        <v>1509</v>
      </c>
      <c r="E365" s="149" t="s">
        <v>2909</v>
      </c>
      <c r="F365" s="6" t="s">
        <v>1510</v>
      </c>
      <c r="G365" s="6" t="s">
        <v>1491</v>
      </c>
      <c r="H365" s="47"/>
      <c r="I365" s="47"/>
      <c r="J365" s="148" t="s">
        <v>2908</v>
      </c>
      <c r="K365" s="47"/>
      <c r="L365" s="47"/>
      <c r="M365" s="47"/>
      <c r="P365" s="121">
        <v>4</v>
      </c>
      <c r="Q365" s="122"/>
      <c r="R365" s="122"/>
      <c r="S365" s="103">
        <v>2</v>
      </c>
      <c r="T365" s="104" t="s">
        <v>3514</v>
      </c>
      <c r="U365" s="121"/>
      <c r="V365" s="122"/>
      <c r="W365" s="122"/>
      <c r="X365" s="103"/>
      <c r="Y365" s="104"/>
      <c r="Z365" s="107">
        <f t="shared" si="20"/>
        <v>4</v>
      </c>
      <c r="AA365" s="40">
        <f t="shared" si="21"/>
        <v>2</v>
      </c>
    </row>
    <row r="366" spans="1:27" ht="238">
      <c r="A366" s="3">
        <v>2230</v>
      </c>
      <c r="B366" s="3" t="s">
        <v>1511</v>
      </c>
      <c r="E366" s="149" t="s">
        <v>2911</v>
      </c>
      <c r="F366" s="6" t="s">
        <v>1512</v>
      </c>
      <c r="G366" s="6" t="s">
        <v>1491</v>
      </c>
      <c r="H366" s="47"/>
      <c r="I366" s="47"/>
      <c r="J366" s="148" t="s">
        <v>2910</v>
      </c>
      <c r="K366" s="47"/>
      <c r="L366" s="47"/>
      <c r="M366" s="47"/>
      <c r="P366" s="121">
        <v>4</v>
      </c>
      <c r="Q366" s="122" t="s">
        <v>3544</v>
      </c>
      <c r="R366" s="122"/>
      <c r="S366" s="103">
        <v>3</v>
      </c>
      <c r="T366" s="104" t="s">
        <v>3514</v>
      </c>
      <c r="U366" s="121"/>
      <c r="V366" s="122"/>
      <c r="W366" s="122"/>
      <c r="X366" s="103"/>
      <c r="Y366" s="104"/>
      <c r="Z366" s="107">
        <f t="shared" si="20"/>
        <v>4</v>
      </c>
      <c r="AA366" s="40">
        <f t="shared" si="21"/>
        <v>3</v>
      </c>
    </row>
    <row r="367" spans="1:27" ht="238">
      <c r="A367" s="3">
        <v>2231</v>
      </c>
      <c r="B367" s="3" t="s">
        <v>1513</v>
      </c>
      <c r="E367" s="149" t="s">
        <v>2913</v>
      </c>
      <c r="F367" s="6" t="s">
        <v>1514</v>
      </c>
      <c r="G367" s="6" t="s">
        <v>1491</v>
      </c>
      <c r="H367" s="47"/>
      <c r="I367" s="47"/>
      <c r="J367" s="148" t="s">
        <v>2912</v>
      </c>
      <c r="K367" s="47"/>
      <c r="L367" s="47"/>
      <c r="M367" s="47"/>
      <c r="P367" s="121">
        <v>4</v>
      </c>
      <c r="Q367" s="122"/>
      <c r="R367" s="122"/>
      <c r="S367" s="103">
        <v>4</v>
      </c>
      <c r="T367" s="104" t="s">
        <v>3514</v>
      </c>
      <c r="U367" s="121"/>
      <c r="V367" s="122"/>
      <c r="W367" s="122"/>
      <c r="X367" s="103"/>
      <c r="Y367" s="104"/>
      <c r="Z367" s="107">
        <f t="shared" si="20"/>
        <v>4</v>
      </c>
      <c r="AA367" s="40">
        <f t="shared" si="21"/>
        <v>4</v>
      </c>
    </row>
    <row r="368" spans="1:27" ht="272">
      <c r="A368" s="3">
        <v>2232</v>
      </c>
      <c r="B368" s="3" t="s">
        <v>303</v>
      </c>
      <c r="E368" s="150" t="s">
        <v>2914</v>
      </c>
      <c r="F368" s="6" t="s">
        <v>1515</v>
      </c>
      <c r="G368" s="6" t="s">
        <v>1491</v>
      </c>
      <c r="H368" s="47"/>
      <c r="I368" s="47"/>
      <c r="J368" s="47"/>
      <c r="K368" s="47"/>
      <c r="L368" s="47"/>
      <c r="M368" s="47"/>
      <c r="P368" s="121">
        <v>3</v>
      </c>
      <c r="Q368" s="122" t="s">
        <v>3389</v>
      </c>
      <c r="R368" s="122"/>
      <c r="S368" s="103">
        <v>2</v>
      </c>
      <c r="T368" s="104" t="s">
        <v>3514</v>
      </c>
      <c r="U368" s="121"/>
      <c r="V368" s="122"/>
      <c r="W368" s="122"/>
      <c r="X368" s="103"/>
      <c r="Y368" s="104"/>
      <c r="Z368" s="107">
        <f t="shared" si="20"/>
        <v>3</v>
      </c>
      <c r="AA368" s="40">
        <f t="shared" si="21"/>
        <v>2</v>
      </c>
    </row>
    <row r="369" spans="1:27" s="8" customFormat="1" ht="17">
      <c r="A369" s="3" t="s">
        <v>303</v>
      </c>
      <c r="H369" s="3"/>
      <c r="P369" s="159"/>
      <c r="Q369" s="159"/>
      <c r="R369" s="159"/>
      <c r="S369" s="159"/>
      <c r="T369" s="159"/>
      <c r="U369" s="159"/>
      <c r="V369" s="159"/>
      <c r="W369" s="159"/>
      <c r="X369" s="159"/>
      <c r="Y369" s="159"/>
    </row>
    <row r="370" spans="1:27" s="8" customFormat="1" ht="17">
      <c r="A370" s="3" t="s">
        <v>303</v>
      </c>
      <c r="H370" s="3"/>
      <c r="P370" s="159"/>
      <c r="Q370" s="159"/>
      <c r="R370" s="159"/>
      <c r="S370" s="159"/>
      <c r="T370" s="159"/>
      <c r="U370" s="159"/>
      <c r="V370" s="159"/>
      <c r="W370" s="159"/>
      <c r="X370" s="159"/>
      <c r="Y370" s="159"/>
    </row>
    <row r="371" spans="1:27" s="8" customFormat="1" ht="19">
      <c r="A371" s="3" t="s">
        <v>303</v>
      </c>
      <c r="E371" s="176" t="s">
        <v>1516</v>
      </c>
      <c r="F371" s="176"/>
      <c r="G371" s="176"/>
      <c r="H371" s="3"/>
      <c r="P371" s="159"/>
      <c r="Q371" s="159"/>
      <c r="R371" s="159"/>
      <c r="S371" s="159"/>
      <c r="T371" s="159"/>
      <c r="U371" s="159"/>
      <c r="V371" s="159"/>
      <c r="W371" s="159"/>
      <c r="X371" s="159"/>
      <c r="Y371" s="159"/>
    </row>
    <row r="372" spans="1:27" ht="238">
      <c r="A372" s="3">
        <v>2233</v>
      </c>
      <c r="E372" s="150" t="s">
        <v>2915</v>
      </c>
      <c r="F372" s="6" t="s">
        <v>1517</v>
      </c>
      <c r="G372" s="6" t="s">
        <v>1491</v>
      </c>
      <c r="H372" s="47"/>
      <c r="I372" s="47"/>
      <c r="J372" s="47"/>
      <c r="K372" s="47"/>
      <c r="L372" s="47"/>
      <c r="M372" s="47"/>
      <c r="P372" s="121">
        <v>0</v>
      </c>
      <c r="Q372" s="122" t="s">
        <v>3387</v>
      </c>
      <c r="R372" s="122"/>
      <c r="S372" s="103">
        <v>0</v>
      </c>
      <c r="T372" s="104" t="s">
        <v>3514</v>
      </c>
      <c r="U372" s="121"/>
      <c r="V372" s="122"/>
      <c r="W372" s="122"/>
      <c r="X372" s="103"/>
      <c r="Y372" s="104"/>
      <c r="Z372" s="107">
        <f t="shared" si="20"/>
        <v>0</v>
      </c>
      <c r="AA372" s="40">
        <f t="shared" si="21"/>
        <v>0</v>
      </c>
    </row>
    <row r="373" spans="1:27" s="8" customFormat="1" ht="17">
      <c r="A373" s="3" t="s">
        <v>303</v>
      </c>
      <c r="H373" s="3"/>
      <c r="P373" s="159"/>
      <c r="Q373" s="159"/>
      <c r="R373" s="159"/>
      <c r="S373" s="159"/>
      <c r="T373" s="159"/>
      <c r="U373" s="159"/>
      <c r="V373" s="159"/>
      <c r="W373" s="159"/>
      <c r="X373" s="159"/>
      <c r="Y373" s="159"/>
    </row>
    <row r="374" spans="1:27" s="8" customFormat="1" ht="17">
      <c r="A374" s="3" t="s">
        <v>303</v>
      </c>
      <c r="H374" s="3"/>
      <c r="P374" s="159"/>
      <c r="Q374" s="159"/>
      <c r="R374" s="159"/>
      <c r="S374" s="159"/>
      <c r="T374" s="159"/>
      <c r="U374" s="159"/>
      <c r="V374" s="159"/>
      <c r="W374" s="159"/>
      <c r="X374" s="159"/>
      <c r="Y374" s="159"/>
    </row>
    <row r="375" spans="1:27" s="8" customFormat="1" ht="19">
      <c r="A375" s="3" t="s">
        <v>303</v>
      </c>
      <c r="E375" s="176" t="s">
        <v>1518</v>
      </c>
      <c r="F375" s="176"/>
      <c r="G375" s="176"/>
      <c r="H375" s="3"/>
      <c r="P375" s="159"/>
      <c r="Q375" s="159"/>
      <c r="R375" s="159"/>
      <c r="S375" s="159"/>
      <c r="T375" s="159"/>
      <c r="U375" s="159"/>
      <c r="V375" s="159"/>
      <c r="W375" s="159"/>
      <c r="X375" s="159"/>
      <c r="Y375" s="159"/>
    </row>
    <row r="376" spans="1:27" ht="409.6">
      <c r="A376" s="3">
        <v>2234</v>
      </c>
      <c r="B376" s="3" t="s">
        <v>303</v>
      </c>
      <c r="E376" s="150" t="s">
        <v>2916</v>
      </c>
      <c r="F376" s="6" t="s">
        <v>1519</v>
      </c>
      <c r="G376" s="6" t="s">
        <v>1491</v>
      </c>
      <c r="H376" s="47"/>
      <c r="I376" s="47"/>
      <c r="J376" s="47"/>
      <c r="K376" s="47"/>
      <c r="L376" s="47"/>
      <c r="M376" s="47"/>
      <c r="P376" s="121">
        <v>3</v>
      </c>
      <c r="Q376" s="122" t="s">
        <v>3390</v>
      </c>
      <c r="R376" s="122"/>
      <c r="S376" s="103">
        <v>1</v>
      </c>
      <c r="T376" s="104" t="s">
        <v>3514</v>
      </c>
      <c r="U376" s="121"/>
      <c r="V376" s="122"/>
      <c r="W376" s="122"/>
      <c r="X376" s="103"/>
      <c r="Y376" s="104"/>
      <c r="Z376" s="107">
        <f t="shared" si="20"/>
        <v>3</v>
      </c>
      <c r="AA376" s="40">
        <f t="shared" si="21"/>
        <v>1</v>
      </c>
    </row>
    <row r="377" spans="1:27" ht="409.6">
      <c r="A377" s="3">
        <v>2235</v>
      </c>
      <c r="B377" s="3" t="s">
        <v>1520</v>
      </c>
      <c r="E377" s="150" t="s">
        <v>2917</v>
      </c>
      <c r="F377" s="6" t="s">
        <v>1521</v>
      </c>
      <c r="G377" s="6" t="s">
        <v>1491</v>
      </c>
      <c r="H377" s="47"/>
      <c r="I377" s="47"/>
      <c r="J377" s="47"/>
      <c r="K377" s="47"/>
      <c r="L377" s="47"/>
      <c r="M377" s="47"/>
      <c r="P377" s="121">
        <v>3</v>
      </c>
      <c r="Q377" s="122" t="s">
        <v>3390</v>
      </c>
      <c r="R377" s="122"/>
      <c r="S377" s="103">
        <v>1</v>
      </c>
      <c r="T377" s="104" t="s">
        <v>3514</v>
      </c>
      <c r="U377" s="121"/>
      <c r="V377" s="122"/>
      <c r="W377" s="122"/>
      <c r="X377" s="103"/>
      <c r="Y377" s="104"/>
      <c r="Z377" s="107">
        <f t="shared" si="20"/>
        <v>3</v>
      </c>
      <c r="AA377" s="40">
        <f t="shared" si="21"/>
        <v>1</v>
      </c>
    </row>
    <row r="378" spans="1:27" ht="404">
      <c r="A378" s="3">
        <v>2236</v>
      </c>
      <c r="B378" s="3" t="s">
        <v>1522</v>
      </c>
      <c r="E378" s="150" t="s">
        <v>2918</v>
      </c>
      <c r="F378" s="6" t="s">
        <v>1523</v>
      </c>
      <c r="G378" s="6" t="s">
        <v>1491</v>
      </c>
      <c r="H378" s="47"/>
      <c r="I378" s="47"/>
      <c r="J378" s="47"/>
      <c r="K378" s="47"/>
      <c r="L378" s="47"/>
      <c r="M378" s="47"/>
      <c r="P378" s="121">
        <v>4</v>
      </c>
      <c r="Q378" s="122" t="s">
        <v>3479</v>
      </c>
      <c r="R378" s="122"/>
      <c r="S378" s="103">
        <v>2</v>
      </c>
      <c r="T378" s="104" t="s">
        <v>3514</v>
      </c>
      <c r="U378" s="121"/>
      <c r="V378" s="122"/>
      <c r="W378" s="122"/>
      <c r="X378" s="103"/>
      <c r="Y378" s="104"/>
      <c r="Z378" s="107">
        <f t="shared" si="20"/>
        <v>4</v>
      </c>
      <c r="AA378" s="40">
        <f t="shared" si="21"/>
        <v>2</v>
      </c>
    </row>
    <row r="379" spans="1:27" s="8" customFormat="1" ht="17">
      <c r="A379" s="3" t="s">
        <v>303</v>
      </c>
      <c r="H379" s="3"/>
      <c r="P379" s="159"/>
      <c r="Q379" s="159"/>
      <c r="R379" s="159"/>
      <c r="S379" s="159"/>
      <c r="T379" s="159"/>
      <c r="U379" s="159"/>
      <c r="V379" s="159"/>
      <c r="W379" s="159"/>
      <c r="X379" s="159"/>
      <c r="Y379" s="159"/>
    </row>
    <row r="380" spans="1:27" s="8" customFormat="1" ht="17">
      <c r="A380" s="3" t="s">
        <v>303</v>
      </c>
      <c r="H380" s="3"/>
      <c r="P380" s="159"/>
      <c r="Q380" s="159"/>
      <c r="R380" s="159"/>
      <c r="S380" s="159"/>
      <c r="T380" s="159"/>
      <c r="U380" s="159"/>
      <c r="V380" s="159"/>
      <c r="W380" s="159"/>
      <c r="X380" s="159"/>
      <c r="Y380" s="159"/>
    </row>
    <row r="381" spans="1:27" s="8" customFormat="1" ht="37" hidden="1">
      <c r="A381" s="3" t="s">
        <v>303</v>
      </c>
      <c r="E381" s="180" t="s">
        <v>1524</v>
      </c>
      <c r="F381" s="180"/>
      <c r="G381" s="180"/>
      <c r="H381" s="3"/>
      <c r="P381" s="159"/>
      <c r="Q381" s="159"/>
      <c r="R381" s="159"/>
      <c r="S381" s="159"/>
      <c r="T381" s="159"/>
      <c r="U381" s="159"/>
      <c r="V381" s="159"/>
      <c r="W381" s="159"/>
      <c r="X381" s="159"/>
      <c r="Y381" s="159"/>
    </row>
    <row r="382" spans="1:27" s="8" customFormat="1" ht="19" hidden="1">
      <c r="A382" s="3" t="s">
        <v>303</v>
      </c>
      <c r="E382" s="176" t="s">
        <v>71</v>
      </c>
      <c r="F382" s="176"/>
      <c r="G382" s="176"/>
      <c r="H382" s="3"/>
      <c r="P382" s="159"/>
      <c r="Q382" s="159"/>
      <c r="R382" s="159"/>
      <c r="S382" s="159"/>
      <c r="T382" s="159"/>
      <c r="U382" s="159"/>
      <c r="V382" s="159"/>
      <c r="W382" s="159"/>
      <c r="X382" s="159"/>
      <c r="Y382" s="159"/>
    </row>
    <row r="383" spans="1:27" s="8" customFormat="1" ht="102" hidden="1">
      <c r="A383" s="3" t="s">
        <v>303</v>
      </c>
      <c r="E383" s="120" t="s">
        <v>233</v>
      </c>
      <c r="F383" s="6" t="s">
        <v>1525</v>
      </c>
      <c r="H383" s="3"/>
      <c r="P383" s="159"/>
      <c r="Q383" s="159"/>
      <c r="R383" s="159"/>
      <c r="S383" s="159"/>
      <c r="T383" s="159"/>
      <c r="U383" s="159"/>
      <c r="V383" s="159"/>
      <c r="W383" s="159"/>
      <c r="X383" s="159"/>
      <c r="Y383" s="159"/>
    </row>
    <row r="384" spans="1:27" ht="119" hidden="1">
      <c r="A384" s="3">
        <v>2237</v>
      </c>
      <c r="B384" s="3" t="s">
        <v>1526</v>
      </c>
      <c r="C384" s="3">
        <v>244</v>
      </c>
      <c r="D384" s="4" t="s">
        <v>303</v>
      </c>
      <c r="E384" s="150" t="s">
        <v>2919</v>
      </c>
      <c r="F384" s="6" t="s">
        <v>1527</v>
      </c>
      <c r="G384" s="6" t="s">
        <v>1528</v>
      </c>
      <c r="H384" s="47"/>
      <c r="I384" s="47"/>
      <c r="J384" s="47"/>
      <c r="K384" s="47"/>
      <c r="L384" s="47"/>
      <c r="M384" s="47"/>
      <c r="P384" s="121"/>
      <c r="Q384" s="122"/>
      <c r="R384" s="122"/>
      <c r="S384" s="103"/>
      <c r="T384" s="104"/>
      <c r="U384" s="121"/>
      <c r="V384" s="122"/>
      <c r="W384" s="122"/>
      <c r="X384" s="103"/>
      <c r="Y384" s="104"/>
      <c r="Z384" s="107" t="str">
        <f t="shared" si="20"/>
        <v/>
      </c>
      <c r="AA384" s="40" t="str">
        <f t="shared" si="21"/>
        <v/>
      </c>
    </row>
    <row r="385" spans="1:27" ht="153" hidden="1">
      <c r="A385" s="3">
        <v>2238</v>
      </c>
      <c r="B385" s="3" t="s">
        <v>1529</v>
      </c>
      <c r="C385" s="3">
        <v>246</v>
      </c>
      <c r="D385" s="4" t="s">
        <v>25</v>
      </c>
      <c r="E385" s="150" t="s">
        <v>2920</v>
      </c>
      <c r="F385" s="6" t="s">
        <v>244</v>
      </c>
      <c r="G385" s="6" t="s">
        <v>1530</v>
      </c>
      <c r="H385" s="47"/>
      <c r="I385" s="47"/>
      <c r="J385" s="47"/>
      <c r="K385" s="47"/>
      <c r="L385" s="47"/>
      <c r="M385" s="47"/>
      <c r="P385" s="121"/>
      <c r="Q385" s="122"/>
      <c r="R385" s="122"/>
      <c r="S385" s="103"/>
      <c r="T385" s="104"/>
      <c r="U385" s="121"/>
      <c r="V385" s="122"/>
      <c r="W385" s="122"/>
      <c r="X385" s="103"/>
      <c r="Y385" s="104"/>
      <c r="Z385" s="107" t="str">
        <f t="shared" si="20"/>
        <v/>
      </c>
      <c r="AA385" s="40" t="str">
        <f t="shared" si="21"/>
        <v/>
      </c>
    </row>
    <row r="386" spans="1:27" ht="153" hidden="1">
      <c r="A386" s="3">
        <v>2239</v>
      </c>
      <c r="B386" s="3" t="s">
        <v>1531</v>
      </c>
      <c r="C386" s="3">
        <v>245</v>
      </c>
      <c r="D386" s="4" t="s">
        <v>25</v>
      </c>
      <c r="E386" s="150" t="s">
        <v>2921</v>
      </c>
      <c r="F386" s="6" t="s">
        <v>242</v>
      </c>
      <c r="G386" s="6" t="s">
        <v>1532</v>
      </c>
      <c r="H386" s="47"/>
      <c r="I386" s="47"/>
      <c r="J386" s="47"/>
      <c r="K386" s="47"/>
      <c r="L386" s="47"/>
      <c r="M386" s="47"/>
      <c r="P386" s="121"/>
      <c r="Q386" s="122"/>
      <c r="R386" s="122"/>
      <c r="S386" s="103"/>
      <c r="T386" s="104"/>
      <c r="U386" s="121"/>
      <c r="V386" s="122"/>
      <c r="W386" s="122"/>
      <c r="X386" s="103"/>
      <c r="Y386" s="104"/>
      <c r="Z386" s="107" t="str">
        <f t="shared" si="20"/>
        <v/>
      </c>
      <c r="AA386" s="40" t="str">
        <f t="shared" si="21"/>
        <v/>
      </c>
    </row>
    <row r="387" spans="1:27" ht="102" hidden="1">
      <c r="A387" s="3">
        <v>2240</v>
      </c>
      <c r="B387" s="3" t="s">
        <v>1533</v>
      </c>
      <c r="C387" s="3">
        <v>249</v>
      </c>
      <c r="D387" s="4" t="s">
        <v>25</v>
      </c>
      <c r="E387" s="150" t="s">
        <v>2922</v>
      </c>
      <c r="F387" s="6" t="s">
        <v>250</v>
      </c>
      <c r="G387" s="6" t="s">
        <v>1534</v>
      </c>
      <c r="H387" s="47"/>
      <c r="I387" s="47"/>
      <c r="J387" s="47"/>
      <c r="K387" s="47"/>
      <c r="L387" s="47"/>
      <c r="M387" s="47"/>
      <c r="P387" s="121"/>
      <c r="Q387" s="122"/>
      <c r="R387" s="122"/>
      <c r="S387" s="103"/>
      <c r="T387" s="104"/>
      <c r="U387" s="121"/>
      <c r="V387" s="122"/>
      <c r="W387" s="122"/>
      <c r="X387" s="103"/>
      <c r="Y387" s="104"/>
      <c r="Z387" s="107" t="str">
        <f t="shared" si="20"/>
        <v/>
      </c>
      <c r="AA387" s="40" t="str">
        <f t="shared" si="21"/>
        <v/>
      </c>
    </row>
    <row r="388" spans="1:27" ht="187" hidden="1">
      <c r="A388" s="3">
        <v>2241</v>
      </c>
      <c r="B388" s="3" t="s">
        <v>1535</v>
      </c>
      <c r="C388" s="3">
        <v>247</v>
      </c>
      <c r="D388" s="4" t="s">
        <v>303</v>
      </c>
      <c r="E388" s="150" t="s">
        <v>2923</v>
      </c>
      <c r="F388" s="6" t="s">
        <v>246</v>
      </c>
      <c r="G388" s="6" t="s">
        <v>1536</v>
      </c>
      <c r="H388" s="47"/>
      <c r="I388" s="47"/>
      <c r="J388" s="47"/>
      <c r="K388" s="47"/>
      <c r="L388" s="47"/>
      <c r="M388" s="47"/>
      <c r="P388" s="121"/>
      <c r="Q388" s="122"/>
      <c r="R388" s="122"/>
      <c r="S388" s="103"/>
      <c r="T388" s="104"/>
      <c r="U388" s="121"/>
      <c r="V388" s="122"/>
      <c r="W388" s="122"/>
      <c r="X388" s="103"/>
      <c r="Y388" s="104"/>
      <c r="Z388" s="107" t="str">
        <f t="shared" si="20"/>
        <v/>
      </c>
      <c r="AA388" s="40" t="str">
        <f t="shared" si="21"/>
        <v/>
      </c>
    </row>
    <row r="389" spans="1:27" ht="136" hidden="1">
      <c r="A389" s="3">
        <v>2242</v>
      </c>
      <c r="C389" s="3" t="s">
        <v>1537</v>
      </c>
      <c r="D389" s="4" t="s">
        <v>303</v>
      </c>
      <c r="E389" s="150" t="s">
        <v>2924</v>
      </c>
      <c r="F389" s="6" t="s">
        <v>1538</v>
      </c>
      <c r="G389" s="6" t="s">
        <v>1539</v>
      </c>
      <c r="H389" s="47"/>
      <c r="I389" s="47"/>
      <c r="J389" s="47"/>
      <c r="K389" s="47"/>
      <c r="L389" s="47"/>
      <c r="M389" s="47"/>
      <c r="P389" s="121"/>
      <c r="Q389" s="122"/>
      <c r="R389" s="122"/>
      <c r="S389" s="103"/>
      <c r="T389" s="104"/>
      <c r="U389" s="121"/>
      <c r="V389" s="122"/>
      <c r="W389" s="122"/>
      <c r="X389" s="103"/>
      <c r="Y389" s="104"/>
      <c r="Z389" s="107" t="str">
        <f t="shared" si="20"/>
        <v/>
      </c>
      <c r="AA389" s="40" t="str">
        <f t="shared" si="21"/>
        <v/>
      </c>
    </row>
    <row r="390" spans="1:27" ht="356" hidden="1">
      <c r="A390" s="3">
        <v>2243</v>
      </c>
      <c r="B390" s="3" t="s">
        <v>1540</v>
      </c>
      <c r="C390" s="3">
        <v>250</v>
      </c>
      <c r="D390" s="4" t="s">
        <v>25</v>
      </c>
      <c r="E390" s="150" t="s">
        <v>2925</v>
      </c>
      <c r="F390" s="6" t="s">
        <v>252</v>
      </c>
      <c r="G390" s="6" t="s">
        <v>1541</v>
      </c>
      <c r="H390" s="47"/>
      <c r="I390" s="47"/>
      <c r="J390" s="47"/>
      <c r="K390" s="47"/>
      <c r="L390" s="47"/>
      <c r="M390" s="47"/>
      <c r="P390" s="121"/>
      <c r="Q390" s="122"/>
      <c r="R390" s="122"/>
      <c r="S390" s="103"/>
      <c r="T390" s="104"/>
      <c r="U390" s="121"/>
      <c r="V390" s="122"/>
      <c r="W390" s="122"/>
      <c r="X390" s="103"/>
      <c r="Y390" s="104"/>
      <c r="Z390" s="107" t="str">
        <f t="shared" ref="Z390:Z448" si="22">IF(U390&lt;&gt;"",U390,IF(P390&lt;&gt;"",P390,IF(N390&lt;&gt;"",N390,"")))</f>
        <v/>
      </c>
      <c r="AA390" s="40" t="str">
        <f t="shared" ref="AA390:AA448" si="23">IF(X390&lt;&gt;"",X390,IF(S390&lt;&gt;"",S390,IF(O390&lt;&gt;"",O390,"")))</f>
        <v/>
      </c>
    </row>
    <row r="391" spans="1:27" ht="170" hidden="1">
      <c r="A391" s="3">
        <v>2244</v>
      </c>
      <c r="C391" s="3" t="s">
        <v>1537</v>
      </c>
      <c r="D391" s="4" t="s">
        <v>303</v>
      </c>
      <c r="E391" s="150" t="s">
        <v>2926</v>
      </c>
      <c r="F391" s="6" t="s">
        <v>1542</v>
      </c>
      <c r="G391" s="6" t="s">
        <v>1543</v>
      </c>
      <c r="H391" s="47"/>
      <c r="I391" s="47"/>
      <c r="J391" s="47"/>
      <c r="K391" s="47"/>
      <c r="L391" s="47"/>
      <c r="M391" s="47"/>
      <c r="P391" s="121"/>
      <c r="Q391" s="122"/>
      <c r="R391" s="122"/>
      <c r="S391" s="103"/>
      <c r="T391" s="104"/>
      <c r="U391" s="121"/>
      <c r="V391" s="122"/>
      <c r="W391" s="122"/>
      <c r="X391" s="103"/>
      <c r="Y391" s="104"/>
      <c r="Z391" s="107" t="str">
        <f t="shared" si="22"/>
        <v/>
      </c>
      <c r="AA391" s="40" t="str">
        <f t="shared" si="23"/>
        <v/>
      </c>
    </row>
    <row r="392" spans="1:27" ht="136" hidden="1">
      <c r="A392" s="3">
        <v>2245</v>
      </c>
      <c r="B392" s="3" t="s">
        <v>1544</v>
      </c>
      <c r="C392" s="3">
        <v>257</v>
      </c>
      <c r="D392" s="4" t="s">
        <v>25</v>
      </c>
      <c r="E392" s="150" t="s">
        <v>2927</v>
      </c>
      <c r="F392" s="6" t="s">
        <v>266</v>
      </c>
      <c r="G392" s="6" t="s">
        <v>1545</v>
      </c>
      <c r="H392" s="47"/>
      <c r="I392" s="47"/>
      <c r="J392" s="47"/>
      <c r="K392" s="47"/>
      <c r="L392" s="47"/>
      <c r="M392" s="47"/>
      <c r="P392" s="121"/>
      <c r="Q392" s="122"/>
      <c r="R392" s="122"/>
      <c r="S392" s="103"/>
      <c r="T392" s="104"/>
      <c r="U392" s="121"/>
      <c r="V392" s="122"/>
      <c r="W392" s="122"/>
      <c r="X392" s="103"/>
      <c r="Y392" s="104"/>
      <c r="Z392" s="107" t="str">
        <f t="shared" si="22"/>
        <v/>
      </c>
      <c r="AA392" s="40" t="str">
        <f t="shared" si="23"/>
        <v/>
      </c>
    </row>
    <row r="393" spans="1:27" ht="409.6" hidden="1">
      <c r="A393" s="3">
        <v>2246</v>
      </c>
      <c r="B393" s="3" t="s">
        <v>1546</v>
      </c>
      <c r="C393" s="3">
        <v>390</v>
      </c>
      <c r="D393" s="4" t="s">
        <v>25</v>
      </c>
      <c r="E393" s="150" t="s">
        <v>2928</v>
      </c>
      <c r="F393" s="6" t="s">
        <v>1547</v>
      </c>
      <c r="G393" s="6" t="s">
        <v>1548</v>
      </c>
      <c r="H393" s="47"/>
      <c r="I393" s="47"/>
      <c r="J393" s="47"/>
      <c r="K393" s="47"/>
      <c r="L393" s="47"/>
      <c r="M393" s="47"/>
      <c r="P393" s="121"/>
      <c r="Q393" s="122"/>
      <c r="R393" s="122"/>
      <c r="S393" s="103"/>
      <c r="T393" s="104"/>
      <c r="U393" s="121"/>
      <c r="V393" s="122"/>
      <c r="W393" s="122"/>
      <c r="X393" s="103"/>
      <c r="Y393" s="104"/>
      <c r="Z393" s="107" t="str">
        <f t="shared" si="22"/>
        <v/>
      </c>
      <c r="AA393" s="40" t="str">
        <f t="shared" si="23"/>
        <v/>
      </c>
    </row>
    <row r="394" spans="1:27" ht="136" hidden="1">
      <c r="A394" s="3">
        <v>2247</v>
      </c>
      <c r="C394" s="3" t="s">
        <v>1537</v>
      </c>
      <c r="D394" s="4" t="s">
        <v>303</v>
      </c>
      <c r="E394" s="150" t="s">
        <v>2929</v>
      </c>
      <c r="F394" s="6" t="s">
        <v>1549</v>
      </c>
      <c r="G394" s="6" t="s">
        <v>1550</v>
      </c>
      <c r="H394" s="47"/>
      <c r="I394" s="47"/>
      <c r="J394" s="47"/>
      <c r="K394" s="47"/>
      <c r="L394" s="47"/>
      <c r="M394" s="47"/>
      <c r="P394" s="121"/>
      <c r="Q394" s="122"/>
      <c r="R394" s="122"/>
      <c r="S394" s="103"/>
      <c r="T394" s="104"/>
      <c r="U394" s="121"/>
      <c r="V394" s="122"/>
      <c r="W394" s="122"/>
      <c r="X394" s="103"/>
      <c r="Y394" s="104"/>
      <c r="Z394" s="107" t="str">
        <f t="shared" si="22"/>
        <v/>
      </c>
      <c r="AA394" s="40" t="str">
        <f t="shared" si="23"/>
        <v/>
      </c>
    </row>
    <row r="395" spans="1:27" ht="119" hidden="1">
      <c r="A395" s="3">
        <v>2248</v>
      </c>
      <c r="B395" s="3" t="s">
        <v>1551</v>
      </c>
      <c r="C395" s="3">
        <v>394</v>
      </c>
      <c r="D395" s="4" t="s">
        <v>25</v>
      </c>
      <c r="E395" s="150" t="s">
        <v>2930</v>
      </c>
      <c r="F395" s="6" t="s">
        <v>518</v>
      </c>
      <c r="G395" s="6" t="s">
        <v>1552</v>
      </c>
      <c r="H395" s="47"/>
      <c r="I395" s="47"/>
      <c r="J395" s="47"/>
      <c r="K395" s="47"/>
      <c r="L395" s="47"/>
      <c r="M395" s="47"/>
      <c r="P395" s="121"/>
      <c r="Q395" s="122"/>
      <c r="R395" s="122"/>
      <c r="S395" s="103"/>
      <c r="T395" s="104"/>
      <c r="U395" s="121"/>
      <c r="V395" s="122"/>
      <c r="W395" s="122"/>
      <c r="X395" s="103"/>
      <c r="Y395" s="104"/>
      <c r="Z395" s="107" t="str">
        <f t="shared" si="22"/>
        <v/>
      </c>
      <c r="AA395" s="40" t="str">
        <f t="shared" si="23"/>
        <v/>
      </c>
    </row>
    <row r="396" spans="1:27" ht="119" hidden="1">
      <c r="A396" s="3">
        <v>2249</v>
      </c>
      <c r="C396" s="3" t="s">
        <v>1537</v>
      </c>
      <c r="D396" s="4" t="s">
        <v>303</v>
      </c>
      <c r="E396" s="150" t="s">
        <v>2931</v>
      </c>
      <c r="F396" s="6" t="s">
        <v>1553</v>
      </c>
      <c r="G396" s="6" t="s">
        <v>1554</v>
      </c>
      <c r="H396" s="47"/>
      <c r="I396" s="47"/>
      <c r="J396" s="47"/>
      <c r="K396" s="47"/>
      <c r="L396" s="47"/>
      <c r="M396" s="47"/>
      <c r="P396" s="121"/>
      <c r="Q396" s="122"/>
      <c r="R396" s="122"/>
      <c r="S396" s="103"/>
      <c r="T396" s="104"/>
      <c r="U396" s="121"/>
      <c r="V396" s="122"/>
      <c r="W396" s="122"/>
      <c r="X396" s="103"/>
      <c r="Y396" s="104"/>
      <c r="Z396" s="107" t="str">
        <f t="shared" si="22"/>
        <v/>
      </c>
      <c r="AA396" s="40" t="str">
        <f t="shared" si="23"/>
        <v/>
      </c>
    </row>
    <row r="397" spans="1:27" ht="68" hidden="1">
      <c r="A397" s="3">
        <v>2250</v>
      </c>
      <c r="C397" s="3" t="s">
        <v>1537</v>
      </c>
      <c r="D397" s="4" t="s">
        <v>303</v>
      </c>
      <c r="E397" s="150" t="s">
        <v>2932</v>
      </c>
      <c r="F397" s="6" t="s">
        <v>1555</v>
      </c>
      <c r="G397" s="6" t="s">
        <v>1554</v>
      </c>
      <c r="H397" s="47"/>
      <c r="I397" s="47"/>
      <c r="J397" s="47"/>
      <c r="K397" s="47"/>
      <c r="L397" s="47"/>
      <c r="M397" s="47"/>
      <c r="P397" s="121"/>
      <c r="Q397" s="122"/>
      <c r="R397" s="122"/>
      <c r="S397" s="103"/>
      <c r="T397" s="104"/>
      <c r="U397" s="121"/>
      <c r="V397" s="122"/>
      <c r="W397" s="122"/>
      <c r="X397" s="103"/>
      <c r="Y397" s="104"/>
      <c r="Z397" s="107" t="str">
        <f t="shared" si="22"/>
        <v/>
      </c>
      <c r="AA397" s="40" t="str">
        <f t="shared" si="23"/>
        <v/>
      </c>
    </row>
    <row r="398" spans="1:27" s="8" customFormat="1" ht="17" hidden="1">
      <c r="A398" s="3" t="s">
        <v>303</v>
      </c>
      <c r="B398" s="3" t="s">
        <v>303</v>
      </c>
      <c r="G398" s="8" t="s">
        <v>303</v>
      </c>
      <c r="H398" s="3"/>
      <c r="P398" s="159"/>
      <c r="Q398" s="159"/>
      <c r="R398" s="159"/>
      <c r="S398" s="159"/>
      <c r="T398" s="159"/>
      <c r="U398" s="159"/>
      <c r="V398" s="159"/>
      <c r="W398" s="159"/>
      <c r="X398" s="159"/>
      <c r="Y398" s="159"/>
    </row>
    <row r="399" spans="1:27" s="8" customFormat="1" ht="17" hidden="1">
      <c r="A399" s="3" t="s">
        <v>303</v>
      </c>
      <c r="B399" s="3" t="s">
        <v>303</v>
      </c>
      <c r="G399" s="8" t="s">
        <v>303</v>
      </c>
      <c r="H399" s="3"/>
      <c r="P399" s="159"/>
      <c r="Q399" s="159"/>
      <c r="R399" s="159"/>
      <c r="S399" s="159"/>
      <c r="T399" s="159"/>
      <c r="U399" s="159"/>
      <c r="V399" s="159"/>
      <c r="W399" s="159"/>
      <c r="X399" s="159"/>
      <c r="Y399" s="159"/>
    </row>
    <row r="400" spans="1:27" s="8" customFormat="1" ht="34" hidden="1">
      <c r="A400" s="3" t="s">
        <v>303</v>
      </c>
      <c r="B400" s="3" t="s">
        <v>303</v>
      </c>
      <c r="E400" s="120" t="s">
        <v>234</v>
      </c>
      <c r="G400" s="8" t="s">
        <v>303</v>
      </c>
      <c r="H400" s="3"/>
      <c r="P400" s="159"/>
      <c r="Q400" s="159"/>
      <c r="R400" s="159"/>
      <c r="S400" s="159"/>
      <c r="T400" s="159"/>
      <c r="U400" s="159"/>
      <c r="V400" s="159"/>
      <c r="W400" s="159"/>
      <c r="X400" s="159"/>
      <c r="Y400" s="159"/>
    </row>
    <row r="401" spans="1:27" ht="119" hidden="1">
      <c r="A401" s="3">
        <v>2251</v>
      </c>
      <c r="B401" s="3" t="s">
        <v>1556</v>
      </c>
      <c r="C401" s="3">
        <v>251</v>
      </c>
      <c r="D401" s="4" t="s">
        <v>25</v>
      </c>
      <c r="E401" s="150" t="s">
        <v>2933</v>
      </c>
      <c r="F401" s="6" t="s">
        <v>254</v>
      </c>
      <c r="G401" s="6" t="s">
        <v>1557</v>
      </c>
      <c r="H401" s="47"/>
      <c r="I401" s="47"/>
      <c r="J401" s="47"/>
      <c r="K401" s="47"/>
      <c r="L401" s="47"/>
      <c r="M401" s="47"/>
      <c r="P401" s="121"/>
      <c r="Q401" s="122"/>
      <c r="R401" s="122"/>
      <c r="S401" s="103"/>
      <c r="T401" s="104"/>
      <c r="U401" s="121"/>
      <c r="V401" s="122"/>
      <c r="W401" s="122"/>
      <c r="X401" s="103"/>
      <c r="Y401" s="104"/>
      <c r="Z401" s="107" t="str">
        <f t="shared" si="22"/>
        <v/>
      </c>
      <c r="AA401" s="40" t="str">
        <f t="shared" si="23"/>
        <v/>
      </c>
    </row>
    <row r="402" spans="1:27" ht="102" hidden="1">
      <c r="A402" s="3">
        <v>2252</v>
      </c>
      <c r="B402" s="3" t="s">
        <v>1558</v>
      </c>
      <c r="C402" s="3">
        <v>252</v>
      </c>
      <c r="D402" s="4" t="s">
        <v>25</v>
      </c>
      <c r="E402" s="150" t="s">
        <v>2934</v>
      </c>
      <c r="F402" s="6" t="s">
        <v>256</v>
      </c>
      <c r="G402" s="6" t="s">
        <v>1559</v>
      </c>
      <c r="H402" s="47"/>
      <c r="I402" s="47"/>
      <c r="J402" s="47"/>
      <c r="K402" s="47"/>
      <c r="L402" s="47"/>
      <c r="M402" s="47"/>
      <c r="P402" s="121"/>
      <c r="Q402" s="122"/>
      <c r="R402" s="122"/>
      <c r="S402" s="103"/>
      <c r="T402" s="104"/>
      <c r="U402" s="121"/>
      <c r="V402" s="122"/>
      <c r="W402" s="122"/>
      <c r="X402" s="103"/>
      <c r="Y402" s="104"/>
      <c r="Z402" s="107" t="str">
        <f t="shared" si="22"/>
        <v/>
      </c>
      <c r="AA402" s="40" t="str">
        <f t="shared" si="23"/>
        <v/>
      </c>
    </row>
    <row r="403" spans="1:27" ht="102" hidden="1">
      <c r="A403" s="3">
        <v>2253</v>
      </c>
      <c r="B403" s="3" t="s">
        <v>1560</v>
      </c>
      <c r="C403" s="3">
        <v>254</v>
      </c>
      <c r="D403" s="4" t="s">
        <v>25</v>
      </c>
      <c r="E403" s="150" t="s">
        <v>2935</v>
      </c>
      <c r="F403" s="6" t="s">
        <v>260</v>
      </c>
      <c r="G403" s="6" t="s">
        <v>1561</v>
      </c>
      <c r="H403" s="47"/>
      <c r="I403" s="47"/>
      <c r="J403" s="47"/>
      <c r="K403" s="47"/>
      <c r="L403" s="47"/>
      <c r="M403" s="47"/>
      <c r="P403" s="121"/>
      <c r="Q403" s="122"/>
      <c r="R403" s="122"/>
      <c r="S403" s="103"/>
      <c r="T403" s="104"/>
      <c r="U403" s="121"/>
      <c r="V403" s="122"/>
      <c r="W403" s="122"/>
      <c r="X403" s="103"/>
      <c r="Y403" s="104"/>
      <c r="Z403" s="107" t="str">
        <f t="shared" si="22"/>
        <v/>
      </c>
      <c r="AA403" s="40" t="str">
        <f t="shared" si="23"/>
        <v/>
      </c>
    </row>
    <row r="404" spans="1:27" ht="119" hidden="1">
      <c r="A404" s="3">
        <v>2254</v>
      </c>
      <c r="C404" s="3" t="s">
        <v>1537</v>
      </c>
      <c r="D404" s="4" t="s">
        <v>303</v>
      </c>
      <c r="E404" s="150" t="s">
        <v>2936</v>
      </c>
      <c r="F404" s="6" t="s">
        <v>1562</v>
      </c>
      <c r="G404" s="6" t="s">
        <v>1563</v>
      </c>
      <c r="H404" s="47"/>
      <c r="I404" s="47"/>
      <c r="J404" s="47"/>
      <c r="K404" s="47"/>
      <c r="L404" s="47"/>
      <c r="M404" s="47"/>
      <c r="P404" s="121"/>
      <c r="Q404" s="122"/>
      <c r="R404" s="122"/>
      <c r="S404" s="103"/>
      <c r="T404" s="104"/>
      <c r="U404" s="121"/>
      <c r="V404" s="122"/>
      <c r="W404" s="122"/>
      <c r="X404" s="103"/>
      <c r="Y404" s="104"/>
      <c r="Z404" s="107" t="str">
        <f t="shared" si="22"/>
        <v/>
      </c>
      <c r="AA404" s="40" t="str">
        <f t="shared" si="23"/>
        <v/>
      </c>
    </row>
    <row r="405" spans="1:27" ht="136" hidden="1">
      <c r="A405" s="3">
        <v>2255</v>
      </c>
      <c r="B405" s="3" t="s">
        <v>1564</v>
      </c>
      <c r="C405" s="3">
        <v>256</v>
      </c>
      <c r="D405" s="4" t="s">
        <v>25</v>
      </c>
      <c r="E405" s="150" t="s">
        <v>2657</v>
      </c>
      <c r="F405" s="6" t="s">
        <v>264</v>
      </c>
      <c r="G405" s="6" t="s">
        <v>1565</v>
      </c>
      <c r="H405" s="47"/>
      <c r="I405" s="47"/>
      <c r="J405" s="47"/>
      <c r="K405" s="47"/>
      <c r="L405" s="47"/>
      <c r="M405" s="47"/>
      <c r="P405" s="121"/>
      <c r="Q405" s="122"/>
      <c r="R405" s="122"/>
      <c r="S405" s="103"/>
      <c r="T405" s="104"/>
      <c r="U405" s="121"/>
      <c r="V405" s="122"/>
      <c r="W405" s="122"/>
      <c r="X405" s="103"/>
      <c r="Y405" s="104"/>
      <c r="Z405" s="107" t="str">
        <f t="shared" si="22"/>
        <v/>
      </c>
      <c r="AA405" s="40" t="str">
        <f t="shared" si="23"/>
        <v/>
      </c>
    </row>
    <row r="406" spans="1:27" ht="119" hidden="1">
      <c r="A406" s="3">
        <v>2256</v>
      </c>
      <c r="B406" s="3" t="s">
        <v>1566</v>
      </c>
      <c r="C406" s="3">
        <v>262</v>
      </c>
      <c r="D406" s="4" t="s">
        <v>303</v>
      </c>
      <c r="E406" s="150" t="s">
        <v>2937</v>
      </c>
      <c r="F406" s="6" t="s">
        <v>276</v>
      </c>
      <c r="G406" s="6" t="s">
        <v>1567</v>
      </c>
      <c r="H406" s="47"/>
      <c r="I406" s="47"/>
      <c r="J406" s="47"/>
      <c r="K406" s="47"/>
      <c r="L406" s="47"/>
      <c r="M406" s="47"/>
      <c r="P406" s="121"/>
      <c r="Q406" s="122"/>
      <c r="R406" s="122"/>
      <c r="S406" s="103"/>
      <c r="T406" s="104"/>
      <c r="U406" s="121"/>
      <c r="V406" s="122"/>
      <c r="W406" s="122"/>
      <c r="X406" s="103"/>
      <c r="Y406" s="104"/>
      <c r="Z406" s="107" t="str">
        <f t="shared" si="22"/>
        <v/>
      </c>
      <c r="AA406" s="40" t="str">
        <f t="shared" si="23"/>
        <v/>
      </c>
    </row>
    <row r="407" spans="1:27" ht="68" hidden="1">
      <c r="A407" s="3">
        <v>2257</v>
      </c>
      <c r="C407" s="3" t="s">
        <v>1537</v>
      </c>
      <c r="D407" s="4" t="s">
        <v>303</v>
      </c>
      <c r="E407" s="150" t="s">
        <v>2688</v>
      </c>
      <c r="F407" s="6" t="s">
        <v>1568</v>
      </c>
      <c r="G407" s="6" t="s">
        <v>1569</v>
      </c>
      <c r="H407" s="47"/>
      <c r="I407" s="47"/>
      <c r="J407" s="47"/>
      <c r="K407" s="47"/>
      <c r="L407" s="47"/>
      <c r="M407" s="47"/>
      <c r="P407" s="121"/>
      <c r="Q407" s="122"/>
      <c r="R407" s="122"/>
      <c r="S407" s="103"/>
      <c r="T407" s="104"/>
      <c r="U407" s="121"/>
      <c r="V407" s="122"/>
      <c r="W407" s="122"/>
      <c r="X407" s="103"/>
      <c r="Y407" s="104"/>
      <c r="Z407" s="107" t="str">
        <f t="shared" si="22"/>
        <v/>
      </c>
      <c r="AA407" s="40" t="str">
        <f t="shared" si="23"/>
        <v/>
      </c>
    </row>
    <row r="408" spans="1:27" s="8" customFormat="1" ht="17" hidden="1">
      <c r="A408" s="3" t="s">
        <v>303</v>
      </c>
      <c r="B408" s="3" t="s">
        <v>303</v>
      </c>
      <c r="H408" s="3"/>
      <c r="P408" s="159"/>
      <c r="Q408" s="159"/>
      <c r="R408" s="159"/>
      <c r="S408" s="159"/>
      <c r="T408" s="159"/>
      <c r="U408" s="159"/>
      <c r="V408" s="159"/>
      <c r="W408" s="159"/>
      <c r="X408" s="159"/>
      <c r="Y408" s="159"/>
    </row>
    <row r="409" spans="1:27" s="8" customFormat="1" ht="17" hidden="1">
      <c r="A409" s="3" t="s">
        <v>303</v>
      </c>
      <c r="B409" s="3" t="s">
        <v>303</v>
      </c>
      <c r="H409" s="3"/>
      <c r="P409" s="159"/>
      <c r="Q409" s="159"/>
      <c r="R409" s="159"/>
      <c r="S409" s="159"/>
      <c r="T409" s="159"/>
      <c r="U409" s="159"/>
      <c r="V409" s="159"/>
      <c r="W409" s="159"/>
      <c r="X409" s="159"/>
      <c r="Y409" s="159"/>
    </row>
    <row r="410" spans="1:27" s="8" customFormat="1" ht="19" hidden="1">
      <c r="A410" s="3" t="s">
        <v>303</v>
      </c>
      <c r="B410" s="3" t="s">
        <v>303</v>
      </c>
      <c r="E410" s="176" t="s">
        <v>235</v>
      </c>
      <c r="F410" s="176"/>
      <c r="G410" s="176"/>
      <c r="H410" s="3"/>
      <c r="P410" s="159"/>
      <c r="Q410" s="159"/>
      <c r="R410" s="159"/>
      <c r="S410" s="159"/>
      <c r="T410" s="159"/>
      <c r="U410" s="159"/>
      <c r="V410" s="159"/>
      <c r="W410" s="159"/>
      <c r="X410" s="159"/>
      <c r="Y410" s="159"/>
    </row>
    <row r="411" spans="1:27" s="8" customFormat="1" ht="17" hidden="1">
      <c r="A411" s="3" t="s">
        <v>303</v>
      </c>
      <c r="B411" s="3" t="s">
        <v>303</v>
      </c>
      <c r="E411" s="120" t="s">
        <v>1570</v>
      </c>
      <c r="H411" s="3"/>
      <c r="P411" s="159"/>
      <c r="Q411" s="159"/>
      <c r="R411" s="159"/>
      <c r="S411" s="159"/>
      <c r="T411" s="159"/>
      <c r="U411" s="159"/>
      <c r="V411" s="159"/>
      <c r="W411" s="159"/>
      <c r="X411" s="159"/>
      <c r="Y411" s="159"/>
    </row>
    <row r="412" spans="1:27" ht="85" hidden="1">
      <c r="A412" s="3">
        <v>2258</v>
      </c>
      <c r="B412" s="3" t="s">
        <v>1571</v>
      </c>
      <c r="C412" s="3">
        <v>290</v>
      </c>
      <c r="D412" s="4" t="s">
        <v>25</v>
      </c>
      <c r="E412" s="150" t="s">
        <v>2938</v>
      </c>
      <c r="F412" s="6" t="s">
        <v>319</v>
      </c>
      <c r="G412" s="6" t="s">
        <v>1572</v>
      </c>
      <c r="H412" s="47"/>
      <c r="I412" s="47"/>
      <c r="J412" s="47"/>
      <c r="K412" s="47"/>
      <c r="L412" s="47"/>
      <c r="M412" s="47"/>
      <c r="P412" s="121"/>
      <c r="Q412" s="122"/>
      <c r="R412" s="122"/>
      <c r="S412" s="103"/>
      <c r="T412" s="104"/>
      <c r="U412" s="121"/>
      <c r="V412" s="122"/>
      <c r="W412" s="122"/>
      <c r="X412" s="103"/>
      <c r="Y412" s="104"/>
      <c r="Z412" s="107" t="str">
        <f t="shared" si="22"/>
        <v/>
      </c>
      <c r="AA412" s="40" t="str">
        <f t="shared" si="23"/>
        <v/>
      </c>
    </row>
    <row r="413" spans="1:27" ht="119" hidden="1">
      <c r="A413" s="3">
        <v>2259</v>
      </c>
      <c r="B413" s="3" t="s">
        <v>1573</v>
      </c>
      <c r="C413" s="3">
        <v>292</v>
      </c>
      <c r="D413" s="4" t="s">
        <v>25</v>
      </c>
      <c r="E413" s="150" t="s">
        <v>2657</v>
      </c>
      <c r="F413" s="6" t="s">
        <v>323</v>
      </c>
      <c r="G413" s="6" t="s">
        <v>1574</v>
      </c>
      <c r="H413" s="47"/>
      <c r="I413" s="47"/>
      <c r="J413" s="47"/>
      <c r="K413" s="47"/>
      <c r="L413" s="47"/>
      <c r="M413" s="47"/>
      <c r="P413" s="121"/>
      <c r="Q413" s="122"/>
      <c r="R413" s="122"/>
      <c r="S413" s="103"/>
      <c r="T413" s="104"/>
      <c r="U413" s="121"/>
      <c r="V413" s="122"/>
      <c r="W413" s="122"/>
      <c r="X413" s="103"/>
      <c r="Y413" s="104"/>
      <c r="Z413" s="107" t="str">
        <f t="shared" si="22"/>
        <v/>
      </c>
      <c r="AA413" s="40" t="str">
        <f t="shared" si="23"/>
        <v/>
      </c>
    </row>
    <row r="414" spans="1:27" ht="136" hidden="1">
      <c r="A414" s="3">
        <v>2260</v>
      </c>
      <c r="B414" s="3" t="s">
        <v>1575</v>
      </c>
      <c r="C414" s="3">
        <v>293</v>
      </c>
      <c r="D414" s="4" t="s">
        <v>303</v>
      </c>
      <c r="E414" s="150" t="s">
        <v>2831</v>
      </c>
      <c r="F414" s="6" t="s">
        <v>325</v>
      </c>
      <c r="G414" s="6" t="s">
        <v>1576</v>
      </c>
      <c r="H414" s="47"/>
      <c r="I414" s="47"/>
      <c r="J414" s="47"/>
      <c r="K414" s="47"/>
      <c r="L414" s="47"/>
      <c r="M414" s="47"/>
      <c r="P414" s="121"/>
      <c r="Q414" s="122"/>
      <c r="R414" s="122"/>
      <c r="S414" s="103"/>
      <c r="T414" s="104"/>
      <c r="U414" s="121"/>
      <c r="V414" s="122"/>
      <c r="W414" s="122"/>
      <c r="X414" s="103"/>
      <c r="Y414" s="104"/>
      <c r="Z414" s="107" t="str">
        <f t="shared" si="22"/>
        <v/>
      </c>
      <c r="AA414" s="40" t="str">
        <f t="shared" si="23"/>
        <v/>
      </c>
    </row>
    <row r="415" spans="1:27" ht="102" hidden="1">
      <c r="A415" s="3">
        <v>2261</v>
      </c>
      <c r="B415" s="3" t="s">
        <v>1577</v>
      </c>
      <c r="C415" s="3">
        <v>294</v>
      </c>
      <c r="D415" s="4" t="s">
        <v>25</v>
      </c>
      <c r="E415" s="150" t="s">
        <v>2939</v>
      </c>
      <c r="F415" s="6" t="s">
        <v>327</v>
      </c>
      <c r="G415" s="6" t="s">
        <v>1578</v>
      </c>
      <c r="H415" s="47"/>
      <c r="I415" s="47"/>
      <c r="J415" s="47"/>
      <c r="K415" s="47"/>
      <c r="L415" s="47"/>
      <c r="M415" s="47"/>
      <c r="P415" s="121"/>
      <c r="Q415" s="122"/>
      <c r="R415" s="122"/>
      <c r="S415" s="103"/>
      <c r="T415" s="104"/>
      <c r="U415" s="121"/>
      <c r="V415" s="122"/>
      <c r="W415" s="122"/>
      <c r="X415" s="103"/>
      <c r="Y415" s="104"/>
      <c r="Z415" s="107" t="str">
        <f t="shared" si="22"/>
        <v/>
      </c>
      <c r="AA415" s="40" t="str">
        <f t="shared" si="23"/>
        <v/>
      </c>
    </row>
    <row r="416" spans="1:27" ht="102" hidden="1">
      <c r="A416" s="3">
        <v>2262</v>
      </c>
      <c r="B416" s="3" t="s">
        <v>1579</v>
      </c>
      <c r="C416" s="3">
        <v>295</v>
      </c>
      <c r="D416" s="4" t="s">
        <v>25</v>
      </c>
      <c r="E416" s="150" t="s">
        <v>2940</v>
      </c>
      <c r="F416" s="6" t="s">
        <v>329</v>
      </c>
      <c r="G416" s="6" t="s">
        <v>1580</v>
      </c>
      <c r="H416" s="47"/>
      <c r="I416" s="47"/>
      <c r="J416" s="47"/>
      <c r="K416" s="47"/>
      <c r="L416" s="47"/>
      <c r="M416" s="47"/>
      <c r="P416" s="121"/>
      <c r="Q416" s="122"/>
      <c r="R416" s="122"/>
      <c r="S416" s="103"/>
      <c r="T416" s="104"/>
      <c r="U416" s="121"/>
      <c r="V416" s="122"/>
      <c r="W416" s="122"/>
      <c r="X416" s="103"/>
      <c r="Y416" s="104"/>
      <c r="Z416" s="107" t="str">
        <f t="shared" si="22"/>
        <v/>
      </c>
      <c r="AA416" s="40" t="str">
        <f t="shared" si="23"/>
        <v/>
      </c>
    </row>
    <row r="417" spans="1:27" ht="102" hidden="1">
      <c r="A417" s="3">
        <v>2263</v>
      </c>
      <c r="B417" s="3" t="s">
        <v>1581</v>
      </c>
      <c r="C417" s="3">
        <v>296</v>
      </c>
      <c r="D417" s="4" t="s">
        <v>25</v>
      </c>
      <c r="E417" s="150" t="s">
        <v>2941</v>
      </c>
      <c r="F417" s="6" t="s">
        <v>331</v>
      </c>
      <c r="G417" s="6" t="s">
        <v>1582</v>
      </c>
      <c r="H417" s="47"/>
      <c r="I417" s="47"/>
      <c r="J417" s="47"/>
      <c r="K417" s="47"/>
      <c r="L417" s="47"/>
      <c r="M417" s="47"/>
      <c r="P417" s="121"/>
      <c r="Q417" s="122"/>
      <c r="R417" s="122"/>
      <c r="S417" s="103"/>
      <c r="T417" s="104"/>
      <c r="U417" s="121"/>
      <c r="V417" s="122"/>
      <c r="W417" s="122"/>
      <c r="X417" s="103"/>
      <c r="Y417" s="104"/>
      <c r="Z417" s="107" t="str">
        <f t="shared" si="22"/>
        <v/>
      </c>
      <c r="AA417" s="40" t="str">
        <f t="shared" si="23"/>
        <v/>
      </c>
    </row>
    <row r="418" spans="1:27" ht="136" hidden="1">
      <c r="A418" s="3">
        <v>2264</v>
      </c>
      <c r="B418" s="3" t="s">
        <v>1583</v>
      </c>
      <c r="C418" s="3">
        <v>298</v>
      </c>
      <c r="D418" s="4" t="s">
        <v>25</v>
      </c>
      <c r="E418" s="150" t="s">
        <v>2942</v>
      </c>
      <c r="F418" s="6" t="s">
        <v>335</v>
      </c>
      <c r="G418" s="6" t="s">
        <v>1584</v>
      </c>
      <c r="H418" s="47"/>
      <c r="I418" s="47"/>
      <c r="J418" s="47"/>
      <c r="K418" s="47"/>
      <c r="L418" s="47"/>
      <c r="M418" s="47"/>
      <c r="P418" s="121"/>
      <c r="Q418" s="122"/>
      <c r="R418" s="122"/>
      <c r="S418" s="103"/>
      <c r="T418" s="104"/>
      <c r="U418" s="121"/>
      <c r="V418" s="122"/>
      <c r="W418" s="122"/>
      <c r="X418" s="103"/>
      <c r="Y418" s="104"/>
      <c r="Z418" s="107" t="str">
        <f t="shared" si="22"/>
        <v/>
      </c>
      <c r="AA418" s="40" t="str">
        <f t="shared" si="23"/>
        <v/>
      </c>
    </row>
    <row r="419" spans="1:27" ht="85" hidden="1">
      <c r="A419" s="3">
        <v>2265</v>
      </c>
      <c r="B419" s="3" t="s">
        <v>1585</v>
      </c>
      <c r="C419" s="3">
        <v>299</v>
      </c>
      <c r="D419" s="4" t="s">
        <v>25</v>
      </c>
      <c r="E419" s="150" t="s">
        <v>2943</v>
      </c>
      <c r="F419" s="6" t="s">
        <v>337</v>
      </c>
      <c r="G419" s="6" t="s">
        <v>1586</v>
      </c>
      <c r="H419" s="47"/>
      <c r="I419" s="47"/>
      <c r="J419" s="47"/>
      <c r="K419" s="47"/>
      <c r="L419" s="47"/>
      <c r="M419" s="47"/>
      <c r="P419" s="121"/>
      <c r="Q419" s="122"/>
      <c r="R419" s="122"/>
      <c r="S419" s="103"/>
      <c r="T419" s="104"/>
      <c r="U419" s="121"/>
      <c r="V419" s="122"/>
      <c r="W419" s="122"/>
      <c r="X419" s="103"/>
      <c r="Y419" s="104"/>
      <c r="Z419" s="107" t="str">
        <f t="shared" si="22"/>
        <v/>
      </c>
      <c r="AA419" s="40" t="str">
        <f t="shared" si="23"/>
        <v/>
      </c>
    </row>
    <row r="420" spans="1:27" ht="119" hidden="1">
      <c r="A420" s="3">
        <v>2266</v>
      </c>
      <c r="B420" s="3" t="s">
        <v>1587</v>
      </c>
      <c r="C420" s="3">
        <v>300</v>
      </c>
      <c r="D420" s="4" t="s">
        <v>25</v>
      </c>
      <c r="E420" s="150" t="s">
        <v>2944</v>
      </c>
      <c r="F420" s="6" t="s">
        <v>1588</v>
      </c>
      <c r="G420" s="6" t="s">
        <v>1589</v>
      </c>
      <c r="H420" s="47"/>
      <c r="I420" s="47"/>
      <c r="J420" s="47"/>
      <c r="K420" s="47"/>
      <c r="L420" s="47"/>
      <c r="M420" s="47"/>
      <c r="P420" s="121"/>
      <c r="Q420" s="122"/>
      <c r="R420" s="122"/>
      <c r="S420" s="103"/>
      <c r="T420" s="104"/>
      <c r="U420" s="121"/>
      <c r="V420" s="122"/>
      <c r="W420" s="122"/>
      <c r="X420" s="103"/>
      <c r="Y420" s="104"/>
      <c r="Z420" s="107" t="str">
        <f t="shared" si="22"/>
        <v/>
      </c>
      <c r="AA420" s="40" t="str">
        <f t="shared" si="23"/>
        <v/>
      </c>
    </row>
    <row r="421" spans="1:27" ht="119" hidden="1">
      <c r="A421" s="3">
        <v>2267</v>
      </c>
      <c r="B421" s="3" t="s">
        <v>1590</v>
      </c>
      <c r="C421" s="3">
        <v>303</v>
      </c>
      <c r="D421" s="4" t="s">
        <v>25</v>
      </c>
      <c r="E421" s="150" t="s">
        <v>2945</v>
      </c>
      <c r="F421" s="6" t="s">
        <v>345</v>
      </c>
      <c r="G421" s="6" t="s">
        <v>1591</v>
      </c>
      <c r="H421" s="47"/>
      <c r="I421" s="47"/>
      <c r="J421" s="47"/>
      <c r="K421" s="47"/>
      <c r="L421" s="47"/>
      <c r="M421" s="47"/>
      <c r="P421" s="121"/>
      <c r="Q421" s="122"/>
      <c r="R421" s="122"/>
      <c r="S421" s="103"/>
      <c r="T421" s="104"/>
      <c r="U421" s="121"/>
      <c r="V421" s="122"/>
      <c r="W421" s="122"/>
      <c r="X421" s="103"/>
      <c r="Y421" s="104"/>
      <c r="Z421" s="107" t="str">
        <f t="shared" si="22"/>
        <v/>
      </c>
      <c r="AA421" s="40" t="str">
        <f t="shared" si="23"/>
        <v/>
      </c>
    </row>
    <row r="422" spans="1:27" ht="136" hidden="1">
      <c r="A422" s="3">
        <v>2268</v>
      </c>
      <c r="B422" s="3" t="s">
        <v>1592</v>
      </c>
      <c r="C422" s="3">
        <v>304</v>
      </c>
      <c r="D422" s="4" t="s">
        <v>25</v>
      </c>
      <c r="E422" s="150" t="s">
        <v>2946</v>
      </c>
      <c r="F422" s="6" t="s">
        <v>347</v>
      </c>
      <c r="G422" s="6" t="s">
        <v>1593</v>
      </c>
      <c r="H422" s="47"/>
      <c r="I422" s="47"/>
      <c r="J422" s="47"/>
      <c r="K422" s="47"/>
      <c r="L422" s="47"/>
      <c r="M422" s="47"/>
      <c r="P422" s="121"/>
      <c r="Q422" s="122"/>
      <c r="R422" s="122"/>
      <c r="S422" s="103"/>
      <c r="T422" s="104"/>
      <c r="U422" s="121"/>
      <c r="V422" s="122"/>
      <c r="W422" s="122"/>
      <c r="X422" s="103"/>
      <c r="Y422" s="104"/>
      <c r="Z422" s="107" t="str">
        <f t="shared" si="22"/>
        <v/>
      </c>
      <c r="AA422" s="40" t="str">
        <f t="shared" si="23"/>
        <v/>
      </c>
    </row>
    <row r="423" spans="1:27" ht="170" hidden="1">
      <c r="A423" s="3">
        <v>2269</v>
      </c>
      <c r="B423" s="3" t="s">
        <v>1594</v>
      </c>
      <c r="C423" s="3">
        <v>310</v>
      </c>
      <c r="D423" s="4" t="s">
        <v>303</v>
      </c>
      <c r="E423" s="150" t="s">
        <v>2935</v>
      </c>
      <c r="F423" s="6" t="s">
        <v>359</v>
      </c>
      <c r="G423" s="6" t="s">
        <v>1595</v>
      </c>
      <c r="H423" s="47"/>
      <c r="I423" s="47"/>
      <c r="J423" s="47"/>
      <c r="K423" s="47"/>
      <c r="L423" s="47"/>
      <c r="M423" s="47"/>
      <c r="P423" s="121"/>
      <c r="Q423" s="122"/>
      <c r="R423" s="122"/>
      <c r="S423" s="103"/>
      <c r="T423" s="104"/>
      <c r="U423" s="121"/>
      <c r="V423" s="122"/>
      <c r="W423" s="122"/>
      <c r="X423" s="103"/>
      <c r="Y423" s="104"/>
      <c r="Z423" s="107" t="str">
        <f t="shared" si="22"/>
        <v/>
      </c>
      <c r="AA423" s="40" t="str">
        <f t="shared" si="23"/>
        <v/>
      </c>
    </row>
    <row r="424" spans="1:27" ht="136" hidden="1">
      <c r="A424" s="3">
        <v>2270</v>
      </c>
      <c r="B424" s="3" t="s">
        <v>1596</v>
      </c>
      <c r="C424" s="3">
        <v>311</v>
      </c>
      <c r="D424" s="4" t="s">
        <v>25</v>
      </c>
      <c r="E424" s="150" t="s">
        <v>2947</v>
      </c>
      <c r="F424" s="6" t="s">
        <v>304</v>
      </c>
      <c r="G424" s="6" t="s">
        <v>1597</v>
      </c>
      <c r="H424" s="47"/>
      <c r="I424" s="47"/>
      <c r="J424" s="47"/>
      <c r="K424" s="47"/>
      <c r="L424" s="47"/>
      <c r="M424" s="47"/>
      <c r="P424" s="121"/>
      <c r="Q424" s="122"/>
      <c r="R424" s="122"/>
      <c r="S424" s="103"/>
      <c r="T424" s="104"/>
      <c r="U424" s="121"/>
      <c r="V424" s="122"/>
      <c r="W424" s="122"/>
      <c r="X424" s="103"/>
      <c r="Y424" s="104"/>
      <c r="Z424" s="107" t="str">
        <f t="shared" si="22"/>
        <v/>
      </c>
      <c r="AA424" s="40" t="str">
        <f t="shared" si="23"/>
        <v/>
      </c>
    </row>
    <row r="425" spans="1:27" ht="85" hidden="1">
      <c r="A425" s="3">
        <v>2271</v>
      </c>
      <c r="B425" s="3" t="s">
        <v>1598</v>
      </c>
      <c r="C425" s="3">
        <v>312</v>
      </c>
      <c r="D425" s="4" t="s">
        <v>25</v>
      </c>
      <c r="E425" s="150" t="s">
        <v>2948</v>
      </c>
      <c r="F425" s="6" t="s">
        <v>361</v>
      </c>
      <c r="G425" s="6" t="s">
        <v>1599</v>
      </c>
      <c r="H425" s="47"/>
      <c r="I425" s="47"/>
      <c r="J425" s="47"/>
      <c r="K425" s="47"/>
      <c r="L425" s="47"/>
      <c r="M425" s="47"/>
      <c r="P425" s="121"/>
      <c r="Q425" s="122"/>
      <c r="R425" s="122"/>
      <c r="S425" s="103"/>
      <c r="T425" s="104"/>
      <c r="U425" s="121"/>
      <c r="V425" s="122"/>
      <c r="W425" s="122"/>
      <c r="X425" s="103"/>
      <c r="Y425" s="104"/>
      <c r="Z425" s="107" t="str">
        <f t="shared" si="22"/>
        <v/>
      </c>
      <c r="AA425" s="40" t="str">
        <f t="shared" si="23"/>
        <v/>
      </c>
    </row>
    <row r="426" spans="1:27" ht="119" hidden="1">
      <c r="A426" s="3">
        <v>2272</v>
      </c>
      <c r="B426" s="3" t="s">
        <v>1600</v>
      </c>
      <c r="C426" s="3">
        <v>313</v>
      </c>
      <c r="D426" s="4" t="s">
        <v>25</v>
      </c>
      <c r="E426" s="150" t="s">
        <v>2949</v>
      </c>
      <c r="F426" s="6" t="s">
        <v>363</v>
      </c>
      <c r="G426" s="6" t="s">
        <v>1601</v>
      </c>
      <c r="H426" s="47"/>
      <c r="I426" s="47"/>
      <c r="J426" s="47"/>
      <c r="K426" s="47"/>
      <c r="L426" s="47"/>
      <c r="M426" s="47"/>
      <c r="P426" s="121"/>
      <c r="Q426" s="122"/>
      <c r="R426" s="122"/>
      <c r="S426" s="103"/>
      <c r="T426" s="104"/>
      <c r="U426" s="121"/>
      <c r="V426" s="122"/>
      <c r="W426" s="122"/>
      <c r="X426" s="103"/>
      <c r="Y426" s="104"/>
      <c r="Z426" s="107" t="str">
        <f t="shared" si="22"/>
        <v/>
      </c>
      <c r="AA426" s="40" t="str">
        <f t="shared" si="23"/>
        <v/>
      </c>
    </row>
    <row r="427" spans="1:27" ht="136" hidden="1">
      <c r="A427" s="3">
        <v>2273</v>
      </c>
      <c r="B427" s="3" t="s">
        <v>1602</v>
      </c>
      <c r="C427" s="3">
        <v>314</v>
      </c>
      <c r="D427" s="4" t="s">
        <v>25</v>
      </c>
      <c r="E427" s="150" t="s">
        <v>2950</v>
      </c>
      <c r="F427" s="6" t="s">
        <v>365</v>
      </c>
      <c r="G427" s="6" t="s">
        <v>1603</v>
      </c>
      <c r="H427" s="47"/>
      <c r="I427" s="47"/>
      <c r="J427" s="47"/>
      <c r="K427" s="47"/>
      <c r="L427" s="47"/>
      <c r="M427" s="47"/>
      <c r="P427" s="121"/>
      <c r="Q427" s="122"/>
      <c r="R427" s="122"/>
      <c r="S427" s="103"/>
      <c r="T427" s="104"/>
      <c r="U427" s="121"/>
      <c r="V427" s="122"/>
      <c r="W427" s="122"/>
      <c r="X427" s="103"/>
      <c r="Y427" s="104"/>
      <c r="Z427" s="107" t="str">
        <f t="shared" si="22"/>
        <v/>
      </c>
      <c r="AA427" s="40" t="str">
        <f t="shared" si="23"/>
        <v/>
      </c>
    </row>
    <row r="428" spans="1:27" ht="153" hidden="1">
      <c r="A428" s="3">
        <v>2274</v>
      </c>
      <c r="B428" s="3" t="s">
        <v>1604</v>
      </c>
      <c r="C428" s="3">
        <v>315</v>
      </c>
      <c r="D428" s="4" t="s">
        <v>25</v>
      </c>
      <c r="E428" s="150" t="s">
        <v>2951</v>
      </c>
      <c r="F428" s="6" t="s">
        <v>367</v>
      </c>
      <c r="G428" s="6" t="s">
        <v>1605</v>
      </c>
      <c r="H428" s="47"/>
      <c r="I428" s="47"/>
      <c r="J428" s="47"/>
      <c r="K428" s="47"/>
      <c r="L428" s="47"/>
      <c r="M428" s="47"/>
      <c r="P428" s="121"/>
      <c r="Q428" s="122"/>
      <c r="R428" s="122"/>
      <c r="S428" s="103"/>
      <c r="T428" s="104"/>
      <c r="U428" s="121"/>
      <c r="V428" s="122"/>
      <c r="W428" s="122"/>
      <c r="X428" s="103"/>
      <c r="Y428" s="104"/>
      <c r="Z428" s="107" t="str">
        <f t="shared" si="22"/>
        <v/>
      </c>
      <c r="AA428" s="40" t="str">
        <f t="shared" si="23"/>
        <v/>
      </c>
    </row>
    <row r="429" spans="1:27" ht="102" hidden="1">
      <c r="A429" s="3">
        <v>2275</v>
      </c>
      <c r="B429" s="3" t="s">
        <v>1606</v>
      </c>
      <c r="C429" s="3">
        <v>316</v>
      </c>
      <c r="D429" s="4" t="s">
        <v>25</v>
      </c>
      <c r="E429" s="150" t="s">
        <v>2952</v>
      </c>
      <c r="F429" s="6" t="s">
        <v>369</v>
      </c>
      <c r="G429" s="6" t="s">
        <v>1607</v>
      </c>
      <c r="H429" s="47"/>
      <c r="I429" s="47"/>
      <c r="J429" s="47"/>
      <c r="K429" s="47"/>
      <c r="L429" s="47"/>
      <c r="M429" s="47"/>
      <c r="P429" s="121"/>
      <c r="Q429" s="122"/>
      <c r="R429" s="122"/>
      <c r="S429" s="103"/>
      <c r="T429" s="104"/>
      <c r="U429" s="121"/>
      <c r="V429" s="122"/>
      <c r="W429" s="122"/>
      <c r="X429" s="103"/>
      <c r="Y429" s="104"/>
      <c r="Z429" s="107" t="str">
        <f t="shared" si="22"/>
        <v/>
      </c>
      <c r="AA429" s="40" t="str">
        <f t="shared" si="23"/>
        <v/>
      </c>
    </row>
    <row r="430" spans="1:27" ht="102" hidden="1">
      <c r="A430" s="3">
        <v>2276</v>
      </c>
      <c r="B430" s="3" t="s">
        <v>1608</v>
      </c>
      <c r="C430" s="3">
        <v>317</v>
      </c>
      <c r="D430" s="4" t="s">
        <v>25</v>
      </c>
      <c r="E430" s="150" t="s">
        <v>2953</v>
      </c>
      <c r="F430" s="6" t="s">
        <v>371</v>
      </c>
      <c r="G430" s="6" t="s">
        <v>1609</v>
      </c>
      <c r="H430" s="47"/>
      <c r="I430" s="47"/>
      <c r="J430" s="47"/>
      <c r="K430" s="47"/>
      <c r="L430" s="47"/>
      <c r="M430" s="47"/>
      <c r="P430" s="121"/>
      <c r="Q430" s="122"/>
      <c r="R430" s="122"/>
      <c r="S430" s="103"/>
      <c r="T430" s="104"/>
      <c r="U430" s="121"/>
      <c r="V430" s="122"/>
      <c r="W430" s="122"/>
      <c r="X430" s="103"/>
      <c r="Y430" s="104"/>
      <c r="Z430" s="107" t="str">
        <f t="shared" si="22"/>
        <v/>
      </c>
      <c r="AA430" s="40" t="str">
        <f t="shared" si="23"/>
        <v/>
      </c>
    </row>
    <row r="431" spans="1:27" ht="119" hidden="1">
      <c r="A431" s="3">
        <v>2277</v>
      </c>
      <c r="B431" s="3" t="s">
        <v>1610</v>
      </c>
      <c r="C431" s="3">
        <v>318</v>
      </c>
      <c r="D431" s="4" t="s">
        <v>25</v>
      </c>
      <c r="E431" s="150" t="s">
        <v>2954</v>
      </c>
      <c r="F431" s="6" t="s">
        <v>373</v>
      </c>
      <c r="G431" s="6" t="s">
        <v>1611</v>
      </c>
      <c r="H431" s="47"/>
      <c r="I431" s="47"/>
      <c r="J431" s="47"/>
      <c r="K431" s="47"/>
      <c r="L431" s="47"/>
      <c r="M431" s="47"/>
      <c r="P431" s="121"/>
      <c r="Q431" s="122"/>
      <c r="R431" s="122"/>
      <c r="S431" s="103"/>
      <c r="T431" s="104"/>
      <c r="U431" s="121"/>
      <c r="V431" s="122"/>
      <c r="W431" s="122"/>
      <c r="X431" s="103"/>
      <c r="Y431" s="104"/>
      <c r="Z431" s="107" t="str">
        <f t="shared" si="22"/>
        <v/>
      </c>
      <c r="AA431" s="40" t="str">
        <f t="shared" si="23"/>
        <v/>
      </c>
    </row>
    <row r="432" spans="1:27" ht="85" hidden="1">
      <c r="A432" s="3">
        <v>2278</v>
      </c>
      <c r="C432" s="3" t="s">
        <v>1537</v>
      </c>
      <c r="D432" s="4" t="s">
        <v>303</v>
      </c>
      <c r="E432" s="150" t="s">
        <v>2955</v>
      </c>
      <c r="F432" s="6" t="s">
        <v>1612</v>
      </c>
      <c r="G432" s="6" t="s">
        <v>1569</v>
      </c>
      <c r="H432" s="47"/>
      <c r="I432" s="47"/>
      <c r="J432" s="47"/>
      <c r="K432" s="47"/>
      <c r="L432" s="47"/>
      <c r="M432" s="47"/>
      <c r="P432" s="121"/>
      <c r="Q432" s="122"/>
      <c r="R432" s="122"/>
      <c r="S432" s="103"/>
      <c r="T432" s="104"/>
      <c r="U432" s="121"/>
      <c r="V432" s="122"/>
      <c r="W432" s="122"/>
      <c r="X432" s="103"/>
      <c r="Y432" s="104"/>
      <c r="Z432" s="107" t="str">
        <f t="shared" si="22"/>
        <v/>
      </c>
      <c r="AA432" s="40" t="str">
        <f t="shared" si="23"/>
        <v/>
      </c>
    </row>
    <row r="433" spans="1:27" s="8" customFormat="1" ht="17" hidden="1">
      <c r="A433" s="3" t="s">
        <v>303</v>
      </c>
      <c r="B433" s="3" t="s">
        <v>303</v>
      </c>
      <c r="G433" s="8" t="s">
        <v>303</v>
      </c>
      <c r="H433" s="3"/>
      <c r="P433" s="159"/>
      <c r="Q433" s="159"/>
      <c r="R433" s="159"/>
      <c r="S433" s="159"/>
      <c r="T433" s="159"/>
      <c r="U433" s="159"/>
      <c r="V433" s="159"/>
      <c r="W433" s="159"/>
      <c r="X433" s="159"/>
      <c r="Y433" s="159"/>
    </row>
    <row r="434" spans="1:27" s="8" customFormat="1" ht="17" hidden="1">
      <c r="A434" s="3" t="s">
        <v>303</v>
      </c>
      <c r="B434" s="3" t="s">
        <v>303</v>
      </c>
      <c r="G434" s="8" t="s">
        <v>303</v>
      </c>
      <c r="H434" s="3"/>
      <c r="P434" s="159"/>
      <c r="Q434" s="159"/>
      <c r="R434" s="159"/>
      <c r="S434" s="159"/>
      <c r="T434" s="159"/>
      <c r="U434" s="159"/>
      <c r="V434" s="159"/>
      <c r="W434" s="159"/>
      <c r="X434" s="159"/>
      <c r="Y434" s="159"/>
    </row>
    <row r="435" spans="1:27" s="8" customFormat="1" ht="68" hidden="1">
      <c r="A435" s="3" t="s">
        <v>303</v>
      </c>
      <c r="B435" s="3" t="s">
        <v>303</v>
      </c>
      <c r="E435" s="120" t="s">
        <v>227</v>
      </c>
      <c r="F435" s="6" t="s">
        <v>1613</v>
      </c>
      <c r="G435" s="8" t="s">
        <v>303</v>
      </c>
      <c r="H435" s="3"/>
      <c r="P435" s="159"/>
      <c r="Q435" s="159"/>
      <c r="R435" s="159"/>
      <c r="S435" s="159"/>
      <c r="T435" s="159"/>
      <c r="U435" s="159"/>
      <c r="V435" s="159"/>
      <c r="W435" s="159"/>
      <c r="X435" s="159"/>
      <c r="Y435" s="159"/>
    </row>
    <row r="436" spans="1:27" ht="119" hidden="1">
      <c r="A436" s="3">
        <v>2279</v>
      </c>
      <c r="C436" s="3" t="s">
        <v>1537</v>
      </c>
      <c r="D436" s="4" t="s">
        <v>303</v>
      </c>
      <c r="E436" s="150" t="s">
        <v>2956</v>
      </c>
      <c r="F436" s="6" t="s">
        <v>1614</v>
      </c>
      <c r="G436" s="6" t="s">
        <v>1615</v>
      </c>
      <c r="H436" s="47"/>
      <c r="I436" s="47"/>
      <c r="J436" s="47"/>
      <c r="K436" s="47"/>
      <c r="L436" s="47"/>
      <c r="M436" s="47"/>
      <c r="P436" s="121"/>
      <c r="Q436" s="122"/>
      <c r="R436" s="122"/>
      <c r="S436" s="103"/>
      <c r="T436" s="104"/>
      <c r="U436" s="121"/>
      <c r="V436" s="122"/>
      <c r="W436" s="122"/>
      <c r="X436" s="103"/>
      <c r="Y436" s="104"/>
      <c r="Z436" s="107" t="str">
        <f t="shared" si="22"/>
        <v/>
      </c>
      <c r="AA436" s="40" t="str">
        <f t="shared" si="23"/>
        <v/>
      </c>
    </row>
    <row r="437" spans="1:27" ht="153" hidden="1">
      <c r="A437" s="3">
        <v>2280</v>
      </c>
      <c r="B437" s="3" t="s">
        <v>1616</v>
      </c>
      <c r="C437" s="3">
        <v>319</v>
      </c>
      <c r="D437" s="4" t="s">
        <v>25</v>
      </c>
      <c r="E437" s="150" t="s">
        <v>2957</v>
      </c>
      <c r="F437" s="6" t="s">
        <v>375</v>
      </c>
      <c r="G437" s="6" t="s">
        <v>1617</v>
      </c>
      <c r="H437" s="47"/>
      <c r="I437" s="47"/>
      <c r="J437" s="47"/>
      <c r="K437" s="47"/>
      <c r="L437" s="47"/>
      <c r="M437" s="47"/>
      <c r="P437" s="121"/>
      <c r="Q437" s="122"/>
      <c r="R437" s="122"/>
      <c r="S437" s="103"/>
      <c r="T437" s="104"/>
      <c r="U437" s="121"/>
      <c r="V437" s="122"/>
      <c r="W437" s="122"/>
      <c r="X437" s="103"/>
      <c r="Y437" s="104"/>
      <c r="Z437" s="107" t="str">
        <f t="shared" si="22"/>
        <v/>
      </c>
      <c r="AA437" s="40" t="str">
        <f t="shared" si="23"/>
        <v/>
      </c>
    </row>
    <row r="438" spans="1:27" ht="102" hidden="1">
      <c r="A438" s="3">
        <v>2281</v>
      </c>
      <c r="B438" s="3" t="s">
        <v>1618</v>
      </c>
      <c r="C438" s="3">
        <v>320</v>
      </c>
      <c r="D438" s="4" t="s">
        <v>25</v>
      </c>
      <c r="E438" s="150" t="s">
        <v>2958</v>
      </c>
      <c r="F438" s="6" t="s">
        <v>377</v>
      </c>
      <c r="G438" s="6" t="s">
        <v>1619</v>
      </c>
      <c r="H438" s="47"/>
      <c r="I438" s="47"/>
      <c r="J438" s="47"/>
      <c r="K438" s="47"/>
      <c r="L438" s="47"/>
      <c r="M438" s="47"/>
      <c r="P438" s="121"/>
      <c r="Q438" s="122"/>
      <c r="R438" s="122"/>
      <c r="S438" s="103"/>
      <c r="T438" s="104"/>
      <c r="U438" s="121"/>
      <c r="V438" s="122"/>
      <c r="W438" s="122"/>
      <c r="X438" s="103"/>
      <c r="Y438" s="104"/>
      <c r="Z438" s="107" t="str">
        <f t="shared" si="22"/>
        <v/>
      </c>
      <c r="AA438" s="40" t="str">
        <f t="shared" si="23"/>
        <v/>
      </c>
    </row>
    <row r="439" spans="1:27" ht="85" hidden="1">
      <c r="A439" s="3">
        <v>2282</v>
      </c>
      <c r="B439" s="3" t="s">
        <v>1620</v>
      </c>
      <c r="C439" s="3">
        <v>321</v>
      </c>
      <c r="D439" s="4" t="s">
        <v>25</v>
      </c>
      <c r="E439" s="150" t="s">
        <v>2959</v>
      </c>
      <c r="F439" s="6" t="s">
        <v>379</v>
      </c>
      <c r="G439" s="6" t="s">
        <v>1621</v>
      </c>
      <c r="H439" s="47"/>
      <c r="I439" s="47"/>
      <c r="J439" s="47"/>
      <c r="K439" s="47"/>
      <c r="L439" s="47"/>
      <c r="M439" s="47"/>
      <c r="P439" s="121"/>
      <c r="Q439" s="122"/>
      <c r="R439" s="122"/>
      <c r="S439" s="103"/>
      <c r="T439" s="104"/>
      <c r="U439" s="121"/>
      <c r="V439" s="122"/>
      <c r="W439" s="122"/>
      <c r="X439" s="103"/>
      <c r="Y439" s="104"/>
      <c r="Z439" s="107" t="str">
        <f t="shared" si="22"/>
        <v/>
      </c>
      <c r="AA439" s="40" t="str">
        <f t="shared" si="23"/>
        <v/>
      </c>
    </row>
    <row r="440" spans="1:27" s="8" customFormat="1" ht="17" hidden="1">
      <c r="A440" s="3" t="s">
        <v>303</v>
      </c>
      <c r="B440" s="3" t="s">
        <v>303</v>
      </c>
      <c r="G440" s="8" t="s">
        <v>303</v>
      </c>
      <c r="H440" s="3"/>
      <c r="P440" s="159"/>
      <c r="Q440" s="159"/>
      <c r="R440" s="159"/>
      <c r="S440" s="159"/>
      <c r="T440" s="159"/>
      <c r="U440" s="159"/>
      <c r="V440" s="159"/>
      <c r="W440" s="159"/>
      <c r="X440" s="159"/>
      <c r="Y440" s="159"/>
    </row>
    <row r="441" spans="1:27" s="8" customFormat="1" ht="17" hidden="1">
      <c r="A441" s="3" t="s">
        <v>303</v>
      </c>
      <c r="B441" s="3" t="s">
        <v>303</v>
      </c>
      <c r="G441" s="8" t="s">
        <v>303</v>
      </c>
      <c r="H441" s="3"/>
      <c r="P441" s="159"/>
      <c r="Q441" s="159"/>
      <c r="R441" s="159"/>
      <c r="S441" s="159"/>
      <c r="T441" s="159"/>
      <c r="U441" s="159"/>
      <c r="V441" s="159"/>
      <c r="W441" s="159"/>
      <c r="X441" s="159"/>
      <c r="Y441" s="159"/>
    </row>
    <row r="442" spans="1:27" s="8" customFormat="1" ht="68" hidden="1">
      <c r="A442" s="3" t="s">
        <v>303</v>
      </c>
      <c r="B442" s="3" t="s">
        <v>303</v>
      </c>
      <c r="E442" s="120" t="s">
        <v>228</v>
      </c>
      <c r="F442" s="6" t="s">
        <v>1622</v>
      </c>
      <c r="G442" s="8" t="s">
        <v>303</v>
      </c>
      <c r="H442" s="3"/>
      <c r="P442" s="159"/>
      <c r="Q442" s="159"/>
      <c r="R442" s="159"/>
      <c r="S442" s="159"/>
      <c r="T442" s="159"/>
      <c r="U442" s="159"/>
      <c r="V442" s="159"/>
      <c r="W442" s="159"/>
      <c r="X442" s="159"/>
      <c r="Y442" s="159"/>
    </row>
    <row r="443" spans="1:27" ht="85" hidden="1">
      <c r="A443" s="3">
        <v>2283</v>
      </c>
      <c r="B443" s="3" t="s">
        <v>1623</v>
      </c>
      <c r="C443" s="3">
        <v>322</v>
      </c>
      <c r="D443" s="4" t="s">
        <v>25</v>
      </c>
      <c r="E443" s="150" t="s">
        <v>2960</v>
      </c>
      <c r="F443" s="6" t="s">
        <v>381</v>
      </c>
      <c r="G443" s="6" t="s">
        <v>1624</v>
      </c>
      <c r="H443" s="47"/>
      <c r="I443" s="47"/>
      <c r="J443" s="47"/>
      <c r="K443" s="47"/>
      <c r="L443" s="47"/>
      <c r="M443" s="47"/>
      <c r="P443" s="121"/>
      <c r="Q443" s="122"/>
      <c r="R443" s="122"/>
      <c r="S443" s="103"/>
      <c r="T443" s="104"/>
      <c r="U443" s="121"/>
      <c r="V443" s="122"/>
      <c r="W443" s="122"/>
      <c r="X443" s="103"/>
      <c r="Y443" s="104"/>
      <c r="Z443" s="107" t="str">
        <f t="shared" si="22"/>
        <v/>
      </c>
      <c r="AA443" s="40" t="str">
        <f t="shared" si="23"/>
        <v/>
      </c>
    </row>
    <row r="444" spans="1:27" ht="136" hidden="1">
      <c r="A444" s="3">
        <v>2284</v>
      </c>
      <c r="B444" s="3" t="s">
        <v>1625</v>
      </c>
      <c r="C444" s="3">
        <v>323</v>
      </c>
      <c r="D444" s="4" t="s">
        <v>303</v>
      </c>
      <c r="E444" s="150" t="s">
        <v>2961</v>
      </c>
      <c r="F444" s="6" t="s">
        <v>383</v>
      </c>
      <c r="G444" s="6" t="s">
        <v>1626</v>
      </c>
      <c r="H444" s="47"/>
      <c r="I444" s="47"/>
      <c r="J444" s="47"/>
      <c r="K444" s="47"/>
      <c r="L444" s="47"/>
      <c r="M444" s="47"/>
      <c r="P444" s="121"/>
      <c r="Q444" s="122"/>
      <c r="R444" s="122"/>
      <c r="S444" s="103"/>
      <c r="T444" s="104"/>
      <c r="U444" s="121"/>
      <c r="V444" s="122"/>
      <c r="W444" s="122"/>
      <c r="X444" s="103"/>
      <c r="Y444" s="104"/>
      <c r="Z444" s="107" t="str">
        <f t="shared" si="22"/>
        <v/>
      </c>
      <c r="AA444" s="40" t="str">
        <f t="shared" si="23"/>
        <v/>
      </c>
    </row>
    <row r="445" spans="1:27" ht="153" hidden="1">
      <c r="A445" s="3">
        <v>2285</v>
      </c>
      <c r="C445" s="3" t="s">
        <v>1537</v>
      </c>
      <c r="D445" s="4" t="s">
        <v>303</v>
      </c>
      <c r="E445" s="150" t="s">
        <v>2962</v>
      </c>
      <c r="F445" s="6" t="s">
        <v>1627</v>
      </c>
      <c r="G445" s="6" t="s">
        <v>1628</v>
      </c>
      <c r="H445" s="47"/>
      <c r="I445" s="47"/>
      <c r="J445" s="47"/>
      <c r="K445" s="47"/>
      <c r="L445" s="47"/>
      <c r="M445" s="47"/>
      <c r="P445" s="121"/>
      <c r="Q445" s="122"/>
      <c r="R445" s="122"/>
      <c r="S445" s="103"/>
      <c r="T445" s="104"/>
      <c r="U445" s="121"/>
      <c r="V445" s="122"/>
      <c r="W445" s="122"/>
      <c r="X445" s="103"/>
      <c r="Y445" s="104"/>
      <c r="Z445" s="107" t="str">
        <f t="shared" si="22"/>
        <v/>
      </c>
      <c r="AA445" s="40" t="str">
        <f t="shared" si="23"/>
        <v/>
      </c>
    </row>
    <row r="446" spans="1:27" ht="102" hidden="1">
      <c r="A446" s="3">
        <v>2286</v>
      </c>
      <c r="C446" s="3" t="s">
        <v>1537</v>
      </c>
      <c r="D446" s="4" t="s">
        <v>303</v>
      </c>
      <c r="E446" s="150" t="s">
        <v>2963</v>
      </c>
      <c r="F446" s="6" t="s">
        <v>1629</v>
      </c>
      <c r="G446" s="6" t="s">
        <v>1630</v>
      </c>
      <c r="H446" s="47"/>
      <c r="I446" s="47"/>
      <c r="J446" s="47"/>
      <c r="K446" s="47"/>
      <c r="L446" s="47"/>
      <c r="M446" s="47"/>
      <c r="P446" s="121"/>
      <c r="Q446" s="122"/>
      <c r="R446" s="122"/>
      <c r="S446" s="103"/>
      <c r="T446" s="104"/>
      <c r="U446" s="121"/>
      <c r="V446" s="122"/>
      <c r="W446" s="122"/>
      <c r="X446" s="103"/>
      <c r="Y446" s="104"/>
      <c r="Z446" s="107" t="str">
        <f t="shared" si="22"/>
        <v/>
      </c>
      <c r="AA446" s="40" t="str">
        <f t="shared" si="23"/>
        <v/>
      </c>
    </row>
    <row r="447" spans="1:27" ht="136" hidden="1">
      <c r="A447" s="3">
        <v>2287</v>
      </c>
      <c r="C447" s="3" t="s">
        <v>1537</v>
      </c>
      <c r="D447" s="4" t="s">
        <v>303</v>
      </c>
      <c r="E447" s="150" t="s">
        <v>2964</v>
      </c>
      <c r="F447" s="6" t="s">
        <v>1631</v>
      </c>
      <c r="G447" s="6" t="s">
        <v>1632</v>
      </c>
      <c r="H447" s="47"/>
      <c r="I447" s="47"/>
      <c r="J447" s="47"/>
      <c r="K447" s="47"/>
      <c r="L447" s="47"/>
      <c r="M447" s="47"/>
      <c r="P447" s="121"/>
      <c r="Q447" s="122"/>
      <c r="R447" s="122"/>
      <c r="S447" s="103"/>
      <c r="T447" s="104"/>
      <c r="U447" s="121"/>
      <c r="V447" s="122"/>
      <c r="W447" s="122"/>
      <c r="X447" s="103"/>
      <c r="Y447" s="104"/>
      <c r="Z447" s="107" t="str">
        <f t="shared" si="22"/>
        <v/>
      </c>
      <c r="AA447" s="40" t="str">
        <f t="shared" si="23"/>
        <v/>
      </c>
    </row>
    <row r="448" spans="1:27" ht="51" hidden="1">
      <c r="A448" s="3">
        <v>2288</v>
      </c>
      <c r="C448" s="3" t="s">
        <v>1537</v>
      </c>
      <c r="D448" s="4" t="s">
        <v>303</v>
      </c>
      <c r="E448" s="150" t="s">
        <v>2965</v>
      </c>
      <c r="F448" s="6" t="s">
        <v>1633</v>
      </c>
      <c r="G448" s="6" t="s">
        <v>1569</v>
      </c>
      <c r="H448" s="47"/>
      <c r="I448" s="47"/>
      <c r="J448" s="47"/>
      <c r="K448" s="47"/>
      <c r="L448" s="47"/>
      <c r="M448" s="47"/>
      <c r="P448" s="121"/>
      <c r="Q448" s="122"/>
      <c r="R448" s="122"/>
      <c r="S448" s="103"/>
      <c r="T448" s="104"/>
      <c r="U448" s="121"/>
      <c r="V448" s="122"/>
      <c r="W448" s="122"/>
      <c r="X448" s="103"/>
      <c r="Y448" s="104"/>
      <c r="Z448" s="107" t="str">
        <f t="shared" si="22"/>
        <v/>
      </c>
      <c r="AA448" s="40" t="str">
        <f t="shared" si="23"/>
        <v/>
      </c>
    </row>
    <row r="449" spans="1:27" s="8" customFormat="1" ht="17" hidden="1">
      <c r="A449" s="3" t="s">
        <v>303</v>
      </c>
      <c r="B449" s="3" t="s">
        <v>303</v>
      </c>
      <c r="H449" s="3"/>
      <c r="P449" s="159"/>
      <c r="Q449" s="159"/>
      <c r="R449" s="159"/>
      <c r="S449" s="159"/>
      <c r="T449" s="159"/>
      <c r="U449" s="159"/>
      <c r="V449" s="159"/>
      <c r="W449" s="159"/>
      <c r="X449" s="159"/>
      <c r="Y449" s="159"/>
    </row>
    <row r="450" spans="1:27" s="8" customFormat="1" ht="17" hidden="1">
      <c r="A450" s="3" t="s">
        <v>303</v>
      </c>
      <c r="B450" s="3" t="s">
        <v>303</v>
      </c>
      <c r="H450" s="3"/>
      <c r="P450" s="159"/>
      <c r="Q450" s="159"/>
      <c r="R450" s="159"/>
      <c r="S450" s="159"/>
      <c r="T450" s="159"/>
      <c r="U450" s="159"/>
      <c r="V450" s="159"/>
      <c r="W450" s="159"/>
      <c r="X450" s="159"/>
      <c r="Y450" s="159"/>
    </row>
    <row r="451" spans="1:27" s="8" customFormat="1" ht="17" hidden="1">
      <c r="A451" s="3" t="s">
        <v>303</v>
      </c>
      <c r="B451" s="3" t="s">
        <v>303</v>
      </c>
      <c r="E451" s="120" t="s">
        <v>236</v>
      </c>
      <c r="H451" s="3"/>
      <c r="P451" s="159"/>
      <c r="Q451" s="159"/>
      <c r="R451" s="159"/>
      <c r="S451" s="159"/>
      <c r="T451" s="159"/>
      <c r="U451" s="159"/>
      <c r="V451" s="159"/>
      <c r="W451" s="159"/>
      <c r="X451" s="159"/>
      <c r="Y451" s="159"/>
    </row>
    <row r="452" spans="1:27" ht="136" hidden="1">
      <c r="A452" s="3">
        <v>2289</v>
      </c>
      <c r="B452" s="3" t="s">
        <v>1634</v>
      </c>
      <c r="C452" s="3">
        <v>324</v>
      </c>
      <c r="D452" s="4" t="s">
        <v>25</v>
      </c>
      <c r="E452" s="150" t="s">
        <v>2966</v>
      </c>
      <c r="F452" s="6" t="s">
        <v>385</v>
      </c>
      <c r="G452" s="6" t="s">
        <v>1635</v>
      </c>
      <c r="H452" s="47"/>
      <c r="I452" s="47"/>
      <c r="J452" s="47"/>
      <c r="K452" s="47"/>
      <c r="L452" s="47"/>
      <c r="M452" s="47"/>
      <c r="P452" s="121"/>
      <c r="Q452" s="122"/>
      <c r="R452" s="122"/>
      <c r="S452" s="103"/>
      <c r="T452" s="104"/>
      <c r="U452" s="121"/>
      <c r="V452" s="122"/>
      <c r="W452" s="122"/>
      <c r="X452" s="103"/>
      <c r="Y452" s="104"/>
      <c r="Z452" s="107" t="str">
        <f t="shared" ref="Z452:Z515" si="24">IF(U452&lt;&gt;"",U452,IF(P452&lt;&gt;"",P452,IF(N452&lt;&gt;"",N452,"")))</f>
        <v/>
      </c>
      <c r="AA452" s="40" t="str">
        <f t="shared" ref="AA452:AA515" si="25">IF(X452&lt;&gt;"",X452,IF(S452&lt;&gt;"",S452,IF(O452&lt;&gt;"",O452,"")))</f>
        <v/>
      </c>
    </row>
    <row r="453" spans="1:27" ht="136" hidden="1">
      <c r="A453" s="3">
        <v>2290</v>
      </c>
      <c r="B453" s="3" t="s">
        <v>1636</v>
      </c>
      <c r="C453" s="3">
        <v>325</v>
      </c>
      <c r="D453" s="4" t="s">
        <v>303</v>
      </c>
      <c r="E453" s="150" t="s">
        <v>2967</v>
      </c>
      <c r="F453" s="6" t="s">
        <v>387</v>
      </c>
      <c r="G453" s="6" t="s">
        <v>1637</v>
      </c>
      <c r="H453" s="47"/>
      <c r="I453" s="47"/>
      <c r="J453" s="47"/>
      <c r="K453" s="47"/>
      <c r="L453" s="47"/>
      <c r="M453" s="47"/>
      <c r="P453" s="121"/>
      <c r="Q453" s="122"/>
      <c r="R453" s="122"/>
      <c r="S453" s="103"/>
      <c r="T453" s="104"/>
      <c r="U453" s="121"/>
      <c r="V453" s="122"/>
      <c r="W453" s="122"/>
      <c r="X453" s="103"/>
      <c r="Y453" s="104"/>
      <c r="Z453" s="107" t="str">
        <f t="shared" si="24"/>
        <v/>
      </c>
      <c r="AA453" s="40" t="str">
        <f t="shared" si="25"/>
        <v/>
      </c>
    </row>
    <row r="454" spans="1:27" ht="153" hidden="1">
      <c r="A454" s="3">
        <v>2291</v>
      </c>
      <c r="B454" s="3" t="s">
        <v>1638</v>
      </c>
      <c r="C454" s="3">
        <v>326</v>
      </c>
      <c r="D454" s="4" t="s">
        <v>303</v>
      </c>
      <c r="E454" s="150" t="s">
        <v>2968</v>
      </c>
      <c r="F454" s="6" t="s">
        <v>389</v>
      </c>
      <c r="G454" s="6" t="s">
        <v>1639</v>
      </c>
      <c r="H454" s="47"/>
      <c r="I454" s="47"/>
      <c r="J454" s="47"/>
      <c r="K454" s="47"/>
      <c r="L454" s="47"/>
      <c r="M454" s="47"/>
      <c r="P454" s="121"/>
      <c r="Q454" s="122"/>
      <c r="R454" s="122"/>
      <c r="S454" s="103"/>
      <c r="T454" s="104"/>
      <c r="U454" s="121"/>
      <c r="V454" s="122"/>
      <c r="W454" s="122"/>
      <c r="X454" s="103"/>
      <c r="Y454" s="104"/>
      <c r="Z454" s="107" t="str">
        <f t="shared" si="24"/>
        <v/>
      </c>
      <c r="AA454" s="40" t="str">
        <f t="shared" si="25"/>
        <v/>
      </c>
    </row>
    <row r="455" spans="1:27" ht="102" hidden="1">
      <c r="A455" s="3">
        <v>2292</v>
      </c>
      <c r="B455" s="3" t="s">
        <v>1640</v>
      </c>
      <c r="C455" s="3">
        <v>327</v>
      </c>
      <c r="D455" s="4" t="s">
        <v>25</v>
      </c>
      <c r="E455" s="150" t="s">
        <v>2969</v>
      </c>
      <c r="F455" s="6" t="s">
        <v>391</v>
      </c>
      <c r="G455" s="6" t="s">
        <v>1641</v>
      </c>
      <c r="H455" s="47"/>
      <c r="I455" s="47"/>
      <c r="J455" s="47"/>
      <c r="K455" s="47"/>
      <c r="L455" s="47"/>
      <c r="M455" s="47"/>
      <c r="P455" s="121"/>
      <c r="Q455" s="122"/>
      <c r="R455" s="122"/>
      <c r="S455" s="103"/>
      <c r="T455" s="104"/>
      <c r="U455" s="121"/>
      <c r="V455" s="122"/>
      <c r="W455" s="122"/>
      <c r="X455" s="103"/>
      <c r="Y455" s="104"/>
      <c r="Z455" s="107" t="str">
        <f t="shared" si="24"/>
        <v/>
      </c>
      <c r="AA455" s="40" t="str">
        <f t="shared" si="25"/>
        <v/>
      </c>
    </row>
    <row r="456" spans="1:27" ht="170" hidden="1">
      <c r="A456" s="3">
        <v>2293</v>
      </c>
      <c r="B456" s="3" t="s">
        <v>1642</v>
      </c>
      <c r="C456" s="3">
        <v>328</v>
      </c>
      <c r="D456" s="4" t="s">
        <v>25</v>
      </c>
      <c r="E456" s="150" t="s">
        <v>2970</v>
      </c>
      <c r="F456" s="6" t="s">
        <v>393</v>
      </c>
      <c r="G456" s="6" t="s">
        <v>1643</v>
      </c>
      <c r="H456" s="47"/>
      <c r="I456" s="47"/>
      <c r="J456" s="47"/>
      <c r="K456" s="47"/>
      <c r="L456" s="47"/>
      <c r="M456" s="47"/>
      <c r="P456" s="121"/>
      <c r="Q456" s="122"/>
      <c r="R456" s="122"/>
      <c r="S456" s="103"/>
      <c r="T456" s="104"/>
      <c r="U456" s="121"/>
      <c r="V456" s="122"/>
      <c r="W456" s="122"/>
      <c r="X456" s="103"/>
      <c r="Y456" s="104"/>
      <c r="Z456" s="107" t="str">
        <f t="shared" si="24"/>
        <v/>
      </c>
      <c r="AA456" s="40" t="str">
        <f t="shared" si="25"/>
        <v/>
      </c>
    </row>
    <row r="457" spans="1:27" ht="136" hidden="1">
      <c r="A457" s="3">
        <v>2294</v>
      </c>
      <c r="B457" s="3" t="s">
        <v>1644</v>
      </c>
      <c r="C457" s="3">
        <v>329</v>
      </c>
      <c r="D457" s="4" t="s">
        <v>25</v>
      </c>
      <c r="E457" s="150" t="s">
        <v>2971</v>
      </c>
      <c r="F457" s="6" t="s">
        <v>395</v>
      </c>
      <c r="G457" s="6" t="s">
        <v>1645</v>
      </c>
      <c r="H457" s="47"/>
      <c r="I457" s="47"/>
      <c r="J457" s="47"/>
      <c r="K457" s="47"/>
      <c r="L457" s="47"/>
      <c r="M457" s="47"/>
      <c r="P457" s="121"/>
      <c r="Q457" s="122"/>
      <c r="R457" s="122"/>
      <c r="S457" s="103"/>
      <c r="T457" s="104"/>
      <c r="U457" s="121"/>
      <c r="V457" s="122"/>
      <c r="W457" s="122"/>
      <c r="X457" s="103"/>
      <c r="Y457" s="104"/>
      <c r="Z457" s="107" t="str">
        <f t="shared" si="24"/>
        <v/>
      </c>
      <c r="AA457" s="40" t="str">
        <f t="shared" si="25"/>
        <v/>
      </c>
    </row>
    <row r="458" spans="1:27" ht="119" hidden="1">
      <c r="A458" s="3">
        <v>2295</v>
      </c>
      <c r="B458" s="3" t="s">
        <v>1646</v>
      </c>
      <c r="C458" s="3">
        <v>330</v>
      </c>
      <c r="D458" s="4" t="s">
        <v>303</v>
      </c>
      <c r="E458" s="150" t="s">
        <v>2972</v>
      </c>
      <c r="F458" s="6" t="s">
        <v>397</v>
      </c>
      <c r="G458" s="6" t="s">
        <v>1647</v>
      </c>
      <c r="H458" s="47"/>
      <c r="I458" s="47"/>
      <c r="J458" s="47"/>
      <c r="K458" s="47"/>
      <c r="L458" s="47"/>
      <c r="M458" s="47"/>
      <c r="P458" s="121"/>
      <c r="Q458" s="122"/>
      <c r="R458" s="122"/>
      <c r="S458" s="103"/>
      <c r="T458" s="104"/>
      <c r="U458" s="121"/>
      <c r="V458" s="122"/>
      <c r="W458" s="122"/>
      <c r="X458" s="103"/>
      <c r="Y458" s="104"/>
      <c r="Z458" s="107" t="str">
        <f t="shared" si="24"/>
        <v/>
      </c>
      <c r="AA458" s="40" t="str">
        <f t="shared" si="25"/>
        <v/>
      </c>
    </row>
    <row r="459" spans="1:27" ht="187" hidden="1">
      <c r="A459" s="3">
        <v>2296</v>
      </c>
      <c r="B459" s="3" t="s">
        <v>1648</v>
      </c>
      <c r="C459" s="3">
        <v>331</v>
      </c>
      <c r="D459" s="4" t="s">
        <v>25</v>
      </c>
      <c r="E459" s="150" t="s">
        <v>2973</v>
      </c>
      <c r="F459" s="6" t="s">
        <v>399</v>
      </c>
      <c r="G459" s="6" t="s">
        <v>1649</v>
      </c>
      <c r="H459" s="47"/>
      <c r="I459" s="47"/>
      <c r="J459" s="47"/>
      <c r="K459" s="47"/>
      <c r="L459" s="47"/>
      <c r="M459" s="47"/>
      <c r="P459" s="121"/>
      <c r="Q459" s="122"/>
      <c r="R459" s="122"/>
      <c r="S459" s="103"/>
      <c r="T459" s="104"/>
      <c r="U459" s="121"/>
      <c r="V459" s="122"/>
      <c r="W459" s="122"/>
      <c r="X459" s="103"/>
      <c r="Y459" s="104"/>
      <c r="Z459" s="107" t="str">
        <f t="shared" si="24"/>
        <v/>
      </c>
      <c r="AA459" s="40" t="str">
        <f t="shared" si="25"/>
        <v/>
      </c>
    </row>
    <row r="460" spans="1:27" ht="119" hidden="1">
      <c r="A460" s="3">
        <v>2297</v>
      </c>
      <c r="B460" s="3" t="s">
        <v>1650</v>
      </c>
      <c r="C460" s="3">
        <v>332</v>
      </c>
      <c r="D460" s="4" t="s">
        <v>25</v>
      </c>
      <c r="E460" s="150" t="s">
        <v>2974</v>
      </c>
      <c r="F460" s="6" t="s">
        <v>401</v>
      </c>
      <c r="G460" s="6" t="s">
        <v>1651</v>
      </c>
      <c r="H460" s="47"/>
      <c r="I460" s="47"/>
      <c r="J460" s="47"/>
      <c r="K460" s="47"/>
      <c r="L460" s="47"/>
      <c r="M460" s="47"/>
      <c r="P460" s="121"/>
      <c r="Q460" s="122"/>
      <c r="R460" s="122"/>
      <c r="S460" s="103"/>
      <c r="T460" s="104"/>
      <c r="U460" s="121"/>
      <c r="V460" s="122"/>
      <c r="W460" s="122"/>
      <c r="X460" s="103"/>
      <c r="Y460" s="104"/>
      <c r="Z460" s="107" t="str">
        <f t="shared" si="24"/>
        <v/>
      </c>
      <c r="AA460" s="40" t="str">
        <f t="shared" si="25"/>
        <v/>
      </c>
    </row>
    <row r="461" spans="1:27" ht="119" hidden="1">
      <c r="A461" s="3">
        <v>2298</v>
      </c>
      <c r="B461" s="3" t="s">
        <v>1652</v>
      </c>
      <c r="C461" s="3">
        <v>333</v>
      </c>
      <c r="D461" s="4" t="s">
        <v>25</v>
      </c>
      <c r="E461" s="150" t="s">
        <v>2975</v>
      </c>
      <c r="F461" s="6" t="s">
        <v>403</v>
      </c>
      <c r="G461" s="6" t="s">
        <v>1653</v>
      </c>
      <c r="H461" s="47"/>
      <c r="I461" s="47"/>
      <c r="J461" s="47"/>
      <c r="K461" s="47"/>
      <c r="L461" s="47"/>
      <c r="M461" s="47"/>
      <c r="P461" s="121"/>
      <c r="Q461" s="122"/>
      <c r="R461" s="122"/>
      <c r="S461" s="103"/>
      <c r="T461" s="104"/>
      <c r="U461" s="121"/>
      <c r="V461" s="122"/>
      <c r="W461" s="122"/>
      <c r="X461" s="103"/>
      <c r="Y461" s="104"/>
      <c r="Z461" s="107" t="str">
        <f t="shared" si="24"/>
        <v/>
      </c>
      <c r="AA461" s="40" t="str">
        <f t="shared" si="25"/>
        <v/>
      </c>
    </row>
    <row r="462" spans="1:27" ht="51" hidden="1">
      <c r="A462" s="3">
        <v>2299</v>
      </c>
      <c r="C462" s="3" t="s">
        <v>1537</v>
      </c>
      <c r="D462" s="4" t="s">
        <v>303</v>
      </c>
      <c r="E462" s="150" t="s">
        <v>2976</v>
      </c>
      <c r="F462" s="6" t="s">
        <v>1654</v>
      </c>
      <c r="G462" s="6" t="s">
        <v>1554</v>
      </c>
      <c r="H462" s="47"/>
      <c r="I462" s="47"/>
      <c r="J462" s="47"/>
      <c r="K462" s="47"/>
      <c r="L462" s="47"/>
      <c r="M462" s="47"/>
      <c r="P462" s="121"/>
      <c r="Q462" s="122"/>
      <c r="R462" s="122"/>
      <c r="S462" s="103"/>
      <c r="T462" s="104"/>
      <c r="U462" s="121"/>
      <c r="V462" s="122"/>
      <c r="W462" s="122"/>
      <c r="X462" s="103"/>
      <c r="Y462" s="104"/>
      <c r="Z462" s="107" t="str">
        <f t="shared" si="24"/>
        <v/>
      </c>
      <c r="AA462" s="40" t="str">
        <f t="shared" si="25"/>
        <v/>
      </c>
    </row>
    <row r="463" spans="1:27" s="8" customFormat="1" ht="17" hidden="1">
      <c r="A463" s="3" t="s">
        <v>303</v>
      </c>
      <c r="B463" s="3" t="s">
        <v>303</v>
      </c>
      <c r="H463" s="3"/>
      <c r="P463" s="159"/>
      <c r="Q463" s="159"/>
      <c r="R463" s="159"/>
      <c r="S463" s="159"/>
      <c r="T463" s="159"/>
      <c r="U463" s="159"/>
      <c r="V463" s="159"/>
      <c r="W463" s="159"/>
      <c r="X463" s="159"/>
      <c r="Y463" s="159"/>
    </row>
    <row r="464" spans="1:27" s="8" customFormat="1" ht="17" hidden="1">
      <c r="A464" s="3" t="s">
        <v>303</v>
      </c>
      <c r="B464" s="3" t="s">
        <v>303</v>
      </c>
      <c r="H464" s="3"/>
      <c r="P464" s="159"/>
      <c r="Q464" s="159"/>
      <c r="R464" s="159"/>
      <c r="S464" s="159"/>
      <c r="T464" s="159"/>
      <c r="U464" s="159"/>
      <c r="V464" s="159"/>
      <c r="W464" s="159"/>
      <c r="X464" s="159"/>
      <c r="Y464" s="159"/>
    </row>
    <row r="465" spans="1:27" s="8" customFormat="1" ht="19" hidden="1">
      <c r="A465" s="3" t="s">
        <v>303</v>
      </c>
      <c r="B465" s="3" t="s">
        <v>303</v>
      </c>
      <c r="E465" s="176" t="s">
        <v>75</v>
      </c>
      <c r="F465" s="176"/>
      <c r="G465" s="176"/>
      <c r="H465" s="3"/>
      <c r="P465" s="159"/>
      <c r="Q465" s="159"/>
      <c r="R465" s="159"/>
      <c r="S465" s="159"/>
      <c r="T465" s="159"/>
      <c r="U465" s="159"/>
      <c r="V465" s="159"/>
      <c r="W465" s="159"/>
      <c r="X465" s="159"/>
      <c r="Y465" s="159"/>
    </row>
    <row r="466" spans="1:27" s="8" customFormat="1" ht="68" hidden="1">
      <c r="A466" s="3" t="s">
        <v>303</v>
      </c>
      <c r="B466" s="3" t="s">
        <v>303</v>
      </c>
      <c r="E466" s="120" t="s">
        <v>1655</v>
      </c>
      <c r="F466" s="6" t="s">
        <v>1656</v>
      </c>
      <c r="H466" s="3"/>
      <c r="P466" s="159"/>
      <c r="Q466" s="159"/>
      <c r="R466" s="159"/>
      <c r="S466" s="159"/>
      <c r="T466" s="159"/>
      <c r="U466" s="159"/>
      <c r="V466" s="159"/>
      <c r="W466" s="159"/>
      <c r="X466" s="159"/>
      <c r="Y466" s="159"/>
    </row>
    <row r="467" spans="1:27" ht="289" hidden="1">
      <c r="A467" s="3">
        <v>2300</v>
      </c>
      <c r="B467" s="3" t="s">
        <v>1657</v>
      </c>
      <c r="C467" s="3">
        <v>334</v>
      </c>
      <c r="D467" s="4" t="s">
        <v>303</v>
      </c>
      <c r="E467" s="150" t="s">
        <v>2977</v>
      </c>
      <c r="F467" s="6" t="s">
        <v>404</v>
      </c>
      <c r="G467" s="6" t="s">
        <v>1658</v>
      </c>
      <c r="H467" s="47"/>
      <c r="I467" s="47"/>
      <c r="J467" s="47"/>
      <c r="K467" s="47"/>
      <c r="L467" s="47"/>
      <c r="M467" s="47"/>
      <c r="P467" s="121"/>
      <c r="Q467" s="122"/>
      <c r="R467" s="122"/>
      <c r="S467" s="103"/>
      <c r="T467" s="104"/>
      <c r="U467" s="121"/>
      <c r="V467" s="122"/>
      <c r="W467" s="122"/>
      <c r="X467" s="103"/>
      <c r="Y467" s="104"/>
      <c r="Z467" s="107" t="str">
        <f t="shared" si="24"/>
        <v/>
      </c>
      <c r="AA467" s="40" t="str">
        <f t="shared" si="25"/>
        <v/>
      </c>
    </row>
    <row r="468" spans="1:27" ht="187" hidden="1">
      <c r="A468" s="3">
        <v>2301</v>
      </c>
      <c r="B468" s="3" t="s">
        <v>1659</v>
      </c>
      <c r="C468" s="3">
        <v>335</v>
      </c>
      <c r="D468" s="4" t="s">
        <v>25</v>
      </c>
      <c r="E468" s="150" t="s">
        <v>2978</v>
      </c>
      <c r="F468" s="6" t="s">
        <v>406</v>
      </c>
      <c r="G468" s="6" t="s">
        <v>1660</v>
      </c>
      <c r="H468" s="47"/>
      <c r="I468" s="47"/>
      <c r="J468" s="47"/>
      <c r="K468" s="47"/>
      <c r="L468" s="47"/>
      <c r="M468" s="47"/>
      <c r="P468" s="121"/>
      <c r="Q468" s="122"/>
      <c r="R468" s="122"/>
      <c r="S468" s="103"/>
      <c r="T468" s="104"/>
      <c r="U468" s="121"/>
      <c r="V468" s="122"/>
      <c r="W468" s="122"/>
      <c r="X468" s="103"/>
      <c r="Y468" s="104"/>
      <c r="Z468" s="107" t="str">
        <f t="shared" si="24"/>
        <v/>
      </c>
      <c r="AA468" s="40" t="str">
        <f t="shared" si="25"/>
        <v/>
      </c>
    </row>
    <row r="469" spans="1:27" ht="119" hidden="1">
      <c r="A469" s="3">
        <v>2302</v>
      </c>
      <c r="B469" s="3" t="s">
        <v>1661</v>
      </c>
      <c r="C469" s="3">
        <v>340</v>
      </c>
      <c r="D469" s="4" t="s">
        <v>303</v>
      </c>
      <c r="E469" s="150" t="s">
        <v>2979</v>
      </c>
      <c r="F469" s="6" t="s">
        <v>416</v>
      </c>
      <c r="G469" s="6" t="s">
        <v>1662</v>
      </c>
      <c r="H469" s="47"/>
      <c r="I469" s="47"/>
      <c r="J469" s="47"/>
      <c r="K469" s="47"/>
      <c r="L469" s="47"/>
      <c r="M469" s="47"/>
      <c r="P469" s="121"/>
      <c r="Q469" s="122"/>
      <c r="R469" s="122"/>
      <c r="S469" s="103"/>
      <c r="T469" s="104"/>
      <c r="U469" s="121"/>
      <c r="V469" s="122"/>
      <c r="W469" s="122"/>
      <c r="X469" s="103"/>
      <c r="Y469" s="104"/>
      <c r="Z469" s="107" t="str">
        <f t="shared" si="24"/>
        <v/>
      </c>
      <c r="AA469" s="40" t="str">
        <f t="shared" si="25"/>
        <v/>
      </c>
    </row>
    <row r="470" spans="1:27" ht="153" hidden="1">
      <c r="A470" s="3">
        <v>2303</v>
      </c>
      <c r="B470" s="3" t="s">
        <v>1663</v>
      </c>
      <c r="C470" s="3">
        <v>341</v>
      </c>
      <c r="D470" s="4" t="s">
        <v>303</v>
      </c>
      <c r="E470" s="150" t="s">
        <v>2980</v>
      </c>
      <c r="F470" s="6" t="s">
        <v>418</v>
      </c>
      <c r="G470" s="6" t="s">
        <v>1664</v>
      </c>
      <c r="H470" s="47"/>
      <c r="I470" s="47"/>
      <c r="J470" s="47"/>
      <c r="K470" s="47"/>
      <c r="L470" s="47"/>
      <c r="M470" s="47"/>
      <c r="P470" s="121"/>
      <c r="Q470" s="122"/>
      <c r="R470" s="122"/>
      <c r="S470" s="103"/>
      <c r="T470" s="104"/>
      <c r="U470" s="121"/>
      <c r="V470" s="122"/>
      <c r="W470" s="122"/>
      <c r="X470" s="103"/>
      <c r="Y470" s="104"/>
      <c r="Z470" s="107" t="str">
        <f t="shared" si="24"/>
        <v/>
      </c>
      <c r="AA470" s="40" t="str">
        <f t="shared" si="25"/>
        <v/>
      </c>
    </row>
    <row r="471" spans="1:27" ht="136" hidden="1">
      <c r="A471" s="3">
        <v>2304</v>
      </c>
      <c r="B471" s="3" t="s">
        <v>1665</v>
      </c>
      <c r="C471" s="3">
        <v>343</v>
      </c>
      <c r="D471" s="4" t="s">
        <v>25</v>
      </c>
      <c r="E471" s="150" t="s">
        <v>2981</v>
      </c>
      <c r="F471" s="6" t="s">
        <v>422</v>
      </c>
      <c r="G471" s="6" t="s">
        <v>1666</v>
      </c>
      <c r="H471" s="47"/>
      <c r="I471" s="47"/>
      <c r="J471" s="47"/>
      <c r="K471" s="47"/>
      <c r="L471" s="47"/>
      <c r="M471" s="47"/>
      <c r="P471" s="121"/>
      <c r="Q471" s="122"/>
      <c r="R471" s="122"/>
      <c r="S471" s="103"/>
      <c r="T471" s="104"/>
      <c r="U471" s="121"/>
      <c r="V471" s="122"/>
      <c r="W471" s="122"/>
      <c r="X471" s="103"/>
      <c r="Y471" s="104"/>
      <c r="Z471" s="107" t="str">
        <f t="shared" si="24"/>
        <v/>
      </c>
      <c r="AA471" s="40" t="str">
        <f t="shared" si="25"/>
        <v/>
      </c>
    </row>
    <row r="472" spans="1:27" ht="204" hidden="1">
      <c r="A472" s="3">
        <v>2305</v>
      </c>
      <c r="B472" s="3" t="s">
        <v>1667</v>
      </c>
      <c r="C472" s="3">
        <v>347</v>
      </c>
      <c r="D472" s="4" t="s">
        <v>303</v>
      </c>
      <c r="E472" s="150" t="s">
        <v>2982</v>
      </c>
      <c r="F472" s="6" t="s">
        <v>430</v>
      </c>
      <c r="G472" s="6" t="s">
        <v>1668</v>
      </c>
      <c r="H472" s="47"/>
      <c r="I472" s="47"/>
      <c r="J472" s="47"/>
      <c r="K472" s="47"/>
      <c r="L472" s="47"/>
      <c r="M472" s="47"/>
      <c r="P472" s="121"/>
      <c r="Q472" s="122"/>
      <c r="R472" s="122"/>
      <c r="S472" s="103"/>
      <c r="T472" s="104"/>
      <c r="U472" s="121"/>
      <c r="V472" s="122"/>
      <c r="W472" s="122"/>
      <c r="X472" s="103"/>
      <c r="Y472" s="104"/>
      <c r="Z472" s="107" t="str">
        <f t="shared" si="24"/>
        <v/>
      </c>
      <c r="AA472" s="40" t="str">
        <f t="shared" si="25"/>
        <v/>
      </c>
    </row>
    <row r="473" spans="1:27" ht="119" hidden="1">
      <c r="A473" s="3">
        <v>2306</v>
      </c>
      <c r="B473" s="3" t="s">
        <v>1669</v>
      </c>
      <c r="C473" s="3">
        <v>348</v>
      </c>
      <c r="D473" s="4" t="s">
        <v>25</v>
      </c>
      <c r="E473" s="150" t="s">
        <v>2983</v>
      </c>
      <c r="F473" s="6" t="s">
        <v>432</v>
      </c>
      <c r="G473" s="6" t="s">
        <v>1670</v>
      </c>
      <c r="H473" s="47"/>
      <c r="I473" s="47"/>
      <c r="J473" s="47"/>
      <c r="K473" s="47"/>
      <c r="L473" s="47"/>
      <c r="M473" s="47"/>
      <c r="P473" s="121"/>
      <c r="Q473" s="122"/>
      <c r="R473" s="122"/>
      <c r="S473" s="103"/>
      <c r="T473" s="104"/>
      <c r="U473" s="121"/>
      <c r="V473" s="122"/>
      <c r="W473" s="122"/>
      <c r="X473" s="103"/>
      <c r="Y473" s="104"/>
      <c r="Z473" s="107" t="str">
        <f t="shared" si="24"/>
        <v/>
      </c>
      <c r="AA473" s="40" t="str">
        <f t="shared" si="25"/>
        <v/>
      </c>
    </row>
    <row r="474" spans="1:27" ht="221" hidden="1">
      <c r="A474" s="3">
        <v>2307</v>
      </c>
      <c r="B474" s="3" t="s">
        <v>1671</v>
      </c>
      <c r="C474" s="3">
        <v>349</v>
      </c>
      <c r="D474" s="4" t="s">
        <v>303</v>
      </c>
      <c r="E474" s="150" t="s">
        <v>2984</v>
      </c>
      <c r="F474" s="6" t="s">
        <v>434</v>
      </c>
      <c r="G474" s="6" t="s">
        <v>1672</v>
      </c>
      <c r="H474" s="47"/>
      <c r="I474" s="47"/>
      <c r="J474" s="47"/>
      <c r="K474" s="47"/>
      <c r="L474" s="47"/>
      <c r="M474" s="47"/>
      <c r="P474" s="121"/>
      <c r="Q474" s="122"/>
      <c r="R474" s="122"/>
      <c r="S474" s="103"/>
      <c r="T474" s="104"/>
      <c r="U474" s="121"/>
      <c r="V474" s="122"/>
      <c r="W474" s="122"/>
      <c r="X474" s="103"/>
      <c r="Y474" s="104"/>
      <c r="Z474" s="107" t="str">
        <f t="shared" si="24"/>
        <v/>
      </c>
      <c r="AA474" s="40" t="str">
        <f t="shared" si="25"/>
        <v/>
      </c>
    </row>
    <row r="475" spans="1:27" ht="85" hidden="1">
      <c r="A475" s="3">
        <v>2308</v>
      </c>
      <c r="C475" s="3" t="s">
        <v>1537</v>
      </c>
      <c r="D475" s="4" t="s">
        <v>303</v>
      </c>
      <c r="E475" s="150" t="s">
        <v>2985</v>
      </c>
      <c r="F475" s="6" t="s">
        <v>1673</v>
      </c>
      <c r="G475" s="6" t="s">
        <v>1569</v>
      </c>
      <c r="H475" s="47"/>
      <c r="I475" s="47"/>
      <c r="J475" s="47"/>
      <c r="K475" s="47"/>
      <c r="L475" s="47"/>
      <c r="M475" s="47"/>
      <c r="P475" s="121"/>
      <c r="Q475" s="122"/>
      <c r="R475" s="122"/>
      <c r="S475" s="103"/>
      <c r="T475" s="104"/>
      <c r="U475" s="121"/>
      <c r="V475" s="122"/>
      <c r="W475" s="122"/>
      <c r="X475" s="103"/>
      <c r="Y475" s="104"/>
      <c r="Z475" s="107" t="str">
        <f t="shared" si="24"/>
        <v/>
      </c>
      <c r="AA475" s="40" t="str">
        <f t="shared" si="25"/>
        <v/>
      </c>
    </row>
    <row r="476" spans="1:27" s="8" customFormat="1" ht="17" hidden="1">
      <c r="A476" s="3" t="s">
        <v>303</v>
      </c>
      <c r="B476" s="3" t="s">
        <v>303</v>
      </c>
      <c r="G476" s="8" t="s">
        <v>303</v>
      </c>
      <c r="H476" s="3"/>
      <c r="P476" s="159"/>
      <c r="Q476" s="159"/>
      <c r="R476" s="159"/>
      <c r="S476" s="159"/>
      <c r="T476" s="159"/>
      <c r="U476" s="159"/>
      <c r="V476" s="159"/>
      <c r="W476" s="159"/>
      <c r="X476" s="159"/>
      <c r="Y476" s="159"/>
    </row>
    <row r="477" spans="1:27" s="8" customFormat="1" ht="17" hidden="1">
      <c r="A477" s="3" t="s">
        <v>303</v>
      </c>
      <c r="B477" s="3" t="s">
        <v>303</v>
      </c>
      <c r="G477" s="8" t="s">
        <v>303</v>
      </c>
      <c r="H477" s="3"/>
      <c r="P477" s="159"/>
      <c r="Q477" s="159"/>
      <c r="R477" s="159"/>
      <c r="S477" s="159"/>
      <c r="T477" s="159"/>
      <c r="U477" s="159"/>
      <c r="V477" s="159"/>
      <c r="W477" s="159"/>
      <c r="X477" s="159"/>
      <c r="Y477" s="159"/>
    </row>
    <row r="478" spans="1:27" s="8" customFormat="1" ht="51" hidden="1">
      <c r="A478" s="3" t="s">
        <v>303</v>
      </c>
      <c r="B478" s="3" t="s">
        <v>303</v>
      </c>
      <c r="E478" s="120" t="s">
        <v>237</v>
      </c>
      <c r="F478" s="6" t="s">
        <v>1674</v>
      </c>
      <c r="G478" s="8" t="s">
        <v>303</v>
      </c>
      <c r="H478" s="3"/>
      <c r="P478" s="159"/>
      <c r="Q478" s="159"/>
      <c r="R478" s="159"/>
      <c r="S478" s="159"/>
      <c r="T478" s="159"/>
      <c r="U478" s="159"/>
      <c r="V478" s="159"/>
      <c r="W478" s="159"/>
      <c r="X478" s="159"/>
      <c r="Y478" s="159"/>
    </row>
    <row r="479" spans="1:27" ht="153" hidden="1">
      <c r="A479" s="3">
        <v>2309</v>
      </c>
      <c r="B479" s="3" t="s">
        <v>1675</v>
      </c>
      <c r="C479" s="3">
        <v>336</v>
      </c>
      <c r="D479" s="4" t="s">
        <v>303</v>
      </c>
      <c r="E479" s="150" t="s">
        <v>2986</v>
      </c>
      <c r="F479" s="6" t="s">
        <v>408</v>
      </c>
      <c r="G479" s="6" t="s">
        <v>1676</v>
      </c>
      <c r="H479" s="47"/>
      <c r="I479" s="47"/>
      <c r="J479" s="47"/>
      <c r="K479" s="47"/>
      <c r="L479" s="47"/>
      <c r="M479" s="47"/>
      <c r="P479" s="121"/>
      <c r="Q479" s="122"/>
      <c r="R479" s="122"/>
      <c r="S479" s="103"/>
      <c r="T479" s="104"/>
      <c r="U479" s="121"/>
      <c r="V479" s="122"/>
      <c r="W479" s="122"/>
      <c r="X479" s="103"/>
      <c r="Y479" s="104"/>
      <c r="Z479" s="107" t="str">
        <f t="shared" si="24"/>
        <v/>
      </c>
      <c r="AA479" s="40" t="str">
        <f t="shared" si="25"/>
        <v/>
      </c>
    </row>
    <row r="480" spans="1:27" ht="153" hidden="1">
      <c r="A480" s="3">
        <v>2310</v>
      </c>
      <c r="B480" s="3" t="s">
        <v>1677</v>
      </c>
      <c r="C480" s="3">
        <v>337</v>
      </c>
      <c r="D480" s="4" t="s">
        <v>303</v>
      </c>
      <c r="E480" s="150" t="s">
        <v>2987</v>
      </c>
      <c r="F480" s="6" t="s">
        <v>410</v>
      </c>
      <c r="G480" s="6" t="s">
        <v>1678</v>
      </c>
      <c r="H480" s="47"/>
      <c r="I480" s="47"/>
      <c r="J480" s="47"/>
      <c r="K480" s="47"/>
      <c r="L480" s="47"/>
      <c r="M480" s="47"/>
      <c r="P480" s="121"/>
      <c r="Q480" s="122"/>
      <c r="R480" s="122"/>
      <c r="S480" s="103"/>
      <c r="T480" s="104"/>
      <c r="U480" s="121"/>
      <c r="V480" s="122"/>
      <c r="W480" s="122"/>
      <c r="X480" s="103"/>
      <c r="Y480" s="104"/>
      <c r="Z480" s="107" t="str">
        <f t="shared" si="24"/>
        <v/>
      </c>
      <c r="AA480" s="40" t="str">
        <f t="shared" si="25"/>
        <v/>
      </c>
    </row>
    <row r="481" spans="1:27" ht="187" hidden="1">
      <c r="A481" s="3">
        <v>2311</v>
      </c>
      <c r="B481" s="3" t="s">
        <v>1679</v>
      </c>
      <c r="C481" s="3">
        <v>338</v>
      </c>
      <c r="D481" s="4" t="s">
        <v>303</v>
      </c>
      <c r="E481" s="150" t="s">
        <v>2988</v>
      </c>
      <c r="F481" s="6" t="s">
        <v>412</v>
      </c>
      <c r="G481" s="6" t="s">
        <v>1680</v>
      </c>
      <c r="H481" s="47"/>
      <c r="I481" s="47"/>
      <c r="J481" s="47"/>
      <c r="K481" s="47"/>
      <c r="L481" s="47"/>
      <c r="M481" s="47"/>
      <c r="P481" s="121"/>
      <c r="Q481" s="122"/>
      <c r="R481" s="122"/>
      <c r="S481" s="103"/>
      <c r="T481" s="104"/>
      <c r="U481" s="121"/>
      <c r="V481" s="122"/>
      <c r="W481" s="122"/>
      <c r="X481" s="103"/>
      <c r="Y481" s="104"/>
      <c r="Z481" s="107" t="str">
        <f t="shared" si="24"/>
        <v/>
      </c>
      <c r="AA481" s="40" t="str">
        <f t="shared" si="25"/>
        <v/>
      </c>
    </row>
    <row r="482" spans="1:27" ht="153" hidden="1">
      <c r="A482" s="3">
        <v>2312</v>
      </c>
      <c r="B482" s="3" t="s">
        <v>1681</v>
      </c>
      <c r="C482" s="3">
        <v>339</v>
      </c>
      <c r="D482" s="4" t="s">
        <v>303</v>
      </c>
      <c r="E482" s="150" t="s">
        <v>2989</v>
      </c>
      <c r="F482" s="6" t="s">
        <v>414</v>
      </c>
      <c r="G482" s="6" t="s">
        <v>1682</v>
      </c>
      <c r="H482" s="47"/>
      <c r="I482" s="47"/>
      <c r="J482" s="47"/>
      <c r="K482" s="47"/>
      <c r="L482" s="47"/>
      <c r="M482" s="47"/>
      <c r="P482" s="121"/>
      <c r="Q482" s="122"/>
      <c r="R482" s="122"/>
      <c r="S482" s="103"/>
      <c r="T482" s="104"/>
      <c r="U482" s="121"/>
      <c r="V482" s="122"/>
      <c r="W482" s="122"/>
      <c r="X482" s="103"/>
      <c r="Y482" s="104"/>
      <c r="Z482" s="107" t="str">
        <f t="shared" si="24"/>
        <v/>
      </c>
      <c r="AA482" s="40" t="str">
        <f t="shared" si="25"/>
        <v/>
      </c>
    </row>
    <row r="483" spans="1:27" ht="204" hidden="1">
      <c r="A483" s="3">
        <v>2313</v>
      </c>
      <c r="B483" s="3" t="s">
        <v>1683</v>
      </c>
      <c r="C483" s="3">
        <v>342</v>
      </c>
      <c r="D483" s="4" t="s">
        <v>303</v>
      </c>
      <c r="E483" s="150" t="s">
        <v>2990</v>
      </c>
      <c r="F483" s="6" t="s">
        <v>420</v>
      </c>
      <c r="G483" s="6" t="s">
        <v>1684</v>
      </c>
      <c r="H483" s="47"/>
      <c r="I483" s="47"/>
      <c r="J483" s="47"/>
      <c r="K483" s="47"/>
      <c r="L483" s="47"/>
      <c r="M483" s="47"/>
      <c r="P483" s="121"/>
      <c r="Q483" s="122"/>
      <c r="R483" s="122"/>
      <c r="S483" s="103"/>
      <c r="T483" s="104"/>
      <c r="U483" s="121"/>
      <c r="V483" s="122"/>
      <c r="W483" s="122"/>
      <c r="X483" s="103"/>
      <c r="Y483" s="104"/>
      <c r="Z483" s="107" t="str">
        <f t="shared" si="24"/>
        <v/>
      </c>
      <c r="AA483" s="40" t="str">
        <f t="shared" si="25"/>
        <v/>
      </c>
    </row>
    <row r="484" spans="1:27" ht="136" hidden="1">
      <c r="A484" s="3">
        <v>2314</v>
      </c>
      <c r="B484" s="3" t="s">
        <v>1685</v>
      </c>
      <c r="C484" s="3">
        <v>344</v>
      </c>
      <c r="D484" s="4" t="s">
        <v>25</v>
      </c>
      <c r="E484" s="150" t="s">
        <v>2991</v>
      </c>
      <c r="F484" s="6" t="s">
        <v>424</v>
      </c>
      <c r="G484" s="6" t="s">
        <v>1686</v>
      </c>
      <c r="H484" s="47"/>
      <c r="I484" s="47"/>
      <c r="J484" s="47"/>
      <c r="K484" s="47"/>
      <c r="L484" s="47"/>
      <c r="M484" s="47"/>
      <c r="P484" s="121"/>
      <c r="Q484" s="122"/>
      <c r="R484" s="122"/>
      <c r="S484" s="103"/>
      <c r="T484" s="104"/>
      <c r="U484" s="121"/>
      <c r="V484" s="122"/>
      <c r="W484" s="122"/>
      <c r="X484" s="103"/>
      <c r="Y484" s="104"/>
      <c r="Z484" s="107" t="str">
        <f t="shared" si="24"/>
        <v/>
      </c>
      <c r="AA484" s="40" t="str">
        <f t="shared" si="25"/>
        <v/>
      </c>
    </row>
    <row r="485" spans="1:27" ht="153" hidden="1">
      <c r="A485" s="3">
        <v>2315</v>
      </c>
      <c r="B485" s="3" t="s">
        <v>1687</v>
      </c>
      <c r="C485" s="3">
        <v>345</v>
      </c>
      <c r="D485" s="4" t="s">
        <v>25</v>
      </c>
      <c r="E485" s="150" t="s">
        <v>2992</v>
      </c>
      <c r="F485" s="6" t="s">
        <v>426</v>
      </c>
      <c r="G485" s="6" t="s">
        <v>1688</v>
      </c>
      <c r="H485" s="47"/>
      <c r="I485" s="47"/>
      <c r="J485" s="47"/>
      <c r="K485" s="47"/>
      <c r="L485" s="47"/>
      <c r="M485" s="47"/>
      <c r="P485" s="121"/>
      <c r="Q485" s="122"/>
      <c r="R485" s="122"/>
      <c r="S485" s="103"/>
      <c r="T485" s="104"/>
      <c r="U485" s="121"/>
      <c r="V485" s="122"/>
      <c r="W485" s="122"/>
      <c r="X485" s="103"/>
      <c r="Y485" s="104"/>
      <c r="Z485" s="107" t="str">
        <f t="shared" si="24"/>
        <v/>
      </c>
      <c r="AA485" s="40" t="str">
        <f t="shared" si="25"/>
        <v/>
      </c>
    </row>
    <row r="486" spans="1:27" ht="187" hidden="1">
      <c r="A486" s="3">
        <v>2316</v>
      </c>
      <c r="B486" s="3" t="s">
        <v>1689</v>
      </c>
      <c r="C486" s="3">
        <v>346</v>
      </c>
      <c r="D486" s="4" t="s">
        <v>25</v>
      </c>
      <c r="E486" s="150" t="s">
        <v>2993</v>
      </c>
      <c r="F486" s="6" t="s">
        <v>428</v>
      </c>
      <c r="G486" s="6" t="s">
        <v>1690</v>
      </c>
      <c r="H486" s="47"/>
      <c r="I486" s="47"/>
      <c r="J486" s="47"/>
      <c r="K486" s="47"/>
      <c r="L486" s="47"/>
      <c r="M486" s="47"/>
      <c r="P486" s="121"/>
      <c r="Q486" s="122"/>
      <c r="R486" s="122"/>
      <c r="S486" s="103"/>
      <c r="T486" s="104"/>
      <c r="U486" s="121"/>
      <c r="V486" s="122"/>
      <c r="W486" s="122"/>
      <c r="X486" s="103"/>
      <c r="Y486" s="104"/>
      <c r="Z486" s="107" t="str">
        <f t="shared" si="24"/>
        <v/>
      </c>
      <c r="AA486" s="40" t="str">
        <f t="shared" si="25"/>
        <v/>
      </c>
    </row>
    <row r="487" spans="1:27" s="8" customFormat="1" ht="17" hidden="1">
      <c r="A487" s="3" t="s">
        <v>303</v>
      </c>
      <c r="B487" s="3" t="s">
        <v>303</v>
      </c>
      <c r="G487" s="8" t="s">
        <v>303</v>
      </c>
      <c r="H487" s="3"/>
      <c r="P487" s="159"/>
      <c r="Q487" s="159"/>
      <c r="R487" s="159"/>
      <c r="S487" s="159"/>
      <c r="T487" s="159"/>
      <c r="U487" s="159"/>
      <c r="V487" s="159"/>
      <c r="W487" s="159"/>
      <c r="X487" s="159"/>
      <c r="Y487" s="159"/>
    </row>
    <row r="488" spans="1:27" s="8" customFormat="1" ht="17" hidden="1">
      <c r="A488" s="3" t="s">
        <v>303</v>
      </c>
      <c r="B488" s="3" t="s">
        <v>303</v>
      </c>
      <c r="G488" s="8" t="s">
        <v>303</v>
      </c>
      <c r="H488" s="3"/>
      <c r="P488" s="159"/>
      <c r="Q488" s="159"/>
      <c r="R488" s="159"/>
      <c r="S488" s="159"/>
      <c r="T488" s="159"/>
      <c r="U488" s="159"/>
      <c r="V488" s="159"/>
      <c r="W488" s="159"/>
      <c r="X488" s="159"/>
      <c r="Y488" s="159"/>
    </row>
    <row r="489" spans="1:27" s="8" customFormat="1" ht="85" hidden="1">
      <c r="A489" s="3" t="s">
        <v>303</v>
      </c>
      <c r="B489" s="3" t="s">
        <v>303</v>
      </c>
      <c r="E489" s="120" t="s">
        <v>1691</v>
      </c>
      <c r="F489" s="6" t="s">
        <v>1692</v>
      </c>
      <c r="G489" s="8" t="s">
        <v>303</v>
      </c>
      <c r="H489" s="3"/>
      <c r="P489" s="159"/>
      <c r="Q489" s="159"/>
      <c r="R489" s="159"/>
      <c r="S489" s="159"/>
      <c r="T489" s="159"/>
      <c r="U489" s="159"/>
      <c r="V489" s="159"/>
      <c r="W489" s="159"/>
      <c r="X489" s="159"/>
      <c r="Y489" s="159"/>
    </row>
    <row r="490" spans="1:27" ht="136" hidden="1">
      <c r="A490" s="3">
        <v>2317</v>
      </c>
      <c r="C490" s="3" t="s">
        <v>1537</v>
      </c>
      <c r="D490" s="4" t="s">
        <v>303</v>
      </c>
      <c r="E490" s="150" t="s">
        <v>2994</v>
      </c>
      <c r="F490" s="6" t="s">
        <v>1693</v>
      </c>
      <c r="G490" s="6" t="s">
        <v>1694</v>
      </c>
      <c r="H490" s="47"/>
      <c r="I490" s="47"/>
      <c r="J490" s="47"/>
      <c r="K490" s="47"/>
      <c r="L490" s="47"/>
      <c r="M490" s="47"/>
      <c r="P490" s="121"/>
      <c r="Q490" s="122"/>
      <c r="R490" s="122"/>
      <c r="S490" s="103"/>
      <c r="T490" s="104"/>
      <c r="U490" s="121"/>
      <c r="V490" s="122"/>
      <c r="W490" s="122"/>
      <c r="X490" s="103"/>
      <c r="Y490" s="104"/>
      <c r="Z490" s="107" t="str">
        <f t="shared" si="24"/>
        <v/>
      </c>
      <c r="AA490" s="40" t="str">
        <f t="shared" si="25"/>
        <v/>
      </c>
    </row>
    <row r="491" spans="1:27" ht="136" hidden="1">
      <c r="A491" s="3">
        <v>2318</v>
      </c>
      <c r="C491" s="3" t="s">
        <v>1537</v>
      </c>
      <c r="D491" s="4" t="s">
        <v>303</v>
      </c>
      <c r="E491" s="150" t="s">
        <v>2995</v>
      </c>
      <c r="F491" s="6" t="s">
        <v>1695</v>
      </c>
      <c r="G491" s="6" t="s">
        <v>1696</v>
      </c>
      <c r="H491" s="47"/>
      <c r="I491" s="47"/>
      <c r="J491" s="47"/>
      <c r="K491" s="47"/>
      <c r="L491" s="47"/>
      <c r="M491" s="47"/>
      <c r="P491" s="121"/>
      <c r="Q491" s="122"/>
      <c r="R491" s="122"/>
      <c r="S491" s="103"/>
      <c r="T491" s="104"/>
      <c r="U491" s="121"/>
      <c r="V491" s="122"/>
      <c r="W491" s="122"/>
      <c r="X491" s="103"/>
      <c r="Y491" s="104"/>
      <c r="Z491" s="107" t="str">
        <f t="shared" si="24"/>
        <v/>
      </c>
      <c r="AA491" s="40" t="str">
        <f t="shared" si="25"/>
        <v/>
      </c>
    </row>
    <row r="492" spans="1:27" ht="119" hidden="1">
      <c r="A492" s="3">
        <v>2319</v>
      </c>
      <c r="C492" s="3" t="s">
        <v>1537</v>
      </c>
      <c r="D492" s="4" t="s">
        <v>303</v>
      </c>
      <c r="E492" s="150" t="s">
        <v>2996</v>
      </c>
      <c r="F492" s="6" t="s">
        <v>1697</v>
      </c>
      <c r="G492" s="6" t="s">
        <v>1698</v>
      </c>
      <c r="H492" s="47"/>
      <c r="I492" s="47"/>
      <c r="J492" s="47"/>
      <c r="K492" s="47"/>
      <c r="L492" s="47"/>
      <c r="M492" s="47"/>
      <c r="P492" s="121"/>
      <c r="Q492" s="122"/>
      <c r="R492" s="122"/>
      <c r="S492" s="103"/>
      <c r="T492" s="104"/>
      <c r="U492" s="121"/>
      <c r="V492" s="122"/>
      <c r="W492" s="122"/>
      <c r="X492" s="103"/>
      <c r="Y492" s="104"/>
      <c r="Z492" s="107" t="str">
        <f t="shared" si="24"/>
        <v/>
      </c>
      <c r="AA492" s="40" t="str">
        <f t="shared" si="25"/>
        <v/>
      </c>
    </row>
    <row r="493" spans="1:27" ht="119" hidden="1">
      <c r="A493" s="3">
        <v>2320</v>
      </c>
      <c r="C493" s="3" t="s">
        <v>1537</v>
      </c>
      <c r="D493" s="4" t="s">
        <v>303</v>
      </c>
      <c r="E493" s="150" t="s">
        <v>2997</v>
      </c>
      <c r="F493" s="6" t="s">
        <v>1699</v>
      </c>
      <c r="G493" s="6" t="s">
        <v>1700</v>
      </c>
      <c r="H493" s="47"/>
      <c r="I493" s="47"/>
      <c r="J493" s="47"/>
      <c r="K493" s="47"/>
      <c r="L493" s="47"/>
      <c r="M493" s="47"/>
      <c r="P493" s="121"/>
      <c r="Q493" s="122"/>
      <c r="R493" s="122"/>
      <c r="S493" s="103"/>
      <c r="T493" s="104"/>
      <c r="U493" s="121"/>
      <c r="V493" s="122"/>
      <c r="W493" s="122"/>
      <c r="X493" s="103"/>
      <c r="Y493" s="104"/>
      <c r="Z493" s="107" t="str">
        <f t="shared" si="24"/>
        <v/>
      </c>
      <c r="AA493" s="40" t="str">
        <f t="shared" si="25"/>
        <v/>
      </c>
    </row>
    <row r="494" spans="1:27" ht="187" hidden="1">
      <c r="A494" s="3">
        <v>2321</v>
      </c>
      <c r="C494" s="3" t="s">
        <v>1537</v>
      </c>
      <c r="D494" s="4" t="s">
        <v>303</v>
      </c>
      <c r="E494" s="150" t="s">
        <v>2998</v>
      </c>
      <c r="F494" s="6" t="s">
        <v>1701</v>
      </c>
      <c r="G494" s="6" t="s">
        <v>1702</v>
      </c>
      <c r="H494" s="47"/>
      <c r="I494" s="47"/>
      <c r="J494" s="47"/>
      <c r="K494" s="47"/>
      <c r="L494" s="47"/>
      <c r="M494" s="47"/>
      <c r="P494" s="121"/>
      <c r="Q494" s="122"/>
      <c r="R494" s="122"/>
      <c r="S494" s="103"/>
      <c r="T494" s="104"/>
      <c r="U494" s="121"/>
      <c r="V494" s="122"/>
      <c r="W494" s="122"/>
      <c r="X494" s="103"/>
      <c r="Y494" s="104"/>
      <c r="Z494" s="107" t="str">
        <f t="shared" si="24"/>
        <v/>
      </c>
      <c r="AA494" s="40" t="str">
        <f t="shared" si="25"/>
        <v/>
      </c>
    </row>
    <row r="495" spans="1:27" s="8" customFormat="1" ht="17" hidden="1">
      <c r="A495" s="3" t="s">
        <v>303</v>
      </c>
      <c r="B495" s="3" t="s">
        <v>303</v>
      </c>
      <c r="H495" s="3"/>
      <c r="P495" s="159"/>
      <c r="Q495" s="159"/>
      <c r="R495" s="159"/>
      <c r="S495" s="159"/>
      <c r="T495" s="159"/>
      <c r="U495" s="159"/>
      <c r="V495" s="159"/>
      <c r="W495" s="159"/>
      <c r="X495" s="159"/>
      <c r="Y495" s="159"/>
    </row>
    <row r="496" spans="1:27" s="8" customFormat="1" ht="17" hidden="1">
      <c r="A496" s="3" t="s">
        <v>303</v>
      </c>
      <c r="B496" s="3" t="s">
        <v>303</v>
      </c>
      <c r="H496" s="3"/>
      <c r="P496" s="159"/>
      <c r="Q496" s="159"/>
      <c r="R496" s="159"/>
      <c r="S496" s="159"/>
      <c r="T496" s="159"/>
      <c r="U496" s="159"/>
      <c r="V496" s="159"/>
      <c r="W496" s="159"/>
      <c r="X496" s="159"/>
      <c r="Y496" s="159"/>
    </row>
    <row r="497" spans="1:27" s="8" customFormat="1" ht="19" hidden="1">
      <c r="A497" s="3" t="s">
        <v>303</v>
      </c>
      <c r="B497" s="3" t="s">
        <v>303</v>
      </c>
      <c r="E497" s="176" t="s">
        <v>232</v>
      </c>
      <c r="F497" s="176"/>
      <c r="G497" s="176"/>
      <c r="H497" s="3"/>
      <c r="P497" s="159"/>
      <c r="Q497" s="159"/>
      <c r="R497" s="159"/>
      <c r="S497" s="159"/>
      <c r="T497" s="159"/>
      <c r="U497" s="159"/>
      <c r="V497" s="159"/>
      <c r="W497" s="159"/>
      <c r="X497" s="159"/>
      <c r="Y497" s="159"/>
    </row>
    <row r="498" spans="1:27" s="8" customFormat="1" ht="17" hidden="1">
      <c r="A498" s="3" t="s">
        <v>303</v>
      </c>
      <c r="B498" s="3" t="s">
        <v>303</v>
      </c>
      <c r="E498" s="120" t="s">
        <v>1703</v>
      </c>
      <c r="H498" s="3"/>
      <c r="P498" s="159"/>
      <c r="Q498" s="159"/>
      <c r="R498" s="159"/>
      <c r="S498" s="159"/>
      <c r="T498" s="159"/>
      <c r="U498" s="159"/>
      <c r="V498" s="159"/>
      <c r="W498" s="159"/>
      <c r="X498" s="159"/>
      <c r="Y498" s="159"/>
    </row>
    <row r="499" spans="1:27" ht="119" hidden="1">
      <c r="A499" s="3">
        <v>2322</v>
      </c>
      <c r="B499" s="3" t="s">
        <v>1704</v>
      </c>
      <c r="C499" s="3">
        <v>359</v>
      </c>
      <c r="D499" s="4" t="s">
        <v>25</v>
      </c>
      <c r="E499" s="150" t="s">
        <v>2999</v>
      </c>
      <c r="F499" s="6" t="s">
        <v>454</v>
      </c>
      <c r="G499" s="6" t="s">
        <v>1705</v>
      </c>
      <c r="H499" s="47"/>
      <c r="I499" s="47"/>
      <c r="J499" s="47"/>
      <c r="K499" s="47"/>
      <c r="L499" s="47"/>
      <c r="M499" s="47"/>
      <c r="P499" s="121"/>
      <c r="Q499" s="122"/>
      <c r="R499" s="122"/>
      <c r="S499" s="103"/>
      <c r="T499" s="104"/>
      <c r="U499" s="121"/>
      <c r="V499" s="122"/>
      <c r="W499" s="122"/>
      <c r="X499" s="103"/>
      <c r="Y499" s="104"/>
      <c r="Z499" s="107" t="str">
        <f t="shared" si="24"/>
        <v/>
      </c>
      <c r="AA499" s="40" t="str">
        <f t="shared" si="25"/>
        <v/>
      </c>
    </row>
    <row r="500" spans="1:27" ht="136" hidden="1">
      <c r="A500" s="3">
        <v>2323</v>
      </c>
      <c r="B500" s="3" t="s">
        <v>1706</v>
      </c>
      <c r="C500" s="3">
        <v>360</v>
      </c>
      <c r="D500" s="4" t="s">
        <v>25</v>
      </c>
      <c r="E500" s="150" t="s">
        <v>3000</v>
      </c>
      <c r="F500" s="6" t="s">
        <v>456</v>
      </c>
      <c r="G500" s="6" t="s">
        <v>1707</v>
      </c>
      <c r="H500" s="47"/>
      <c r="I500" s="47"/>
      <c r="J500" s="47"/>
      <c r="K500" s="47"/>
      <c r="L500" s="47"/>
      <c r="M500" s="47"/>
      <c r="P500" s="121"/>
      <c r="Q500" s="122"/>
      <c r="R500" s="122"/>
      <c r="S500" s="103"/>
      <c r="T500" s="104"/>
      <c r="U500" s="121"/>
      <c r="V500" s="122"/>
      <c r="W500" s="122"/>
      <c r="X500" s="103"/>
      <c r="Y500" s="104"/>
      <c r="Z500" s="107" t="str">
        <f t="shared" si="24"/>
        <v/>
      </c>
      <c r="AA500" s="40" t="str">
        <f t="shared" si="25"/>
        <v/>
      </c>
    </row>
    <row r="501" spans="1:27" ht="119" hidden="1">
      <c r="A501" s="3">
        <v>2324</v>
      </c>
      <c r="B501" s="3" t="s">
        <v>1708</v>
      </c>
      <c r="C501" s="3">
        <v>361</v>
      </c>
      <c r="D501" s="4" t="s">
        <v>303</v>
      </c>
      <c r="E501" s="150" t="s">
        <v>3001</v>
      </c>
      <c r="F501" s="6" t="s">
        <v>458</v>
      </c>
      <c r="G501" s="6" t="s">
        <v>1709</v>
      </c>
      <c r="H501" s="47"/>
      <c r="I501" s="47"/>
      <c r="J501" s="47"/>
      <c r="K501" s="47"/>
      <c r="L501" s="47"/>
      <c r="M501" s="47"/>
      <c r="P501" s="121"/>
      <c r="Q501" s="122"/>
      <c r="R501" s="122"/>
      <c r="S501" s="103"/>
      <c r="T501" s="104"/>
      <c r="U501" s="121"/>
      <c r="V501" s="122"/>
      <c r="W501" s="122"/>
      <c r="X501" s="103"/>
      <c r="Y501" s="104"/>
      <c r="Z501" s="107" t="str">
        <f t="shared" si="24"/>
        <v/>
      </c>
      <c r="AA501" s="40" t="str">
        <f t="shared" si="25"/>
        <v/>
      </c>
    </row>
    <row r="502" spans="1:27" ht="136" hidden="1">
      <c r="A502" s="3">
        <v>2325</v>
      </c>
      <c r="B502" s="3" t="s">
        <v>1710</v>
      </c>
      <c r="C502" s="3">
        <v>362</v>
      </c>
      <c r="D502" s="4" t="s">
        <v>25</v>
      </c>
      <c r="E502" s="150" t="s">
        <v>3002</v>
      </c>
      <c r="F502" s="6" t="s">
        <v>460</v>
      </c>
      <c r="G502" s="6" t="s">
        <v>1711</v>
      </c>
      <c r="H502" s="47"/>
      <c r="I502" s="47"/>
      <c r="J502" s="47"/>
      <c r="K502" s="47"/>
      <c r="L502" s="47"/>
      <c r="M502" s="47"/>
      <c r="P502" s="121"/>
      <c r="Q502" s="122"/>
      <c r="R502" s="122"/>
      <c r="S502" s="103"/>
      <c r="T502" s="104"/>
      <c r="U502" s="121"/>
      <c r="V502" s="122"/>
      <c r="W502" s="122"/>
      <c r="X502" s="103"/>
      <c r="Y502" s="104"/>
      <c r="Z502" s="107" t="str">
        <f t="shared" si="24"/>
        <v/>
      </c>
      <c r="AA502" s="40" t="str">
        <f t="shared" si="25"/>
        <v/>
      </c>
    </row>
    <row r="503" spans="1:27" ht="102" hidden="1">
      <c r="A503" s="3">
        <v>2326</v>
      </c>
      <c r="B503" s="3" t="s">
        <v>1712</v>
      </c>
      <c r="C503" s="3">
        <v>367</v>
      </c>
      <c r="D503" s="4" t="s">
        <v>25</v>
      </c>
      <c r="E503" s="150" t="s">
        <v>3003</v>
      </c>
      <c r="F503" s="6" t="s">
        <v>470</v>
      </c>
      <c r="G503" s="6" t="s">
        <v>1713</v>
      </c>
      <c r="H503" s="47"/>
      <c r="I503" s="47"/>
      <c r="J503" s="47"/>
      <c r="K503" s="47"/>
      <c r="L503" s="47"/>
      <c r="M503" s="47"/>
      <c r="P503" s="121"/>
      <c r="Q503" s="122"/>
      <c r="R503" s="122"/>
      <c r="S503" s="103"/>
      <c r="T503" s="104"/>
      <c r="U503" s="121"/>
      <c r="V503" s="122"/>
      <c r="W503" s="122"/>
      <c r="X503" s="103"/>
      <c r="Y503" s="104"/>
      <c r="Z503" s="107" t="str">
        <f t="shared" si="24"/>
        <v/>
      </c>
      <c r="AA503" s="40" t="str">
        <f t="shared" si="25"/>
        <v/>
      </c>
    </row>
    <row r="504" spans="1:27" ht="119" hidden="1">
      <c r="A504" s="3">
        <v>2327</v>
      </c>
      <c r="B504" s="3" t="s">
        <v>1714</v>
      </c>
      <c r="C504" s="3">
        <v>368</v>
      </c>
      <c r="D504" s="4" t="s">
        <v>25</v>
      </c>
      <c r="E504" s="150" t="s">
        <v>3004</v>
      </c>
      <c r="F504" s="6" t="s">
        <v>472</v>
      </c>
      <c r="G504" s="6" t="s">
        <v>1715</v>
      </c>
      <c r="H504" s="47"/>
      <c r="I504" s="47"/>
      <c r="J504" s="47"/>
      <c r="K504" s="47"/>
      <c r="L504" s="47"/>
      <c r="M504" s="47"/>
      <c r="P504" s="121"/>
      <c r="Q504" s="122"/>
      <c r="R504" s="122"/>
      <c r="S504" s="103"/>
      <c r="T504" s="104"/>
      <c r="U504" s="121"/>
      <c r="V504" s="122"/>
      <c r="W504" s="122"/>
      <c r="X504" s="103"/>
      <c r="Y504" s="104"/>
      <c r="Z504" s="107" t="str">
        <f t="shared" si="24"/>
        <v/>
      </c>
      <c r="AA504" s="40" t="str">
        <f t="shared" si="25"/>
        <v/>
      </c>
    </row>
    <row r="505" spans="1:27" ht="68" hidden="1">
      <c r="A505" s="3">
        <v>2328</v>
      </c>
      <c r="C505" s="3" t="s">
        <v>1537</v>
      </c>
      <c r="D505" s="4" t="s">
        <v>303</v>
      </c>
      <c r="E505" s="150" t="s">
        <v>3005</v>
      </c>
      <c r="F505" s="6" t="s">
        <v>1716</v>
      </c>
      <c r="G505" s="6" t="s">
        <v>1717</v>
      </c>
      <c r="H505" s="47"/>
      <c r="I505" s="47"/>
      <c r="J505" s="47"/>
      <c r="K505" s="47"/>
      <c r="L505" s="47"/>
      <c r="M505" s="47"/>
      <c r="P505" s="121"/>
      <c r="Q505" s="122"/>
      <c r="R505" s="122"/>
      <c r="S505" s="103"/>
      <c r="T505" s="104"/>
      <c r="U505" s="121"/>
      <c r="V505" s="122"/>
      <c r="W505" s="122"/>
      <c r="X505" s="103"/>
      <c r="Y505" s="104"/>
      <c r="Z505" s="107" t="str">
        <f t="shared" si="24"/>
        <v/>
      </c>
      <c r="AA505" s="40" t="str">
        <f t="shared" si="25"/>
        <v/>
      </c>
    </row>
    <row r="506" spans="1:27" ht="68" hidden="1">
      <c r="A506" s="3">
        <v>2329</v>
      </c>
      <c r="C506" s="3" t="s">
        <v>1537</v>
      </c>
      <c r="D506" s="4" t="s">
        <v>303</v>
      </c>
      <c r="E506" s="150" t="s">
        <v>3006</v>
      </c>
      <c r="F506" s="6" t="s">
        <v>1718</v>
      </c>
      <c r="G506" s="6" t="s">
        <v>1717</v>
      </c>
      <c r="H506" s="47"/>
      <c r="I506" s="47"/>
      <c r="J506" s="47"/>
      <c r="K506" s="47"/>
      <c r="L506" s="47"/>
      <c r="M506" s="47"/>
      <c r="P506" s="121"/>
      <c r="Q506" s="122"/>
      <c r="R506" s="122"/>
      <c r="S506" s="103"/>
      <c r="T506" s="104"/>
      <c r="U506" s="121"/>
      <c r="V506" s="122"/>
      <c r="W506" s="122"/>
      <c r="X506" s="103"/>
      <c r="Y506" s="104"/>
      <c r="Z506" s="107" t="str">
        <f t="shared" si="24"/>
        <v/>
      </c>
      <c r="AA506" s="40" t="str">
        <f t="shared" si="25"/>
        <v/>
      </c>
    </row>
    <row r="507" spans="1:27" s="8" customFormat="1" ht="17" hidden="1">
      <c r="A507" s="3" t="s">
        <v>303</v>
      </c>
      <c r="B507" s="3" t="s">
        <v>303</v>
      </c>
      <c r="H507" s="3"/>
      <c r="P507" s="159"/>
      <c r="Q507" s="159"/>
      <c r="R507" s="159"/>
      <c r="S507" s="159"/>
      <c r="T507" s="159"/>
      <c r="U507" s="159"/>
      <c r="V507" s="159"/>
      <c r="W507" s="159"/>
      <c r="X507" s="159"/>
      <c r="Y507" s="159"/>
    </row>
    <row r="508" spans="1:27" s="8" customFormat="1" ht="17" hidden="1">
      <c r="A508" s="3" t="s">
        <v>303</v>
      </c>
      <c r="B508" s="3" t="s">
        <v>303</v>
      </c>
      <c r="H508" s="3"/>
      <c r="P508" s="159"/>
      <c r="Q508" s="159"/>
      <c r="R508" s="159"/>
      <c r="S508" s="159"/>
      <c r="T508" s="159"/>
      <c r="U508" s="159"/>
      <c r="V508" s="159"/>
      <c r="W508" s="159"/>
      <c r="X508" s="159"/>
      <c r="Y508" s="159"/>
    </row>
    <row r="509" spans="1:27" s="8" customFormat="1" ht="19" hidden="1">
      <c r="A509" s="3" t="s">
        <v>303</v>
      </c>
      <c r="B509" s="3" t="s">
        <v>303</v>
      </c>
      <c r="E509" s="176" t="s">
        <v>1719</v>
      </c>
      <c r="F509" s="176"/>
      <c r="G509" s="176"/>
      <c r="H509" s="3"/>
      <c r="P509" s="159"/>
      <c r="Q509" s="159"/>
      <c r="R509" s="159"/>
      <c r="S509" s="159"/>
      <c r="T509" s="159"/>
      <c r="U509" s="159"/>
      <c r="V509" s="159"/>
      <c r="W509" s="159"/>
      <c r="X509" s="159"/>
      <c r="Y509" s="159"/>
    </row>
    <row r="510" spans="1:27" s="8" customFormat="1" ht="17" hidden="1">
      <c r="A510" s="3" t="s">
        <v>303</v>
      </c>
      <c r="B510" s="3" t="s">
        <v>303</v>
      </c>
      <c r="E510" s="120" t="s">
        <v>1703</v>
      </c>
      <c r="H510" s="3"/>
      <c r="P510" s="159"/>
      <c r="Q510" s="159"/>
      <c r="R510" s="159"/>
      <c r="S510" s="159"/>
      <c r="T510" s="159"/>
      <c r="U510" s="159"/>
      <c r="V510" s="159"/>
      <c r="W510" s="159"/>
      <c r="X510" s="159"/>
      <c r="Y510" s="159"/>
    </row>
    <row r="511" spans="1:27" ht="136" hidden="1">
      <c r="A511" s="3">
        <v>2330</v>
      </c>
      <c r="C511" s="3" t="s">
        <v>1537</v>
      </c>
      <c r="D511" s="4" t="s">
        <v>303</v>
      </c>
      <c r="E511" s="150" t="s">
        <v>3007</v>
      </c>
      <c r="F511" s="6" t="s">
        <v>1720</v>
      </c>
      <c r="G511" s="6" t="s">
        <v>1721</v>
      </c>
      <c r="H511" s="47"/>
      <c r="I511" s="47"/>
      <c r="J511" s="47"/>
      <c r="K511" s="47"/>
      <c r="L511" s="47"/>
      <c r="M511" s="47"/>
      <c r="P511" s="121"/>
      <c r="Q511" s="122"/>
      <c r="R511" s="122"/>
      <c r="S511" s="103"/>
      <c r="T511" s="104"/>
      <c r="U511" s="121"/>
      <c r="V511" s="122"/>
      <c r="W511" s="122"/>
      <c r="X511" s="103"/>
      <c r="Y511" s="104"/>
      <c r="Z511" s="107" t="str">
        <f t="shared" si="24"/>
        <v/>
      </c>
      <c r="AA511" s="40" t="str">
        <f t="shared" si="25"/>
        <v/>
      </c>
    </row>
    <row r="512" spans="1:27" ht="153" hidden="1">
      <c r="A512" s="3">
        <v>2331</v>
      </c>
      <c r="C512" s="3" t="s">
        <v>1537</v>
      </c>
      <c r="D512" s="4" t="s">
        <v>303</v>
      </c>
      <c r="E512" s="150" t="s">
        <v>3008</v>
      </c>
      <c r="F512" s="6" t="s">
        <v>1722</v>
      </c>
      <c r="G512" s="6" t="s">
        <v>1723</v>
      </c>
      <c r="H512" s="47"/>
      <c r="I512" s="47"/>
      <c r="J512" s="47"/>
      <c r="K512" s="47"/>
      <c r="L512" s="47"/>
      <c r="M512" s="47"/>
      <c r="P512" s="121"/>
      <c r="Q512" s="122"/>
      <c r="R512" s="122"/>
      <c r="S512" s="103"/>
      <c r="T512" s="104"/>
      <c r="U512" s="121"/>
      <c r="V512" s="122"/>
      <c r="W512" s="122"/>
      <c r="X512" s="103"/>
      <c r="Y512" s="104"/>
      <c r="Z512" s="107" t="str">
        <f t="shared" si="24"/>
        <v/>
      </c>
      <c r="AA512" s="40" t="str">
        <f t="shared" si="25"/>
        <v/>
      </c>
    </row>
    <row r="513" spans="1:27" ht="170" hidden="1">
      <c r="A513" s="3">
        <v>2332</v>
      </c>
      <c r="C513" s="3" t="s">
        <v>1537</v>
      </c>
      <c r="D513" s="4" t="s">
        <v>303</v>
      </c>
      <c r="E513" s="150" t="s">
        <v>3009</v>
      </c>
      <c r="F513" s="6" t="s">
        <v>1724</v>
      </c>
      <c r="G513" s="6" t="s">
        <v>1725</v>
      </c>
      <c r="H513" s="47"/>
      <c r="I513" s="47"/>
      <c r="J513" s="47"/>
      <c r="K513" s="47"/>
      <c r="L513" s="47"/>
      <c r="M513" s="47"/>
      <c r="P513" s="121"/>
      <c r="Q513" s="122"/>
      <c r="R513" s="122"/>
      <c r="S513" s="103"/>
      <c r="T513" s="104"/>
      <c r="U513" s="121"/>
      <c r="V513" s="122"/>
      <c r="W513" s="122"/>
      <c r="X513" s="103"/>
      <c r="Y513" s="104"/>
      <c r="Z513" s="107" t="str">
        <f t="shared" si="24"/>
        <v/>
      </c>
      <c r="AA513" s="40" t="str">
        <f t="shared" si="25"/>
        <v/>
      </c>
    </row>
    <row r="514" spans="1:27" ht="187" hidden="1">
      <c r="A514" s="3">
        <v>2333</v>
      </c>
      <c r="C514" s="3" t="s">
        <v>1537</v>
      </c>
      <c r="D514" s="4" t="s">
        <v>303</v>
      </c>
      <c r="E514" s="150" t="s">
        <v>3010</v>
      </c>
      <c r="F514" s="6" t="s">
        <v>448</v>
      </c>
      <c r="G514" s="6" t="s">
        <v>1726</v>
      </c>
      <c r="H514" s="47"/>
      <c r="I514" s="47"/>
      <c r="J514" s="47"/>
      <c r="K514" s="47"/>
      <c r="L514" s="47"/>
      <c r="M514" s="47"/>
      <c r="P514" s="121"/>
      <c r="Q514" s="122"/>
      <c r="R514" s="122"/>
      <c r="S514" s="103"/>
      <c r="T514" s="104"/>
      <c r="U514" s="121"/>
      <c r="V514" s="122"/>
      <c r="W514" s="122"/>
      <c r="X514" s="103"/>
      <c r="Y514" s="104"/>
      <c r="Z514" s="107" t="str">
        <f t="shared" si="24"/>
        <v/>
      </c>
      <c r="AA514" s="40" t="str">
        <f t="shared" si="25"/>
        <v/>
      </c>
    </row>
    <row r="515" spans="1:27" ht="170" hidden="1">
      <c r="A515" s="3">
        <v>2334</v>
      </c>
      <c r="C515" s="3" t="s">
        <v>1537</v>
      </c>
      <c r="D515" s="4" t="s">
        <v>303</v>
      </c>
      <c r="E515" s="150" t="s">
        <v>3011</v>
      </c>
      <c r="F515" s="6" t="s">
        <v>1727</v>
      </c>
      <c r="G515" s="6" t="s">
        <v>1728</v>
      </c>
      <c r="H515" s="47"/>
      <c r="I515" s="47"/>
      <c r="J515" s="47"/>
      <c r="K515" s="47"/>
      <c r="L515" s="47"/>
      <c r="M515" s="47"/>
      <c r="P515" s="121"/>
      <c r="Q515" s="122"/>
      <c r="R515" s="122"/>
      <c r="S515" s="103"/>
      <c r="T515" s="104"/>
      <c r="U515" s="121"/>
      <c r="V515" s="122"/>
      <c r="W515" s="122"/>
      <c r="X515" s="103"/>
      <c r="Y515" s="104"/>
      <c r="Z515" s="107" t="str">
        <f t="shared" si="24"/>
        <v/>
      </c>
      <c r="AA515" s="40" t="str">
        <f t="shared" si="25"/>
        <v/>
      </c>
    </row>
    <row r="516" spans="1:27" ht="136" hidden="1">
      <c r="A516" s="3">
        <v>2335</v>
      </c>
      <c r="C516" s="3" t="s">
        <v>1537</v>
      </c>
      <c r="D516" s="4" t="s">
        <v>303</v>
      </c>
      <c r="E516" s="150" t="s">
        <v>3012</v>
      </c>
      <c r="F516" s="6" t="s">
        <v>1729</v>
      </c>
      <c r="G516" s="6" t="s">
        <v>1730</v>
      </c>
      <c r="H516" s="47"/>
      <c r="I516" s="47"/>
      <c r="J516" s="47"/>
      <c r="K516" s="47"/>
      <c r="L516" s="47"/>
      <c r="M516" s="47"/>
      <c r="P516" s="121"/>
      <c r="Q516" s="122"/>
      <c r="R516" s="122"/>
      <c r="S516" s="103"/>
      <c r="T516" s="104"/>
      <c r="U516" s="121"/>
      <c r="V516" s="122"/>
      <c r="W516" s="122"/>
      <c r="X516" s="103"/>
      <c r="Y516" s="104"/>
      <c r="Z516" s="107" t="str">
        <f t="shared" ref="Z516:Z579" si="26">IF(U516&lt;&gt;"",U516,IF(P516&lt;&gt;"",P516,IF(N516&lt;&gt;"",N516,"")))</f>
        <v/>
      </c>
      <c r="AA516" s="40" t="str">
        <f t="shared" ref="AA516:AA579" si="27">IF(X516&lt;&gt;"",X516,IF(S516&lt;&gt;"",S516,IF(O516&lt;&gt;"",O516,"")))</f>
        <v/>
      </c>
    </row>
    <row r="517" spans="1:27" s="8" customFormat="1" ht="17" hidden="1">
      <c r="A517" s="3" t="s">
        <v>303</v>
      </c>
      <c r="B517" s="3" t="s">
        <v>303</v>
      </c>
      <c r="H517" s="3"/>
      <c r="P517" s="159"/>
      <c r="Q517" s="159"/>
      <c r="R517" s="159"/>
      <c r="S517" s="159"/>
      <c r="T517" s="159"/>
      <c r="U517" s="159"/>
      <c r="V517" s="159"/>
      <c r="W517" s="159"/>
      <c r="X517" s="159"/>
      <c r="Y517" s="159"/>
    </row>
    <row r="518" spans="1:27" s="8" customFormat="1" ht="17" hidden="1">
      <c r="A518" s="3" t="s">
        <v>303</v>
      </c>
      <c r="B518" s="3" t="s">
        <v>303</v>
      </c>
      <c r="H518" s="3"/>
      <c r="P518" s="159"/>
      <c r="Q518" s="159"/>
      <c r="R518" s="159"/>
      <c r="S518" s="159"/>
      <c r="T518" s="159"/>
      <c r="U518" s="159"/>
      <c r="V518" s="159"/>
      <c r="W518" s="159"/>
      <c r="X518" s="159"/>
      <c r="Y518" s="159"/>
    </row>
    <row r="519" spans="1:27" s="8" customFormat="1" ht="37">
      <c r="A519" s="3" t="s">
        <v>303</v>
      </c>
      <c r="B519" s="3" t="s">
        <v>303</v>
      </c>
      <c r="E519" s="180" t="s">
        <v>30</v>
      </c>
      <c r="F519" s="180"/>
      <c r="G519" s="180"/>
      <c r="H519" s="3"/>
      <c r="P519" s="159"/>
      <c r="Q519" s="159"/>
      <c r="R519" s="159"/>
      <c r="S519" s="159"/>
      <c r="T519" s="159"/>
      <c r="U519" s="159"/>
      <c r="V519" s="159"/>
      <c r="W519" s="159"/>
      <c r="X519" s="159"/>
      <c r="Y519" s="159"/>
    </row>
    <row r="520" spans="1:27" s="8" customFormat="1" ht="19">
      <c r="A520" s="3" t="s">
        <v>303</v>
      </c>
      <c r="B520" s="3" t="s">
        <v>303</v>
      </c>
      <c r="E520" s="176" t="s">
        <v>1731</v>
      </c>
      <c r="F520" s="176"/>
      <c r="G520" s="176"/>
      <c r="H520" s="3"/>
      <c r="P520" s="159"/>
      <c r="Q520" s="159"/>
      <c r="R520" s="159"/>
      <c r="S520" s="159"/>
      <c r="T520" s="159"/>
      <c r="U520" s="159"/>
      <c r="V520" s="159"/>
      <c r="W520" s="159"/>
      <c r="X520" s="159"/>
      <c r="Y520" s="159"/>
    </row>
    <row r="521" spans="1:27" ht="306">
      <c r="A521" s="3">
        <v>2336</v>
      </c>
      <c r="B521" s="3" t="s">
        <v>1732</v>
      </c>
      <c r="C521" s="3">
        <v>504</v>
      </c>
      <c r="E521" s="149" t="s">
        <v>3014</v>
      </c>
      <c r="F521" s="6" t="s">
        <v>569</v>
      </c>
      <c r="G521" s="6" t="s">
        <v>1733</v>
      </c>
      <c r="H521" s="47"/>
      <c r="I521" s="47"/>
      <c r="J521" s="148" t="s">
        <v>3013</v>
      </c>
      <c r="K521" s="47"/>
      <c r="L521" s="47"/>
      <c r="M521" s="47"/>
      <c r="P521" s="121">
        <v>4</v>
      </c>
      <c r="Q521" s="122" t="s">
        <v>3481</v>
      </c>
      <c r="R521" s="122"/>
      <c r="S521" s="103">
        <v>2.5</v>
      </c>
      <c r="T521" s="104"/>
      <c r="U521" s="121"/>
      <c r="V521" s="122"/>
      <c r="W521" s="122"/>
      <c r="X521" s="103"/>
      <c r="Y521" s="104"/>
      <c r="Z521" s="107">
        <f t="shared" si="26"/>
        <v>4</v>
      </c>
      <c r="AA521" s="40">
        <f t="shared" si="27"/>
        <v>2.5</v>
      </c>
    </row>
    <row r="522" spans="1:27" ht="267.75" customHeight="1">
      <c r="A522" s="3">
        <v>2337</v>
      </c>
      <c r="B522" s="3" t="s">
        <v>1734</v>
      </c>
      <c r="C522" s="3">
        <v>506</v>
      </c>
      <c r="E522" s="149" t="s">
        <v>3016</v>
      </c>
      <c r="F522" s="6" t="s">
        <v>300</v>
      </c>
      <c r="G522" s="6" t="s">
        <v>1735</v>
      </c>
      <c r="H522" s="47"/>
      <c r="I522" s="47"/>
      <c r="J522" s="148" t="s">
        <v>3015</v>
      </c>
      <c r="K522" s="47"/>
      <c r="L522" s="47"/>
      <c r="M522" s="47"/>
      <c r="P522" s="121">
        <v>4</v>
      </c>
      <c r="Q522" s="122" t="s">
        <v>3482</v>
      </c>
      <c r="R522" s="122"/>
      <c r="S522" s="103">
        <v>3</v>
      </c>
      <c r="T522" s="104"/>
      <c r="U522" s="121"/>
      <c r="V522" s="122"/>
      <c r="W522" s="122"/>
      <c r="X522" s="103"/>
      <c r="Y522" s="104"/>
      <c r="Z522" s="107">
        <f t="shared" si="26"/>
        <v>4</v>
      </c>
      <c r="AA522" s="40">
        <f t="shared" si="27"/>
        <v>3</v>
      </c>
    </row>
    <row r="523" spans="1:27" ht="136">
      <c r="A523" s="3">
        <v>2338</v>
      </c>
      <c r="C523" s="3" t="s">
        <v>1537</v>
      </c>
      <c r="E523" s="150" t="s">
        <v>3017</v>
      </c>
      <c r="F523" s="6" t="s">
        <v>1736</v>
      </c>
      <c r="G523" s="6" t="s">
        <v>1737</v>
      </c>
      <c r="H523" s="47"/>
      <c r="I523" s="47"/>
      <c r="J523" s="47"/>
      <c r="K523" s="47"/>
      <c r="L523" s="47"/>
      <c r="M523" s="47"/>
      <c r="P523" s="121">
        <v>1</v>
      </c>
      <c r="Q523" s="122" t="s">
        <v>3483</v>
      </c>
      <c r="R523" s="122"/>
      <c r="S523" s="103">
        <v>1.5</v>
      </c>
      <c r="T523" s="104"/>
      <c r="U523" s="121"/>
      <c r="V523" s="122"/>
      <c r="W523" s="122"/>
      <c r="X523" s="103"/>
      <c r="Y523" s="104"/>
      <c r="Z523" s="107">
        <f t="shared" si="26"/>
        <v>1</v>
      </c>
      <c r="AA523" s="40">
        <f t="shared" si="27"/>
        <v>1.5</v>
      </c>
    </row>
    <row r="524" spans="1:27" ht="153">
      <c r="A524" s="3">
        <v>2339</v>
      </c>
      <c r="B524" s="3" t="s">
        <v>1738</v>
      </c>
      <c r="C524" s="3">
        <v>510</v>
      </c>
      <c r="E524" s="149" t="s">
        <v>3019</v>
      </c>
      <c r="F524" s="6" t="s">
        <v>577</v>
      </c>
      <c r="G524" s="6" t="s">
        <v>1739</v>
      </c>
      <c r="H524" s="47"/>
      <c r="I524" s="47"/>
      <c r="J524" s="148" t="s">
        <v>3018</v>
      </c>
      <c r="K524" s="47"/>
      <c r="L524" s="47"/>
      <c r="M524" s="47"/>
      <c r="P524" s="121">
        <v>2</v>
      </c>
      <c r="Q524" s="122"/>
      <c r="R524" s="122"/>
      <c r="S524" s="103">
        <v>2</v>
      </c>
      <c r="T524" s="104"/>
      <c r="U524" s="121"/>
      <c r="V524" s="122"/>
      <c r="W524" s="122"/>
      <c r="X524" s="103"/>
      <c r="Y524" s="104"/>
      <c r="Z524" s="107">
        <f t="shared" si="26"/>
        <v>2</v>
      </c>
      <c r="AA524" s="40">
        <f t="shared" si="27"/>
        <v>2</v>
      </c>
    </row>
    <row r="525" spans="1:27" ht="204">
      <c r="A525" s="3">
        <v>2340</v>
      </c>
      <c r="B525" s="3" t="s">
        <v>1740</v>
      </c>
      <c r="C525" s="3">
        <v>516</v>
      </c>
      <c r="E525" s="149" t="s">
        <v>3021</v>
      </c>
      <c r="F525" s="6" t="s">
        <v>1741</v>
      </c>
      <c r="G525" s="6" t="s">
        <v>1742</v>
      </c>
      <c r="H525" s="47"/>
      <c r="I525" s="47"/>
      <c r="J525" s="148" t="s">
        <v>3020</v>
      </c>
      <c r="K525" s="47"/>
      <c r="L525" s="47"/>
      <c r="M525" s="47"/>
      <c r="P525" s="121">
        <v>3</v>
      </c>
      <c r="Q525" s="122"/>
      <c r="R525" s="122"/>
      <c r="S525" s="103">
        <v>2.5</v>
      </c>
      <c r="T525" s="104"/>
      <c r="U525" s="121"/>
      <c r="V525" s="122"/>
      <c r="W525" s="122"/>
      <c r="X525" s="103"/>
      <c r="Y525" s="104"/>
      <c r="Z525" s="107">
        <f t="shared" si="26"/>
        <v>3</v>
      </c>
      <c r="AA525" s="40">
        <f t="shared" si="27"/>
        <v>2.5</v>
      </c>
    </row>
    <row r="526" spans="1:27" ht="136">
      <c r="A526" s="3">
        <v>2341</v>
      </c>
      <c r="B526" s="3" t="s">
        <v>1743</v>
      </c>
      <c r="C526" s="3">
        <v>518</v>
      </c>
      <c r="E526" s="149" t="s">
        <v>3023</v>
      </c>
      <c r="F526" s="6" t="s">
        <v>593</v>
      </c>
      <c r="G526" s="6" t="s">
        <v>1744</v>
      </c>
      <c r="H526" s="47"/>
      <c r="I526" s="47"/>
      <c r="J526" s="148" t="s">
        <v>3022</v>
      </c>
      <c r="K526" s="47"/>
      <c r="L526" s="47"/>
      <c r="M526" s="47"/>
      <c r="P526" s="121">
        <v>4</v>
      </c>
      <c r="Q526" s="122"/>
      <c r="R526" s="122"/>
      <c r="S526" s="103">
        <v>3</v>
      </c>
      <c r="T526" s="104" t="s">
        <v>3519</v>
      </c>
      <c r="U526" s="121"/>
      <c r="V526" s="122"/>
      <c r="W526" s="122"/>
      <c r="X526" s="103"/>
      <c r="Y526" s="104"/>
      <c r="Z526" s="107">
        <f t="shared" si="26"/>
        <v>4</v>
      </c>
      <c r="AA526" s="40">
        <f t="shared" si="27"/>
        <v>3</v>
      </c>
    </row>
    <row r="527" spans="1:27" ht="323">
      <c r="A527" s="3">
        <v>2342</v>
      </c>
      <c r="B527" s="3" t="s">
        <v>1745</v>
      </c>
      <c r="C527" s="3">
        <v>519</v>
      </c>
      <c r="E527" s="149" t="s">
        <v>3025</v>
      </c>
      <c r="F527" s="6" t="s">
        <v>595</v>
      </c>
      <c r="G527" s="6" t="s">
        <v>1746</v>
      </c>
      <c r="H527" s="47"/>
      <c r="I527" s="47"/>
      <c r="J527" s="148" t="s">
        <v>3024</v>
      </c>
      <c r="K527" s="47"/>
      <c r="L527" s="47"/>
      <c r="M527" s="47"/>
      <c r="P527" s="121">
        <v>2</v>
      </c>
      <c r="Q527" s="122" t="s">
        <v>3484</v>
      </c>
      <c r="R527" s="122"/>
      <c r="S527" s="103">
        <v>2</v>
      </c>
      <c r="T527" s="104"/>
      <c r="U527" s="121"/>
      <c r="V527" s="122"/>
      <c r="W527" s="122"/>
      <c r="X527" s="103"/>
      <c r="Y527" s="104"/>
      <c r="Z527" s="107">
        <f t="shared" si="26"/>
        <v>2</v>
      </c>
      <c r="AA527" s="40">
        <f t="shared" si="27"/>
        <v>2</v>
      </c>
    </row>
    <row r="528" spans="1:27" ht="170">
      <c r="A528" s="3">
        <v>2343</v>
      </c>
      <c r="B528" s="3" t="s">
        <v>1747</v>
      </c>
      <c r="C528" s="3">
        <v>522</v>
      </c>
      <c r="E528" s="149" t="s">
        <v>3027</v>
      </c>
      <c r="F528" s="6" t="s">
        <v>601</v>
      </c>
      <c r="G528" s="6" t="s">
        <v>1748</v>
      </c>
      <c r="H528" s="47"/>
      <c r="I528" s="47"/>
      <c r="J528" s="148" t="s">
        <v>3026</v>
      </c>
      <c r="K528" s="47"/>
      <c r="L528" s="47"/>
      <c r="M528" s="47"/>
      <c r="P528" s="121">
        <v>1</v>
      </c>
      <c r="Q528" s="122" t="s">
        <v>3485</v>
      </c>
      <c r="R528" s="122"/>
      <c r="S528" s="103">
        <v>1</v>
      </c>
      <c r="T528" s="104"/>
      <c r="U528" s="121"/>
      <c r="V528" s="122"/>
      <c r="W528" s="122"/>
      <c r="X528" s="103"/>
      <c r="Y528" s="104"/>
      <c r="Z528" s="107">
        <f t="shared" si="26"/>
        <v>1</v>
      </c>
      <c r="AA528" s="40">
        <f t="shared" si="27"/>
        <v>1</v>
      </c>
    </row>
    <row r="529" spans="1:27" ht="153">
      <c r="A529" s="3">
        <v>2344</v>
      </c>
      <c r="B529" s="3" t="s">
        <v>1749</v>
      </c>
      <c r="C529" s="3">
        <v>524</v>
      </c>
      <c r="E529" s="149" t="s">
        <v>3029</v>
      </c>
      <c r="F529" s="6" t="s">
        <v>1750</v>
      </c>
      <c r="G529" s="6" t="s">
        <v>1751</v>
      </c>
      <c r="H529" s="47"/>
      <c r="I529" s="47"/>
      <c r="J529" s="148" t="s">
        <v>3028</v>
      </c>
      <c r="K529" s="47"/>
      <c r="L529" s="47"/>
      <c r="M529" s="47"/>
      <c r="P529" s="121">
        <v>2</v>
      </c>
      <c r="Q529" s="122"/>
      <c r="R529" s="122"/>
      <c r="S529" s="103">
        <v>2</v>
      </c>
      <c r="T529" s="104"/>
      <c r="U529" s="121"/>
      <c r="V529" s="122"/>
      <c r="W529" s="122"/>
      <c r="X529" s="103"/>
      <c r="Y529" s="104"/>
      <c r="Z529" s="107">
        <f t="shared" si="26"/>
        <v>2</v>
      </c>
      <c r="AA529" s="40">
        <f t="shared" si="27"/>
        <v>2</v>
      </c>
    </row>
    <row r="530" spans="1:27" ht="136">
      <c r="A530" s="3">
        <v>2345</v>
      </c>
      <c r="C530" s="3" t="s">
        <v>1537</v>
      </c>
      <c r="E530" s="150" t="s">
        <v>2719</v>
      </c>
      <c r="F530" s="6" t="s">
        <v>1752</v>
      </c>
      <c r="G530" s="6" t="s">
        <v>1753</v>
      </c>
      <c r="H530" s="47"/>
      <c r="I530" s="47"/>
      <c r="J530" s="47"/>
      <c r="K530" s="47"/>
      <c r="L530" s="47"/>
      <c r="M530" s="47"/>
      <c r="P530" s="121">
        <v>1</v>
      </c>
      <c r="Q530" s="122" t="s">
        <v>3384</v>
      </c>
      <c r="R530" s="122"/>
      <c r="S530" s="103">
        <v>1</v>
      </c>
      <c r="T530" s="104"/>
      <c r="U530" s="121"/>
      <c r="V530" s="122"/>
      <c r="W530" s="122"/>
      <c r="X530" s="103"/>
      <c r="Y530" s="104"/>
      <c r="Z530" s="107">
        <f t="shared" si="26"/>
        <v>1</v>
      </c>
      <c r="AA530" s="40">
        <f t="shared" si="27"/>
        <v>1</v>
      </c>
    </row>
    <row r="531" spans="1:27" ht="153">
      <c r="A531" s="3">
        <v>2346</v>
      </c>
      <c r="B531" s="3" t="s">
        <v>1754</v>
      </c>
      <c r="C531" s="3">
        <v>495</v>
      </c>
      <c r="E531" s="149" t="s">
        <v>3031</v>
      </c>
      <c r="F531" s="6" t="s">
        <v>550</v>
      </c>
      <c r="G531" s="6" t="s">
        <v>1755</v>
      </c>
      <c r="H531" s="47"/>
      <c r="I531" s="47"/>
      <c r="J531" s="148" t="s">
        <v>3030</v>
      </c>
      <c r="K531" s="47"/>
      <c r="L531" s="47"/>
      <c r="M531" s="47"/>
      <c r="P531" s="121">
        <v>3</v>
      </c>
      <c r="Q531" s="122"/>
      <c r="R531" s="122"/>
      <c r="S531" s="103">
        <v>2</v>
      </c>
      <c r="T531" s="104"/>
      <c r="U531" s="121"/>
      <c r="V531" s="122"/>
      <c r="W531" s="122"/>
      <c r="X531" s="103"/>
      <c r="Y531" s="104"/>
      <c r="Z531" s="107">
        <f t="shared" si="26"/>
        <v>3</v>
      </c>
      <c r="AA531" s="40">
        <f t="shared" si="27"/>
        <v>2</v>
      </c>
    </row>
    <row r="532" spans="1:27" ht="102">
      <c r="A532" s="3">
        <v>2347</v>
      </c>
      <c r="B532" s="3" t="s">
        <v>1756</v>
      </c>
      <c r="C532" s="3">
        <v>496</v>
      </c>
      <c r="E532" s="149" t="s">
        <v>3033</v>
      </c>
      <c r="F532" s="6" t="s">
        <v>552</v>
      </c>
      <c r="G532" s="6" t="s">
        <v>1757</v>
      </c>
      <c r="H532" s="47"/>
      <c r="I532" s="47"/>
      <c r="J532" s="148" t="s">
        <v>3032</v>
      </c>
      <c r="K532" s="47"/>
      <c r="L532" s="47"/>
      <c r="M532" s="47"/>
      <c r="P532" s="121">
        <v>3</v>
      </c>
      <c r="Q532" s="122"/>
      <c r="R532" s="122"/>
      <c r="S532" s="103">
        <v>2</v>
      </c>
      <c r="T532" s="104"/>
      <c r="U532" s="121"/>
      <c r="V532" s="122"/>
      <c r="W532" s="122"/>
      <c r="X532" s="103"/>
      <c r="Y532" s="104"/>
      <c r="Z532" s="107">
        <f t="shared" si="26"/>
        <v>3</v>
      </c>
      <c r="AA532" s="40">
        <f t="shared" si="27"/>
        <v>2</v>
      </c>
    </row>
    <row r="533" spans="1:27" ht="170">
      <c r="A533" s="3">
        <v>2348</v>
      </c>
      <c r="B533" s="3" t="s">
        <v>1758</v>
      </c>
      <c r="C533" s="3">
        <v>542</v>
      </c>
      <c r="E533" s="149" t="s">
        <v>3035</v>
      </c>
      <c r="F533" s="6" t="s">
        <v>1759</v>
      </c>
      <c r="G533" s="6" t="s">
        <v>1760</v>
      </c>
      <c r="H533" s="47"/>
      <c r="I533" s="47"/>
      <c r="J533" s="148" t="s">
        <v>3034</v>
      </c>
      <c r="K533" s="47"/>
      <c r="L533" s="47"/>
      <c r="M533" s="47"/>
      <c r="P533" s="121">
        <v>2</v>
      </c>
      <c r="Q533" s="122" t="s">
        <v>3495</v>
      </c>
      <c r="R533" s="122"/>
      <c r="S533" s="103">
        <v>2</v>
      </c>
      <c r="T533" s="104"/>
      <c r="U533" s="121"/>
      <c r="V533" s="122"/>
      <c r="W533" s="122"/>
      <c r="X533" s="103"/>
      <c r="Y533" s="104"/>
      <c r="Z533" s="107">
        <f t="shared" si="26"/>
        <v>2</v>
      </c>
      <c r="AA533" s="40">
        <f t="shared" si="27"/>
        <v>2</v>
      </c>
    </row>
    <row r="534" spans="1:27" ht="136">
      <c r="A534" s="3">
        <v>2349</v>
      </c>
      <c r="C534" s="3" t="s">
        <v>1537</v>
      </c>
      <c r="E534" s="150" t="s">
        <v>3036</v>
      </c>
      <c r="F534" s="6" t="s">
        <v>1761</v>
      </c>
      <c r="G534" s="6" t="s">
        <v>1762</v>
      </c>
      <c r="H534" s="47"/>
      <c r="I534" s="47"/>
      <c r="J534" s="47"/>
      <c r="K534" s="47"/>
      <c r="L534" s="47"/>
      <c r="M534" s="47"/>
      <c r="P534" s="121">
        <v>2</v>
      </c>
      <c r="Q534" s="122" t="s">
        <v>3496</v>
      </c>
      <c r="R534" s="122"/>
      <c r="S534" s="103">
        <v>2</v>
      </c>
      <c r="T534" s="104"/>
      <c r="U534" s="121"/>
      <c r="V534" s="122"/>
      <c r="W534" s="122"/>
      <c r="X534" s="103"/>
      <c r="Y534" s="104"/>
      <c r="Z534" s="107">
        <f t="shared" si="26"/>
        <v>2</v>
      </c>
      <c r="AA534" s="40">
        <f t="shared" si="27"/>
        <v>2</v>
      </c>
    </row>
    <row r="535" spans="1:27" ht="356">
      <c r="A535" s="3">
        <v>2350</v>
      </c>
      <c r="B535" s="3" t="s">
        <v>1763</v>
      </c>
      <c r="C535" s="3">
        <v>581</v>
      </c>
      <c r="E535" s="149" t="s">
        <v>3038</v>
      </c>
      <c r="F535" s="6" t="s">
        <v>61</v>
      </c>
      <c r="G535" s="6" t="s">
        <v>1764</v>
      </c>
      <c r="H535" s="47"/>
      <c r="I535" s="47"/>
      <c r="J535" s="148" t="s">
        <v>3037</v>
      </c>
      <c r="K535" s="47"/>
      <c r="L535" s="47"/>
      <c r="M535" s="47"/>
      <c r="P535" s="121">
        <v>3</v>
      </c>
      <c r="Q535" s="122" t="s">
        <v>3545</v>
      </c>
      <c r="R535" s="122"/>
      <c r="S535" s="103">
        <v>1</v>
      </c>
      <c r="T535" s="104"/>
      <c r="U535" s="121"/>
      <c r="V535" s="122"/>
      <c r="W535" s="122"/>
      <c r="X535" s="103"/>
      <c r="Y535" s="104"/>
      <c r="Z535" s="107">
        <f t="shared" si="26"/>
        <v>3</v>
      </c>
      <c r="AA535" s="40">
        <f t="shared" si="27"/>
        <v>1</v>
      </c>
    </row>
    <row r="536" spans="1:27" ht="153">
      <c r="A536" s="3">
        <v>2351</v>
      </c>
      <c r="B536" s="3" t="s">
        <v>1765</v>
      </c>
      <c r="C536" s="3">
        <v>584</v>
      </c>
      <c r="E536" s="149" t="s">
        <v>3040</v>
      </c>
      <c r="F536" s="6" t="s">
        <v>693</v>
      </c>
      <c r="G536" s="6" t="s">
        <v>1766</v>
      </c>
      <c r="H536" s="47"/>
      <c r="I536" s="47"/>
      <c r="J536" s="148" t="s">
        <v>3039</v>
      </c>
      <c r="K536" s="47"/>
      <c r="L536" s="47"/>
      <c r="M536" s="47"/>
      <c r="P536" s="121">
        <v>3</v>
      </c>
      <c r="Q536" s="122" t="s">
        <v>3495</v>
      </c>
      <c r="R536" s="122"/>
      <c r="S536" s="103">
        <v>3</v>
      </c>
      <c r="T536" s="104" t="s">
        <v>3520</v>
      </c>
      <c r="U536" s="121"/>
      <c r="V536" s="122"/>
      <c r="W536" s="122"/>
      <c r="X536" s="103"/>
      <c r="Y536" s="104"/>
      <c r="Z536" s="107">
        <f t="shared" si="26"/>
        <v>3</v>
      </c>
      <c r="AA536" s="40">
        <f t="shared" si="27"/>
        <v>3</v>
      </c>
    </row>
    <row r="537" spans="1:27" ht="323">
      <c r="A537" s="3">
        <v>2352</v>
      </c>
      <c r="B537" s="3" t="s">
        <v>1767</v>
      </c>
      <c r="C537" s="3">
        <v>585</v>
      </c>
      <c r="E537" s="149" t="s">
        <v>3042</v>
      </c>
      <c r="F537" s="6" t="s">
        <v>705</v>
      </c>
      <c r="G537" s="6" t="s">
        <v>1768</v>
      </c>
      <c r="H537" s="47"/>
      <c r="I537" s="47"/>
      <c r="J537" s="148" t="s">
        <v>3041</v>
      </c>
      <c r="K537" s="47"/>
      <c r="L537" s="47"/>
      <c r="M537" s="47"/>
      <c r="P537" s="121">
        <v>2</v>
      </c>
      <c r="Q537" s="122" t="s">
        <v>3495</v>
      </c>
      <c r="R537" s="122"/>
      <c r="S537" s="103">
        <v>2</v>
      </c>
      <c r="T537" s="104"/>
      <c r="U537" s="121"/>
      <c r="V537" s="122"/>
      <c r="W537" s="122"/>
      <c r="X537" s="103"/>
      <c r="Y537" s="104"/>
      <c r="Z537" s="107">
        <f t="shared" si="26"/>
        <v>2</v>
      </c>
      <c r="AA537" s="40">
        <f t="shared" si="27"/>
        <v>2</v>
      </c>
    </row>
    <row r="538" spans="1:27" ht="119">
      <c r="A538" s="3">
        <v>2353</v>
      </c>
      <c r="B538" s="3" t="s">
        <v>1769</v>
      </c>
      <c r="C538" s="3">
        <v>583</v>
      </c>
      <c r="E538" s="149" t="s">
        <v>3043</v>
      </c>
      <c r="F538" s="6" t="s">
        <v>1770</v>
      </c>
      <c r="G538" s="6" t="s">
        <v>1771</v>
      </c>
      <c r="H538" s="47"/>
      <c r="I538" s="47"/>
      <c r="J538" s="148"/>
      <c r="K538" s="47"/>
      <c r="L538" s="47"/>
      <c r="M538" s="47"/>
      <c r="P538" s="121">
        <v>3</v>
      </c>
      <c r="Q538" s="122" t="s">
        <v>3546</v>
      </c>
      <c r="R538" s="122"/>
      <c r="S538" s="103">
        <v>1</v>
      </c>
      <c r="T538" s="104"/>
      <c r="U538" s="121"/>
      <c r="V538" s="122"/>
      <c r="W538" s="122"/>
      <c r="X538" s="103"/>
      <c r="Y538" s="104"/>
      <c r="Z538" s="107">
        <f t="shared" si="26"/>
        <v>3</v>
      </c>
      <c r="AA538" s="40">
        <f t="shared" si="27"/>
        <v>1</v>
      </c>
    </row>
    <row r="539" spans="1:27" ht="136">
      <c r="A539" s="3">
        <v>2354</v>
      </c>
      <c r="C539" s="3" t="s">
        <v>1537</v>
      </c>
      <c r="E539" s="150" t="s">
        <v>3044</v>
      </c>
      <c r="F539" s="6" t="s">
        <v>1772</v>
      </c>
      <c r="G539" s="6" t="s">
        <v>1773</v>
      </c>
      <c r="H539" s="47"/>
      <c r="I539" s="47"/>
      <c r="J539" s="47"/>
      <c r="K539" s="47"/>
      <c r="L539" s="47"/>
      <c r="M539" s="47"/>
      <c r="P539" s="121">
        <v>2</v>
      </c>
      <c r="Q539" s="122" t="s">
        <v>3497</v>
      </c>
      <c r="R539" s="122"/>
      <c r="S539" s="103">
        <v>2</v>
      </c>
      <c r="T539" s="104"/>
      <c r="U539" s="121"/>
      <c r="V539" s="122"/>
      <c r="W539" s="122"/>
      <c r="X539" s="103"/>
      <c r="Y539" s="104"/>
      <c r="Z539" s="107">
        <f t="shared" si="26"/>
        <v>2</v>
      </c>
      <c r="AA539" s="40">
        <f t="shared" si="27"/>
        <v>2</v>
      </c>
    </row>
    <row r="540" spans="1:27" ht="409.6">
      <c r="A540" s="3">
        <v>2355</v>
      </c>
      <c r="C540" s="3" t="s">
        <v>1537</v>
      </c>
      <c r="E540" s="150" t="s">
        <v>3045</v>
      </c>
      <c r="F540" s="6" t="s">
        <v>1774</v>
      </c>
      <c r="G540" s="6" t="s">
        <v>1775</v>
      </c>
      <c r="H540" s="47"/>
      <c r="I540" s="47"/>
      <c r="J540" s="47"/>
      <c r="K540" s="47"/>
      <c r="L540" s="47"/>
      <c r="M540" s="47"/>
      <c r="P540" s="121">
        <v>2</v>
      </c>
      <c r="Q540" s="122" t="s">
        <v>3498</v>
      </c>
      <c r="R540" s="122"/>
      <c r="S540" s="103">
        <v>2</v>
      </c>
      <c r="T540" s="104"/>
      <c r="U540" s="121"/>
      <c r="V540" s="122"/>
      <c r="W540" s="122"/>
      <c r="X540" s="103"/>
      <c r="Y540" s="104"/>
      <c r="Z540" s="107">
        <f t="shared" si="26"/>
        <v>2</v>
      </c>
      <c r="AA540" s="40">
        <f t="shared" si="27"/>
        <v>2</v>
      </c>
    </row>
    <row r="541" spans="1:27" ht="136">
      <c r="A541" s="3">
        <v>2356</v>
      </c>
      <c r="C541" s="3" t="s">
        <v>1537</v>
      </c>
      <c r="E541" s="150" t="s">
        <v>3046</v>
      </c>
      <c r="F541" s="6" t="s">
        <v>1776</v>
      </c>
      <c r="G541" s="6" t="s">
        <v>1569</v>
      </c>
      <c r="H541" s="47"/>
      <c r="I541" s="47"/>
      <c r="J541" s="47"/>
      <c r="K541" s="47"/>
      <c r="L541" s="47"/>
      <c r="M541" s="47"/>
      <c r="P541" s="121">
        <v>3</v>
      </c>
      <c r="Q541" s="122" t="s">
        <v>3503</v>
      </c>
      <c r="R541" s="122"/>
      <c r="S541" s="103">
        <v>3</v>
      </c>
      <c r="T541" s="104" t="s">
        <v>3514</v>
      </c>
      <c r="U541" s="121"/>
      <c r="V541" s="122"/>
      <c r="W541" s="122"/>
      <c r="X541" s="103"/>
      <c r="Y541" s="104"/>
      <c r="Z541" s="107">
        <f t="shared" si="26"/>
        <v>3</v>
      </c>
      <c r="AA541" s="40">
        <f t="shared" si="27"/>
        <v>3</v>
      </c>
    </row>
    <row r="542" spans="1:27" s="8" customFormat="1" ht="17">
      <c r="A542" s="3" t="s">
        <v>303</v>
      </c>
      <c r="B542" s="3" t="s">
        <v>303</v>
      </c>
      <c r="H542" s="3"/>
      <c r="P542" s="159"/>
      <c r="Q542" s="159"/>
      <c r="R542" s="159"/>
      <c r="S542" s="159"/>
      <c r="T542" s="159"/>
      <c r="U542" s="159"/>
      <c r="V542" s="159"/>
      <c r="W542" s="159"/>
      <c r="X542" s="159"/>
      <c r="Y542" s="159"/>
    </row>
    <row r="543" spans="1:27" s="8" customFormat="1" ht="17">
      <c r="A543" s="3" t="s">
        <v>303</v>
      </c>
      <c r="B543" s="3" t="s">
        <v>303</v>
      </c>
      <c r="H543" s="3"/>
      <c r="P543" s="159"/>
      <c r="Q543" s="159"/>
      <c r="R543" s="159"/>
      <c r="S543" s="159"/>
      <c r="T543" s="159"/>
      <c r="U543" s="159"/>
      <c r="V543" s="159"/>
      <c r="W543" s="159"/>
      <c r="X543" s="159"/>
      <c r="Y543" s="159"/>
    </row>
    <row r="544" spans="1:27" s="8" customFormat="1" ht="19">
      <c r="A544" s="3" t="s">
        <v>303</v>
      </c>
      <c r="B544" s="3" t="s">
        <v>303</v>
      </c>
      <c r="E544" s="176" t="s">
        <v>30</v>
      </c>
      <c r="F544" s="176"/>
      <c r="G544" s="176"/>
      <c r="H544" s="3"/>
      <c r="P544" s="159"/>
      <c r="Q544" s="159"/>
      <c r="R544" s="159"/>
      <c r="S544" s="159"/>
      <c r="T544" s="159"/>
      <c r="U544" s="159"/>
      <c r="V544" s="159"/>
      <c r="W544" s="159"/>
      <c r="X544" s="159"/>
      <c r="Y544" s="159"/>
    </row>
    <row r="545" spans="1:27" s="8" customFormat="1" ht="85">
      <c r="A545" s="3" t="s">
        <v>303</v>
      </c>
      <c r="B545" s="3" t="s">
        <v>303</v>
      </c>
      <c r="E545" s="120" t="s">
        <v>632</v>
      </c>
      <c r="F545" s="6" t="s">
        <v>633</v>
      </c>
      <c r="H545" s="3"/>
      <c r="P545" s="159"/>
      <c r="Q545" s="159"/>
      <c r="R545" s="159"/>
      <c r="S545" s="159"/>
      <c r="T545" s="159"/>
      <c r="U545" s="159"/>
      <c r="V545" s="159"/>
      <c r="W545" s="159"/>
      <c r="X545" s="159"/>
      <c r="Y545" s="159"/>
    </row>
    <row r="546" spans="1:27" ht="204">
      <c r="A546" s="3">
        <v>2357</v>
      </c>
      <c r="B546" s="3" t="s">
        <v>1777</v>
      </c>
      <c r="C546" s="3">
        <v>539</v>
      </c>
      <c r="E546" s="149" t="s">
        <v>3048</v>
      </c>
      <c r="F546" s="6" t="s">
        <v>1778</v>
      </c>
      <c r="G546" s="6" t="s">
        <v>1779</v>
      </c>
      <c r="H546" s="47"/>
      <c r="I546" s="47"/>
      <c r="J546" s="148" t="s">
        <v>3047</v>
      </c>
      <c r="K546" s="47"/>
      <c r="L546" s="47"/>
      <c r="M546" s="47"/>
      <c r="P546" s="121">
        <v>1</v>
      </c>
      <c r="Q546" s="122"/>
      <c r="R546" s="122"/>
      <c r="S546" s="103">
        <v>1</v>
      </c>
      <c r="T546" s="104"/>
      <c r="U546" s="121"/>
      <c r="V546" s="122"/>
      <c r="W546" s="122"/>
      <c r="X546" s="103"/>
      <c r="Y546" s="104"/>
      <c r="Z546" s="107">
        <f t="shared" si="26"/>
        <v>1</v>
      </c>
      <c r="AA546" s="40">
        <f t="shared" si="27"/>
        <v>1</v>
      </c>
    </row>
    <row r="547" spans="1:27" ht="119">
      <c r="A547" s="3">
        <v>2358</v>
      </c>
      <c r="C547" s="3" t="s">
        <v>1537</v>
      </c>
      <c r="E547" s="150" t="s">
        <v>3049</v>
      </c>
      <c r="F547" s="6" t="s">
        <v>1780</v>
      </c>
      <c r="G547" s="6" t="s">
        <v>1781</v>
      </c>
      <c r="H547" s="47"/>
      <c r="I547" s="47"/>
      <c r="J547" s="47"/>
      <c r="K547" s="47"/>
      <c r="L547" s="47"/>
      <c r="M547" s="47"/>
      <c r="P547" s="121">
        <v>0</v>
      </c>
      <c r="Q547" s="122" t="s">
        <v>3383</v>
      </c>
      <c r="R547" s="122"/>
      <c r="S547" s="103">
        <v>0</v>
      </c>
      <c r="T547" s="104"/>
      <c r="U547" s="121"/>
      <c r="V547" s="122"/>
      <c r="W547" s="122"/>
      <c r="X547" s="103"/>
      <c r="Y547" s="104"/>
      <c r="Z547" s="107">
        <f t="shared" si="26"/>
        <v>0</v>
      </c>
      <c r="AA547" s="40">
        <f t="shared" si="27"/>
        <v>0</v>
      </c>
    </row>
    <row r="548" spans="1:27" ht="238">
      <c r="A548" s="3">
        <v>2359</v>
      </c>
      <c r="B548" s="3" t="s">
        <v>1782</v>
      </c>
      <c r="C548" s="3">
        <v>540</v>
      </c>
      <c r="E548" s="149" t="s">
        <v>3051</v>
      </c>
      <c r="F548" s="6" t="s">
        <v>1783</v>
      </c>
      <c r="G548" s="6" t="s">
        <v>1784</v>
      </c>
      <c r="H548" s="47"/>
      <c r="I548" s="47"/>
      <c r="J548" s="148" t="s">
        <v>3050</v>
      </c>
      <c r="K548" s="47"/>
      <c r="L548" s="47"/>
      <c r="M548" s="47"/>
      <c r="P548" s="121">
        <v>0</v>
      </c>
      <c r="Q548" s="122" t="s">
        <v>3383</v>
      </c>
      <c r="R548" s="122"/>
      <c r="S548" s="103">
        <v>0</v>
      </c>
      <c r="T548" s="104"/>
      <c r="U548" s="121"/>
      <c r="V548" s="122"/>
      <c r="W548" s="122"/>
      <c r="X548" s="103"/>
      <c r="Y548" s="104"/>
      <c r="Z548" s="107">
        <f t="shared" si="26"/>
        <v>0</v>
      </c>
      <c r="AA548" s="40">
        <f t="shared" si="27"/>
        <v>0</v>
      </c>
    </row>
    <row r="549" spans="1:27" ht="170">
      <c r="A549" s="3">
        <v>2360</v>
      </c>
      <c r="B549" s="3" t="s">
        <v>1785</v>
      </c>
      <c r="C549" s="3">
        <v>541</v>
      </c>
      <c r="E549" s="149" t="s">
        <v>3053</v>
      </c>
      <c r="F549" s="6" t="s">
        <v>639</v>
      </c>
      <c r="G549" s="6" t="s">
        <v>1786</v>
      </c>
      <c r="H549" s="47"/>
      <c r="I549" s="47"/>
      <c r="J549" s="148" t="s">
        <v>3052</v>
      </c>
      <c r="K549" s="47"/>
      <c r="L549" s="47"/>
      <c r="M549" s="47"/>
      <c r="P549" s="121">
        <v>0</v>
      </c>
      <c r="Q549" s="122"/>
      <c r="R549" s="122"/>
      <c r="S549" s="103">
        <v>0</v>
      </c>
      <c r="T549" s="104"/>
      <c r="U549" s="121"/>
      <c r="V549" s="122"/>
      <c r="W549" s="122"/>
      <c r="X549" s="103"/>
      <c r="Y549" s="104"/>
      <c r="Z549" s="107">
        <f t="shared" si="26"/>
        <v>0</v>
      </c>
      <c r="AA549" s="40">
        <f t="shared" si="27"/>
        <v>0</v>
      </c>
    </row>
    <row r="550" spans="1:27" ht="340">
      <c r="A550" s="3">
        <v>2361</v>
      </c>
      <c r="C550" s="3" t="s">
        <v>1537</v>
      </c>
      <c r="E550" s="150" t="s">
        <v>3054</v>
      </c>
      <c r="F550" s="6" t="s">
        <v>1787</v>
      </c>
      <c r="G550" s="6" t="s">
        <v>1554</v>
      </c>
      <c r="H550" s="47"/>
      <c r="I550" s="47"/>
      <c r="J550" s="47"/>
      <c r="K550" s="47"/>
      <c r="L550" s="47"/>
      <c r="M550" s="47"/>
      <c r="P550" s="121">
        <v>3</v>
      </c>
      <c r="Q550" s="122" t="s">
        <v>3504</v>
      </c>
      <c r="R550" s="122"/>
      <c r="S550" s="103">
        <v>3</v>
      </c>
      <c r="T550" s="104" t="s">
        <v>3514</v>
      </c>
      <c r="U550" s="121"/>
      <c r="V550" s="122"/>
      <c r="W550" s="122"/>
      <c r="X550" s="103"/>
      <c r="Y550" s="104"/>
      <c r="Z550" s="107">
        <f t="shared" si="26"/>
        <v>3</v>
      </c>
      <c r="AA550" s="40">
        <f t="shared" si="27"/>
        <v>3</v>
      </c>
    </row>
    <row r="551" spans="1:27" s="8" customFormat="1" ht="17">
      <c r="A551" s="3" t="s">
        <v>303</v>
      </c>
      <c r="B551" s="3" t="s">
        <v>303</v>
      </c>
      <c r="G551" s="8" t="s">
        <v>303</v>
      </c>
      <c r="H551" s="3"/>
      <c r="P551" s="159"/>
      <c r="Q551" s="159"/>
      <c r="R551" s="159"/>
      <c r="S551" s="159"/>
      <c r="T551" s="159"/>
      <c r="U551" s="159"/>
      <c r="V551" s="159"/>
      <c r="W551" s="159"/>
      <c r="X551" s="159"/>
      <c r="Y551" s="159"/>
    </row>
    <row r="552" spans="1:27" s="8" customFormat="1" ht="17">
      <c r="A552" s="3" t="s">
        <v>303</v>
      </c>
      <c r="B552" s="3" t="s">
        <v>303</v>
      </c>
      <c r="G552" s="8" t="s">
        <v>303</v>
      </c>
      <c r="H552" s="3"/>
      <c r="P552" s="159"/>
      <c r="Q552" s="159"/>
      <c r="R552" s="159"/>
      <c r="S552" s="159"/>
      <c r="T552" s="159"/>
      <c r="U552" s="159"/>
      <c r="V552" s="159"/>
      <c r="W552" s="159"/>
      <c r="X552" s="159"/>
      <c r="Y552" s="159"/>
    </row>
    <row r="553" spans="1:27" s="8" customFormat="1" ht="85">
      <c r="A553" s="3" t="s">
        <v>303</v>
      </c>
      <c r="B553" s="3" t="s">
        <v>303</v>
      </c>
      <c r="E553" s="120" t="s">
        <v>655</v>
      </c>
      <c r="F553" s="6" t="s">
        <v>656</v>
      </c>
      <c r="G553" s="8" t="s">
        <v>303</v>
      </c>
      <c r="H553" s="3"/>
      <c r="P553" s="159"/>
      <c r="Q553" s="159"/>
      <c r="R553" s="159"/>
      <c r="S553" s="159"/>
      <c r="T553" s="159"/>
      <c r="U553" s="159"/>
      <c r="V553" s="159"/>
      <c r="W553" s="159"/>
      <c r="X553" s="159"/>
      <c r="Y553" s="159"/>
    </row>
    <row r="554" spans="1:27" ht="153">
      <c r="A554" s="3">
        <v>2362</v>
      </c>
      <c r="B554" s="3" t="s">
        <v>1788</v>
      </c>
      <c r="C554" s="3">
        <v>552</v>
      </c>
      <c r="E554" s="149" t="s">
        <v>3056</v>
      </c>
      <c r="F554" s="6" t="s">
        <v>658</v>
      </c>
      <c r="G554" s="6" t="s">
        <v>1789</v>
      </c>
      <c r="H554" s="47"/>
      <c r="I554" s="47"/>
      <c r="J554" s="148" t="s">
        <v>3055</v>
      </c>
      <c r="K554" s="47"/>
      <c r="L554" s="47"/>
      <c r="M554" s="47"/>
      <c r="P554" s="121">
        <v>0</v>
      </c>
      <c r="Q554" s="122" t="s">
        <v>3487</v>
      </c>
      <c r="R554" s="122"/>
      <c r="S554" s="103">
        <v>0</v>
      </c>
      <c r="T554" s="104"/>
      <c r="U554" s="121"/>
      <c r="V554" s="122"/>
      <c r="W554" s="122"/>
      <c r="X554" s="103"/>
      <c r="Y554" s="104"/>
      <c r="Z554" s="107">
        <f t="shared" si="26"/>
        <v>0</v>
      </c>
      <c r="AA554" s="40">
        <f t="shared" si="27"/>
        <v>0</v>
      </c>
    </row>
    <row r="555" spans="1:27" ht="221">
      <c r="A555" s="3">
        <v>2363</v>
      </c>
      <c r="B555" s="3" t="s">
        <v>1790</v>
      </c>
      <c r="C555" s="3">
        <v>553</v>
      </c>
      <c r="E555" s="149" t="s">
        <v>3057</v>
      </c>
      <c r="F555" s="6" t="s">
        <v>660</v>
      </c>
      <c r="G555" s="6" t="s">
        <v>1791</v>
      </c>
      <c r="H555" s="47"/>
      <c r="I555" s="47"/>
      <c r="J555" s="148" t="s">
        <v>3456</v>
      </c>
      <c r="K555" s="47"/>
      <c r="L555" s="47"/>
      <c r="M555" s="47"/>
      <c r="P555" s="121">
        <v>0</v>
      </c>
      <c r="Q555" s="122" t="s">
        <v>3487</v>
      </c>
      <c r="R555" s="122"/>
      <c r="S555" s="103">
        <v>0</v>
      </c>
      <c r="T555" s="104"/>
      <c r="U555" s="121"/>
      <c r="V555" s="122"/>
      <c r="W555" s="122"/>
      <c r="X555" s="103"/>
      <c r="Y555" s="104"/>
      <c r="Z555" s="107">
        <f t="shared" si="26"/>
        <v>0</v>
      </c>
      <c r="AA555" s="40">
        <f t="shared" si="27"/>
        <v>0</v>
      </c>
    </row>
    <row r="556" spans="1:27" ht="170">
      <c r="A556" s="3">
        <v>2364</v>
      </c>
      <c r="B556" s="3" t="s">
        <v>1792</v>
      </c>
      <c r="C556" s="3">
        <v>554</v>
      </c>
      <c r="E556" s="149" t="s">
        <v>3059</v>
      </c>
      <c r="F556" s="6" t="s">
        <v>662</v>
      </c>
      <c r="G556" s="6" t="s">
        <v>1793</v>
      </c>
      <c r="H556" s="47"/>
      <c r="I556" s="47"/>
      <c r="J556" s="148" t="s">
        <v>3058</v>
      </c>
      <c r="K556" s="47"/>
      <c r="L556" s="47"/>
      <c r="M556" s="47"/>
      <c r="P556" s="121">
        <v>0</v>
      </c>
      <c r="Q556" s="122" t="s">
        <v>3487</v>
      </c>
      <c r="R556" s="122"/>
      <c r="S556" s="103">
        <v>0</v>
      </c>
      <c r="T556" s="104"/>
      <c r="U556" s="121"/>
      <c r="V556" s="122"/>
      <c r="W556" s="122"/>
      <c r="X556" s="103"/>
      <c r="Y556" s="104"/>
      <c r="Z556" s="107">
        <f t="shared" si="26"/>
        <v>0</v>
      </c>
      <c r="AA556" s="40">
        <f t="shared" si="27"/>
        <v>0</v>
      </c>
    </row>
    <row r="557" spans="1:27" ht="119">
      <c r="A557" s="3">
        <v>2365</v>
      </c>
      <c r="B557" s="3" t="s">
        <v>1794</v>
      </c>
      <c r="C557" s="3">
        <v>555</v>
      </c>
      <c r="E557" s="149" t="s">
        <v>3061</v>
      </c>
      <c r="F557" s="6" t="s">
        <v>664</v>
      </c>
      <c r="G557" s="6" t="s">
        <v>1795</v>
      </c>
      <c r="H557" s="47"/>
      <c r="I557" s="47"/>
      <c r="J557" s="148" t="s">
        <v>3060</v>
      </c>
      <c r="K557" s="47"/>
      <c r="L557" s="47"/>
      <c r="M557" s="47"/>
      <c r="P557" s="121">
        <v>0</v>
      </c>
      <c r="Q557" s="122" t="s">
        <v>3487</v>
      </c>
      <c r="R557" s="122"/>
      <c r="S557" s="103">
        <v>0</v>
      </c>
      <c r="T557" s="104"/>
      <c r="U557" s="121"/>
      <c r="V557" s="122"/>
      <c r="W557" s="122"/>
      <c r="X557" s="103"/>
      <c r="Y557" s="104"/>
      <c r="Z557" s="107">
        <f t="shared" si="26"/>
        <v>0</v>
      </c>
      <c r="AA557" s="40">
        <f t="shared" si="27"/>
        <v>0</v>
      </c>
    </row>
    <row r="558" spans="1:27" ht="85">
      <c r="A558" s="3">
        <v>2366</v>
      </c>
      <c r="C558" s="3" t="s">
        <v>1537</v>
      </c>
      <c r="E558" s="150" t="s">
        <v>3062</v>
      </c>
      <c r="F558" s="6" t="s">
        <v>1796</v>
      </c>
      <c r="G558" s="6" t="s">
        <v>1569</v>
      </c>
      <c r="H558" s="47"/>
      <c r="I558" s="47"/>
      <c r="J558" s="47"/>
      <c r="K558" s="47"/>
      <c r="L558" s="47"/>
      <c r="M558" s="47"/>
      <c r="P558" s="121">
        <v>0</v>
      </c>
      <c r="Q558" s="122" t="s">
        <v>3499</v>
      </c>
      <c r="R558" s="122"/>
      <c r="S558" s="103">
        <v>0</v>
      </c>
      <c r="T558" s="104" t="s">
        <v>3521</v>
      </c>
      <c r="U558" s="121"/>
      <c r="V558" s="122"/>
      <c r="W558" s="122"/>
      <c r="X558" s="103"/>
      <c r="Y558" s="104"/>
      <c r="Z558" s="107">
        <f t="shared" si="26"/>
        <v>0</v>
      </c>
      <c r="AA558" s="40">
        <f t="shared" si="27"/>
        <v>0</v>
      </c>
    </row>
    <row r="559" spans="1:27" s="8" customFormat="1" ht="17">
      <c r="A559" s="3" t="s">
        <v>303</v>
      </c>
      <c r="B559" s="3" t="s">
        <v>303</v>
      </c>
      <c r="G559" s="8" t="s">
        <v>303</v>
      </c>
      <c r="H559" s="3"/>
      <c r="P559" s="159"/>
      <c r="Q559" s="159"/>
      <c r="R559" s="159"/>
      <c r="S559" s="159"/>
      <c r="T559" s="159"/>
      <c r="U559" s="159"/>
      <c r="V559" s="159"/>
      <c r="W559" s="159"/>
      <c r="X559" s="159"/>
      <c r="Y559" s="159"/>
    </row>
    <row r="560" spans="1:27" s="8" customFormat="1" ht="17">
      <c r="A560" s="3" t="s">
        <v>303</v>
      </c>
      <c r="B560" s="3" t="s">
        <v>303</v>
      </c>
      <c r="G560" s="8" t="s">
        <v>303</v>
      </c>
      <c r="H560" s="3"/>
      <c r="P560" s="159"/>
      <c r="Q560" s="159"/>
      <c r="R560" s="159"/>
      <c r="S560" s="159"/>
      <c r="T560" s="159"/>
      <c r="U560" s="159"/>
      <c r="V560" s="159"/>
      <c r="W560" s="159"/>
      <c r="X560" s="159"/>
      <c r="Y560" s="159"/>
    </row>
    <row r="561" spans="1:27" s="8" customFormat="1" ht="68">
      <c r="A561" s="3" t="s">
        <v>303</v>
      </c>
      <c r="B561" s="3" t="s">
        <v>303</v>
      </c>
      <c r="E561" s="120" t="s">
        <v>1797</v>
      </c>
      <c r="F561" s="6" t="s">
        <v>1798</v>
      </c>
      <c r="G561" s="8" t="s">
        <v>303</v>
      </c>
      <c r="H561" s="3"/>
      <c r="P561" s="159"/>
      <c r="Q561" s="159"/>
      <c r="R561" s="159"/>
      <c r="S561" s="159"/>
      <c r="T561" s="159"/>
      <c r="U561" s="159"/>
      <c r="V561" s="159"/>
      <c r="W561" s="159"/>
      <c r="X561" s="159"/>
      <c r="Y561" s="159"/>
    </row>
    <row r="562" spans="1:27" ht="102">
      <c r="A562" s="3">
        <v>2367</v>
      </c>
      <c r="B562" s="3" t="s">
        <v>1799</v>
      </c>
      <c r="C562" s="3">
        <v>558</v>
      </c>
      <c r="E562" s="149" t="s">
        <v>3064</v>
      </c>
      <c r="F562" s="6" t="s">
        <v>460</v>
      </c>
      <c r="G562" s="6" t="s">
        <v>1800</v>
      </c>
      <c r="H562" s="47"/>
      <c r="I562" s="47"/>
      <c r="J562" s="148" t="s">
        <v>3063</v>
      </c>
      <c r="K562" s="47"/>
      <c r="L562" s="47"/>
      <c r="M562" s="47"/>
      <c r="P562" s="121">
        <v>3</v>
      </c>
      <c r="Q562" s="122"/>
      <c r="R562" s="122"/>
      <c r="S562" s="103">
        <v>1</v>
      </c>
      <c r="T562" s="104" t="s">
        <v>3514</v>
      </c>
      <c r="U562" s="121"/>
      <c r="V562" s="122"/>
      <c r="W562" s="122"/>
      <c r="X562" s="103"/>
      <c r="Y562" s="104"/>
      <c r="Z562" s="107">
        <f t="shared" si="26"/>
        <v>3</v>
      </c>
      <c r="AA562" s="40">
        <f t="shared" si="27"/>
        <v>1</v>
      </c>
    </row>
    <row r="563" spans="1:27" ht="119">
      <c r="A563" s="3">
        <v>2368</v>
      </c>
      <c r="B563" s="3" t="s">
        <v>1801</v>
      </c>
      <c r="C563" s="3">
        <v>559</v>
      </c>
      <c r="E563" s="149" t="s">
        <v>3066</v>
      </c>
      <c r="F563" s="6" t="s">
        <v>667</v>
      </c>
      <c r="G563" s="6" t="s">
        <v>1800</v>
      </c>
      <c r="H563" s="47"/>
      <c r="I563" s="47"/>
      <c r="J563" s="148" t="s">
        <v>3065</v>
      </c>
      <c r="K563" s="47"/>
      <c r="L563" s="47"/>
      <c r="M563" s="47"/>
      <c r="P563" s="121">
        <v>4</v>
      </c>
      <c r="Q563" s="122"/>
      <c r="R563" s="122"/>
      <c r="S563" s="103">
        <v>2</v>
      </c>
      <c r="T563" s="104" t="s">
        <v>3514</v>
      </c>
      <c r="U563" s="121"/>
      <c r="V563" s="122"/>
      <c r="W563" s="122"/>
      <c r="X563" s="103"/>
      <c r="Y563" s="104"/>
      <c r="Z563" s="107">
        <f t="shared" si="26"/>
        <v>4</v>
      </c>
      <c r="AA563" s="40">
        <f t="shared" si="27"/>
        <v>2</v>
      </c>
    </row>
    <row r="564" spans="1:27" ht="323">
      <c r="A564" s="3">
        <v>2369</v>
      </c>
      <c r="B564" s="3" t="s">
        <v>1802</v>
      </c>
      <c r="C564" s="3">
        <v>560</v>
      </c>
      <c r="E564" s="149" t="s">
        <v>3068</v>
      </c>
      <c r="F564" s="6" t="s">
        <v>669</v>
      </c>
      <c r="G564" s="6" t="s">
        <v>1800</v>
      </c>
      <c r="H564" s="47"/>
      <c r="I564" s="47"/>
      <c r="J564" s="148" t="s">
        <v>3067</v>
      </c>
      <c r="K564" s="47"/>
      <c r="L564" s="47"/>
      <c r="M564" s="47"/>
      <c r="P564" s="121">
        <v>3</v>
      </c>
      <c r="Q564" s="122"/>
      <c r="R564" s="122"/>
      <c r="S564" s="103">
        <v>0</v>
      </c>
      <c r="T564" s="104" t="s">
        <v>3514</v>
      </c>
      <c r="U564" s="121">
        <v>3</v>
      </c>
      <c r="V564" s="122" t="s">
        <v>3584</v>
      </c>
      <c r="W564" s="122"/>
      <c r="X564" s="103">
        <v>2</v>
      </c>
      <c r="Y564" s="104"/>
      <c r="Z564" s="107">
        <f t="shared" si="26"/>
        <v>3</v>
      </c>
      <c r="AA564" s="40">
        <f t="shared" si="27"/>
        <v>2</v>
      </c>
    </row>
    <row r="565" spans="1:27" s="160" customFormat="1" ht="409.6">
      <c r="A565" s="160">
        <v>2370</v>
      </c>
      <c r="B565" s="160" t="s">
        <v>1803</v>
      </c>
      <c r="C565" s="160">
        <v>561</v>
      </c>
      <c r="D565" s="161"/>
      <c r="E565" s="162" t="s">
        <v>3070</v>
      </c>
      <c r="F565" s="163" t="s">
        <v>671</v>
      </c>
      <c r="G565" s="163" t="s">
        <v>1800</v>
      </c>
      <c r="H565" s="164"/>
      <c r="I565" s="164"/>
      <c r="J565" s="165" t="s">
        <v>3069</v>
      </c>
      <c r="K565" s="164"/>
      <c r="L565" s="164"/>
      <c r="M565" s="164"/>
      <c r="N565" s="161"/>
      <c r="O565" s="161"/>
      <c r="P565" s="166">
        <v>4</v>
      </c>
      <c r="Q565" s="167" t="s">
        <v>3412</v>
      </c>
      <c r="R565" s="167"/>
      <c r="S565" s="168">
        <v>2</v>
      </c>
      <c r="T565" s="169" t="s">
        <v>3514</v>
      </c>
      <c r="U565" s="166"/>
      <c r="V565" s="167"/>
      <c r="W565" s="167"/>
      <c r="X565" s="168"/>
      <c r="Y565" s="169"/>
      <c r="Z565" s="170">
        <f t="shared" si="26"/>
        <v>4</v>
      </c>
      <c r="AA565" s="171">
        <f t="shared" si="27"/>
        <v>2</v>
      </c>
    </row>
    <row r="566" spans="1:27" s="8" customFormat="1" ht="17">
      <c r="A566" s="3" t="s">
        <v>303</v>
      </c>
      <c r="B566" s="3" t="s">
        <v>303</v>
      </c>
      <c r="H566" s="3"/>
      <c r="P566" s="159"/>
      <c r="Q566" s="159"/>
      <c r="R566" s="159"/>
      <c r="S566" s="159"/>
      <c r="T566" s="159"/>
      <c r="U566" s="159"/>
      <c r="V566" s="159"/>
      <c r="W566" s="159"/>
      <c r="X566" s="159"/>
      <c r="Y566" s="159"/>
    </row>
    <row r="567" spans="1:27" s="8" customFormat="1" ht="17">
      <c r="A567" s="3" t="s">
        <v>303</v>
      </c>
      <c r="B567" s="3" t="s">
        <v>303</v>
      </c>
      <c r="H567" s="3"/>
      <c r="P567" s="159"/>
      <c r="Q567" s="159"/>
      <c r="R567" s="159"/>
      <c r="S567" s="159"/>
      <c r="T567" s="159"/>
      <c r="U567" s="159"/>
      <c r="V567" s="159"/>
      <c r="W567" s="159"/>
      <c r="X567" s="159"/>
      <c r="Y567" s="159"/>
    </row>
    <row r="568" spans="1:27" s="8" customFormat="1" ht="36" hidden="1" customHeight="1">
      <c r="A568" s="3" t="s">
        <v>303</v>
      </c>
      <c r="B568" s="3" t="s">
        <v>303</v>
      </c>
      <c r="E568" s="180" t="s">
        <v>1804</v>
      </c>
      <c r="F568" s="180"/>
      <c r="G568" s="180"/>
      <c r="H568" s="3"/>
      <c r="P568" s="159"/>
      <c r="Q568" s="159"/>
      <c r="R568" s="159"/>
      <c r="S568" s="159"/>
      <c r="T568" s="159"/>
      <c r="U568" s="159"/>
      <c r="V568" s="159"/>
      <c r="W568" s="159"/>
      <c r="X568" s="159"/>
      <c r="Y568" s="159"/>
    </row>
    <row r="569" spans="1:27" s="8" customFormat="1" ht="18.75" hidden="1" customHeight="1">
      <c r="A569" s="3" t="s">
        <v>303</v>
      </c>
      <c r="B569" s="3" t="s">
        <v>303</v>
      </c>
      <c r="E569" s="176" t="s">
        <v>1805</v>
      </c>
      <c r="F569" s="176"/>
      <c r="G569" s="176"/>
      <c r="H569" s="3"/>
      <c r="P569" s="159"/>
      <c r="Q569" s="159"/>
      <c r="R569" s="159"/>
      <c r="S569" s="159"/>
      <c r="T569" s="159"/>
      <c r="U569" s="159"/>
      <c r="V569" s="159"/>
      <c r="W569" s="159"/>
      <c r="X569" s="159"/>
      <c r="Y569" s="159"/>
    </row>
    <row r="570" spans="1:27" ht="173.25" hidden="1" customHeight="1">
      <c r="A570" s="3">
        <v>2371</v>
      </c>
      <c r="B570" s="3" t="s">
        <v>1806</v>
      </c>
      <c r="C570" s="3">
        <v>427</v>
      </c>
      <c r="E570" s="150" t="s">
        <v>3071</v>
      </c>
      <c r="F570" s="6" t="s">
        <v>1807</v>
      </c>
      <c r="G570" s="6" t="s">
        <v>1808</v>
      </c>
      <c r="H570" s="47"/>
      <c r="I570" s="47"/>
      <c r="J570" s="47"/>
      <c r="K570" s="47"/>
      <c r="L570" s="47"/>
      <c r="M570" s="47"/>
      <c r="P570" s="121"/>
      <c r="Q570" s="122"/>
      <c r="R570" s="122"/>
      <c r="S570" s="103"/>
      <c r="T570" s="104"/>
      <c r="U570" s="121"/>
      <c r="V570" s="122"/>
      <c r="W570" s="122"/>
      <c r="X570" s="103"/>
      <c r="Y570" s="104"/>
      <c r="Z570" s="107" t="str">
        <f t="shared" si="26"/>
        <v/>
      </c>
      <c r="AA570" s="40" t="str">
        <f t="shared" si="27"/>
        <v/>
      </c>
    </row>
    <row r="571" spans="1:27" ht="136" hidden="1">
      <c r="A571" s="3">
        <v>2372</v>
      </c>
      <c r="B571" s="3" t="s">
        <v>1809</v>
      </c>
      <c r="C571" s="3">
        <v>420</v>
      </c>
      <c r="E571" s="150" t="s">
        <v>3072</v>
      </c>
      <c r="F571" s="6" t="s">
        <v>1810</v>
      </c>
      <c r="G571" s="6" t="s">
        <v>1811</v>
      </c>
      <c r="H571" s="47"/>
      <c r="I571" s="47"/>
      <c r="J571" s="47"/>
      <c r="K571" s="47"/>
      <c r="L571" s="47"/>
      <c r="M571" s="47"/>
      <c r="P571" s="121"/>
      <c r="Q571" s="122"/>
      <c r="R571" s="122"/>
      <c r="S571" s="103"/>
      <c r="T571" s="104"/>
      <c r="U571" s="121"/>
      <c r="V571" s="122"/>
      <c r="W571" s="122"/>
      <c r="X571" s="103"/>
      <c r="Y571" s="104"/>
      <c r="Z571" s="107" t="str">
        <f t="shared" si="26"/>
        <v/>
      </c>
      <c r="AA571" s="40" t="str">
        <f t="shared" si="27"/>
        <v/>
      </c>
    </row>
    <row r="572" spans="1:27" ht="119" hidden="1">
      <c r="A572" s="3">
        <v>2373</v>
      </c>
      <c r="C572" s="3" t="s">
        <v>1537</v>
      </c>
      <c r="E572" s="150" t="s">
        <v>3073</v>
      </c>
      <c r="F572" s="6" t="s">
        <v>1812</v>
      </c>
      <c r="G572" s="6" t="s">
        <v>1813</v>
      </c>
      <c r="H572" s="47"/>
      <c r="I572" s="47"/>
      <c r="J572" s="47"/>
      <c r="K572" s="47"/>
      <c r="L572" s="47"/>
      <c r="M572" s="47"/>
      <c r="P572" s="121"/>
      <c r="Q572" s="122"/>
      <c r="R572" s="122"/>
      <c r="S572" s="103"/>
      <c r="T572" s="104"/>
      <c r="U572" s="121"/>
      <c r="V572" s="122"/>
      <c r="W572" s="122"/>
      <c r="X572" s="103"/>
      <c r="Y572" s="104"/>
      <c r="Z572" s="107" t="str">
        <f t="shared" si="26"/>
        <v/>
      </c>
      <c r="AA572" s="40" t="str">
        <f t="shared" si="27"/>
        <v/>
      </c>
    </row>
    <row r="573" spans="1:27" ht="221" hidden="1">
      <c r="A573" s="3">
        <v>2374</v>
      </c>
      <c r="B573" s="3" t="s">
        <v>1814</v>
      </c>
      <c r="C573" s="3">
        <v>416</v>
      </c>
      <c r="E573" s="150" t="s">
        <v>3074</v>
      </c>
      <c r="F573" s="6" t="s">
        <v>1815</v>
      </c>
      <c r="G573" s="6" t="s">
        <v>1816</v>
      </c>
      <c r="H573" s="47"/>
      <c r="I573" s="47"/>
      <c r="J573" s="47"/>
      <c r="K573" s="47"/>
      <c r="L573" s="47"/>
      <c r="M573" s="47"/>
      <c r="P573" s="121"/>
      <c r="Q573" s="122"/>
      <c r="R573" s="122"/>
      <c r="S573" s="103"/>
      <c r="T573" s="104"/>
      <c r="U573" s="121"/>
      <c r="V573" s="122"/>
      <c r="W573" s="122"/>
      <c r="X573" s="103"/>
      <c r="Y573" s="104"/>
      <c r="Z573" s="107" t="str">
        <f t="shared" si="26"/>
        <v/>
      </c>
      <c r="AA573" s="40" t="str">
        <f t="shared" si="27"/>
        <v/>
      </c>
    </row>
    <row r="574" spans="1:27" ht="187" hidden="1">
      <c r="A574" s="3">
        <v>2375</v>
      </c>
      <c r="B574" s="3" t="s">
        <v>1817</v>
      </c>
      <c r="C574" s="3">
        <v>425</v>
      </c>
      <c r="E574" s="150" t="s">
        <v>3075</v>
      </c>
      <c r="F574" s="6" t="s">
        <v>1818</v>
      </c>
      <c r="G574" s="6" t="s">
        <v>1819</v>
      </c>
      <c r="H574" s="47"/>
      <c r="I574" s="47"/>
      <c r="J574" s="47"/>
      <c r="K574" s="47"/>
      <c r="L574" s="47"/>
      <c r="M574" s="47"/>
      <c r="P574" s="121"/>
      <c r="Q574" s="122"/>
      <c r="R574" s="122"/>
      <c r="S574" s="103"/>
      <c r="T574" s="104"/>
      <c r="U574" s="121"/>
      <c r="V574" s="122"/>
      <c r="W574" s="122"/>
      <c r="X574" s="103"/>
      <c r="Y574" s="104"/>
      <c r="Z574" s="107" t="str">
        <f t="shared" si="26"/>
        <v/>
      </c>
      <c r="AA574" s="40" t="str">
        <f t="shared" si="27"/>
        <v/>
      </c>
    </row>
    <row r="575" spans="1:27" ht="187" hidden="1">
      <c r="A575" s="3">
        <v>2376</v>
      </c>
      <c r="C575" s="3" t="s">
        <v>1537</v>
      </c>
      <c r="E575" s="150" t="s">
        <v>3076</v>
      </c>
      <c r="F575" s="6" t="s">
        <v>1820</v>
      </c>
      <c r="G575" s="6" t="s">
        <v>1821</v>
      </c>
      <c r="H575" s="47"/>
      <c r="I575" s="47"/>
      <c r="J575" s="47"/>
      <c r="K575" s="47"/>
      <c r="L575" s="47"/>
      <c r="M575" s="47"/>
      <c r="P575" s="121"/>
      <c r="Q575" s="122"/>
      <c r="R575" s="122"/>
      <c r="S575" s="103"/>
      <c r="T575" s="104"/>
      <c r="U575" s="121"/>
      <c r="V575" s="122"/>
      <c r="W575" s="122"/>
      <c r="X575" s="103"/>
      <c r="Y575" s="104"/>
      <c r="Z575" s="107" t="str">
        <f t="shared" si="26"/>
        <v/>
      </c>
      <c r="AA575" s="40" t="str">
        <f t="shared" si="27"/>
        <v/>
      </c>
    </row>
    <row r="576" spans="1:27" ht="221" hidden="1">
      <c r="A576" s="3">
        <v>2377</v>
      </c>
      <c r="B576" s="3" t="s">
        <v>1822</v>
      </c>
      <c r="C576" s="3">
        <v>426</v>
      </c>
      <c r="E576" s="150" t="s">
        <v>3077</v>
      </c>
      <c r="F576" s="6" t="s">
        <v>1823</v>
      </c>
      <c r="G576" s="6" t="s">
        <v>1824</v>
      </c>
      <c r="H576" s="47"/>
      <c r="I576" s="47"/>
      <c r="J576" s="47"/>
      <c r="K576" s="47"/>
      <c r="L576" s="47"/>
      <c r="M576" s="47"/>
      <c r="P576" s="121"/>
      <c r="Q576" s="122"/>
      <c r="R576" s="122"/>
      <c r="S576" s="103"/>
      <c r="T576" s="104"/>
      <c r="U576" s="121"/>
      <c r="V576" s="122"/>
      <c r="W576" s="122"/>
      <c r="X576" s="103"/>
      <c r="Y576" s="104"/>
      <c r="Z576" s="107" t="str">
        <f t="shared" si="26"/>
        <v/>
      </c>
      <c r="AA576" s="40" t="str">
        <f t="shared" si="27"/>
        <v/>
      </c>
    </row>
    <row r="577" spans="1:28" ht="153" hidden="1">
      <c r="A577" s="3">
        <v>2378</v>
      </c>
      <c r="B577" s="3" t="s">
        <v>1825</v>
      </c>
      <c r="C577" s="3">
        <v>429</v>
      </c>
      <c r="E577" s="150" t="s">
        <v>3078</v>
      </c>
      <c r="F577" s="6" t="s">
        <v>1826</v>
      </c>
      <c r="G577" s="6" t="s">
        <v>1827</v>
      </c>
      <c r="H577" s="47"/>
      <c r="I577" s="47"/>
      <c r="J577" s="47"/>
      <c r="K577" s="47"/>
      <c r="L577" s="47"/>
      <c r="M577" s="47"/>
      <c r="P577" s="121"/>
      <c r="Q577" s="122"/>
      <c r="R577" s="122"/>
      <c r="S577" s="103"/>
      <c r="T577" s="104"/>
      <c r="U577" s="121"/>
      <c r="V577" s="122"/>
      <c r="W577" s="122"/>
      <c r="X577" s="103"/>
      <c r="Y577" s="104"/>
      <c r="Z577" s="107" t="str">
        <f t="shared" si="26"/>
        <v/>
      </c>
      <c r="AA577" s="40" t="str">
        <f t="shared" si="27"/>
        <v/>
      </c>
    </row>
    <row r="578" spans="1:28" ht="153" hidden="1">
      <c r="A578" s="3">
        <v>2379</v>
      </c>
      <c r="C578" s="3" t="s">
        <v>1537</v>
      </c>
      <c r="E578" s="150" t="s">
        <v>3079</v>
      </c>
      <c r="F578" s="6" t="s">
        <v>1828</v>
      </c>
      <c r="G578" s="6" t="s">
        <v>1829</v>
      </c>
      <c r="H578" s="47"/>
      <c r="I578" s="47"/>
      <c r="J578" s="47"/>
      <c r="K578" s="47"/>
      <c r="L578" s="47"/>
      <c r="M578" s="47"/>
      <c r="P578" s="121"/>
      <c r="Q578" s="122"/>
      <c r="R578" s="122"/>
      <c r="S578" s="103"/>
      <c r="T578" s="104"/>
      <c r="U578" s="121"/>
      <c r="V578" s="122"/>
      <c r="W578" s="122"/>
      <c r="X578" s="103"/>
      <c r="Y578" s="104"/>
      <c r="Z578" s="107" t="str">
        <f t="shared" si="26"/>
        <v/>
      </c>
      <c r="AA578" s="40" t="str">
        <f t="shared" si="27"/>
        <v/>
      </c>
    </row>
    <row r="579" spans="1:28" ht="136" hidden="1">
      <c r="A579" s="3">
        <v>2380</v>
      </c>
      <c r="B579" s="3" t="s">
        <v>1830</v>
      </c>
      <c r="C579" s="3">
        <v>431</v>
      </c>
      <c r="E579" s="150" t="s">
        <v>3080</v>
      </c>
      <c r="F579" s="6" t="s">
        <v>1831</v>
      </c>
      <c r="G579" s="6" t="s">
        <v>1832</v>
      </c>
      <c r="H579" s="47"/>
      <c r="I579" s="47"/>
      <c r="J579" s="47"/>
      <c r="K579" s="47"/>
      <c r="L579" s="47"/>
      <c r="M579" s="47"/>
      <c r="P579" s="121"/>
      <c r="Q579" s="122"/>
      <c r="R579" s="122"/>
      <c r="S579" s="103"/>
      <c r="T579" s="104"/>
      <c r="U579" s="121"/>
      <c r="V579" s="122"/>
      <c r="W579" s="122"/>
      <c r="X579" s="103"/>
      <c r="Y579" s="104"/>
      <c r="Z579" s="107" t="str">
        <f t="shared" si="26"/>
        <v/>
      </c>
      <c r="AA579" s="40" t="str">
        <f t="shared" si="27"/>
        <v/>
      </c>
    </row>
    <row r="580" spans="1:28" ht="356" hidden="1">
      <c r="A580" s="3">
        <v>2381</v>
      </c>
      <c r="C580" s="3" t="s">
        <v>1537</v>
      </c>
      <c r="E580" s="150" t="s">
        <v>3081</v>
      </c>
      <c r="F580" s="6" t="s">
        <v>1833</v>
      </c>
      <c r="G580" s="6" t="s">
        <v>1834</v>
      </c>
      <c r="H580" s="47"/>
      <c r="I580" s="47"/>
      <c r="J580" s="47"/>
      <c r="K580" s="47"/>
      <c r="L580" s="47"/>
      <c r="M580" s="47"/>
      <c r="P580" s="121"/>
      <c r="Q580" s="122"/>
      <c r="R580" s="122"/>
      <c r="S580" s="103"/>
      <c r="T580" s="104"/>
      <c r="U580" s="121"/>
      <c r="V580" s="122"/>
      <c r="W580" s="122"/>
      <c r="X580" s="103"/>
      <c r="Y580" s="104"/>
      <c r="Z580" s="107" t="str">
        <f t="shared" ref="Z580:Z642" si="28">IF(U580&lt;&gt;"",U580,IF(P580&lt;&gt;"",P580,IF(N580&lt;&gt;"",N580,"")))</f>
        <v/>
      </c>
      <c r="AA580" s="40" t="str">
        <f t="shared" ref="AA580:AA642" si="29">IF(X580&lt;&gt;"",X580,IF(S580&lt;&gt;"",S580,IF(O580&lt;&gt;"",O580,"")))</f>
        <v/>
      </c>
    </row>
    <row r="581" spans="1:28" ht="272" hidden="1">
      <c r="A581" s="3">
        <v>2382</v>
      </c>
      <c r="B581" s="3" t="s">
        <v>1835</v>
      </c>
      <c r="C581" s="3">
        <v>428</v>
      </c>
      <c r="E581" s="150" t="s">
        <v>3082</v>
      </c>
      <c r="F581" s="6" t="s">
        <v>1836</v>
      </c>
      <c r="G581" s="6" t="s">
        <v>1837</v>
      </c>
      <c r="H581" s="47"/>
      <c r="I581" s="47"/>
      <c r="J581" s="47"/>
      <c r="K581" s="47"/>
      <c r="L581" s="47"/>
      <c r="M581" s="47"/>
      <c r="P581" s="121"/>
      <c r="Q581" s="122"/>
      <c r="R581" s="122"/>
      <c r="S581" s="103"/>
      <c r="T581" s="104"/>
      <c r="U581" s="121"/>
      <c r="V581" s="122"/>
      <c r="W581" s="122"/>
      <c r="X581" s="103"/>
      <c r="Y581" s="104"/>
      <c r="Z581" s="107" t="str">
        <f t="shared" si="28"/>
        <v/>
      </c>
      <c r="AA581" s="40" t="str">
        <f t="shared" si="29"/>
        <v/>
      </c>
    </row>
    <row r="582" spans="1:28" ht="136" hidden="1">
      <c r="A582" s="3">
        <v>2383</v>
      </c>
      <c r="B582" s="3" t="s">
        <v>1838</v>
      </c>
      <c r="C582" s="3">
        <v>413</v>
      </c>
      <c r="E582" s="150" t="s">
        <v>3083</v>
      </c>
      <c r="F582" s="6" t="s">
        <v>1839</v>
      </c>
      <c r="G582" s="6" t="s">
        <v>1840</v>
      </c>
      <c r="H582" s="47"/>
      <c r="I582" s="47"/>
      <c r="J582" s="47"/>
      <c r="K582" s="47"/>
      <c r="L582" s="47"/>
      <c r="M582" s="47"/>
      <c r="P582" s="121"/>
      <c r="Q582" s="122"/>
      <c r="R582" s="122"/>
      <c r="S582" s="103"/>
      <c r="T582" s="104"/>
      <c r="U582" s="121"/>
      <c r="V582" s="122"/>
      <c r="W582" s="122"/>
      <c r="X582" s="103"/>
      <c r="Y582" s="104"/>
      <c r="Z582" s="107" t="str">
        <f t="shared" si="28"/>
        <v/>
      </c>
      <c r="AA582" s="40" t="str">
        <f t="shared" si="29"/>
        <v/>
      </c>
    </row>
    <row r="583" spans="1:28" ht="102" hidden="1">
      <c r="A583" s="3">
        <v>2384</v>
      </c>
      <c r="B583" s="3" t="s">
        <v>1841</v>
      </c>
      <c r="C583" s="3">
        <v>438</v>
      </c>
      <c r="E583" s="150" t="s">
        <v>3084</v>
      </c>
      <c r="F583" s="6" t="s">
        <v>1842</v>
      </c>
      <c r="G583" s="6" t="s">
        <v>1843</v>
      </c>
      <c r="H583" s="47"/>
      <c r="I583" s="47"/>
      <c r="J583" s="47"/>
      <c r="K583" s="47"/>
      <c r="L583" s="47"/>
      <c r="M583" s="47"/>
      <c r="P583" s="121"/>
      <c r="Q583" s="122"/>
      <c r="R583" s="122"/>
      <c r="S583" s="103"/>
      <c r="T583" s="104"/>
      <c r="U583" s="121"/>
      <c r="V583" s="122"/>
      <c r="W583" s="122"/>
      <c r="X583" s="103"/>
      <c r="Y583" s="104"/>
      <c r="Z583" s="107" t="str">
        <f t="shared" si="28"/>
        <v/>
      </c>
      <c r="AA583" s="40" t="str">
        <f t="shared" si="29"/>
        <v/>
      </c>
    </row>
    <row r="584" spans="1:28" ht="221" hidden="1">
      <c r="A584" s="3">
        <v>2385</v>
      </c>
      <c r="B584" s="3" t="s">
        <v>1844</v>
      </c>
      <c r="C584" s="3">
        <v>433</v>
      </c>
      <c r="E584" s="150" t="s">
        <v>3085</v>
      </c>
      <c r="F584" s="6" t="s">
        <v>1845</v>
      </c>
      <c r="G584" s="6" t="s">
        <v>1846</v>
      </c>
      <c r="H584" s="47"/>
      <c r="I584" s="47"/>
      <c r="J584" s="47"/>
      <c r="K584" s="47"/>
      <c r="L584" s="47"/>
      <c r="M584" s="47"/>
      <c r="P584" s="121"/>
      <c r="Q584" s="122"/>
      <c r="R584" s="122"/>
      <c r="S584" s="103"/>
      <c r="T584" s="104"/>
      <c r="U584" s="121"/>
      <c r="V584" s="122"/>
      <c r="W584" s="122"/>
      <c r="X584" s="103"/>
      <c r="Y584" s="104"/>
      <c r="Z584" s="107" t="str">
        <f t="shared" si="28"/>
        <v/>
      </c>
      <c r="AA584" s="40" t="str">
        <f t="shared" si="29"/>
        <v/>
      </c>
    </row>
    <row r="585" spans="1:28" ht="204" hidden="1">
      <c r="A585" s="3">
        <v>2386</v>
      </c>
      <c r="B585" s="3" t="s">
        <v>1847</v>
      </c>
      <c r="C585" s="3">
        <v>434</v>
      </c>
      <c r="E585" s="150" t="s">
        <v>3086</v>
      </c>
      <c r="F585" s="6" t="s">
        <v>1848</v>
      </c>
      <c r="G585" s="6" t="s">
        <v>1849</v>
      </c>
      <c r="H585" s="47"/>
      <c r="I585" s="47"/>
      <c r="J585" s="47"/>
      <c r="K585" s="47"/>
      <c r="L585" s="47"/>
      <c r="M585" s="47"/>
      <c r="P585" s="121"/>
      <c r="Q585" s="122"/>
      <c r="R585" s="122"/>
      <c r="S585" s="103"/>
      <c r="T585" s="104"/>
      <c r="U585" s="121"/>
      <c r="V585" s="122"/>
      <c r="W585" s="122"/>
      <c r="X585" s="103"/>
      <c r="Y585" s="104"/>
      <c r="Z585" s="107" t="str">
        <f t="shared" si="28"/>
        <v/>
      </c>
      <c r="AA585" s="40" t="str">
        <f t="shared" si="29"/>
        <v/>
      </c>
    </row>
    <row r="586" spans="1:28" ht="255" hidden="1">
      <c r="A586" s="3">
        <v>2387</v>
      </c>
      <c r="B586" s="3" t="s">
        <v>1850</v>
      </c>
      <c r="C586" s="3">
        <v>435</v>
      </c>
      <c r="E586" s="150" t="s">
        <v>3087</v>
      </c>
      <c r="F586" s="6" t="s">
        <v>1851</v>
      </c>
      <c r="G586" s="6" t="s">
        <v>1852</v>
      </c>
      <c r="H586" s="47"/>
      <c r="I586" s="47"/>
      <c r="J586" s="47"/>
      <c r="K586" s="47"/>
      <c r="L586" s="47"/>
      <c r="M586" s="47"/>
      <c r="P586" s="121"/>
      <c r="Q586" s="122"/>
      <c r="R586" s="122"/>
      <c r="S586" s="103"/>
      <c r="T586" s="104"/>
      <c r="U586" s="121"/>
      <c r="V586" s="122"/>
      <c r="W586" s="122"/>
      <c r="X586" s="103"/>
      <c r="Y586" s="104"/>
      <c r="Z586" s="107" t="str">
        <f t="shared" si="28"/>
        <v/>
      </c>
      <c r="AA586" s="40" t="str">
        <f t="shared" si="29"/>
        <v/>
      </c>
    </row>
    <row r="587" spans="1:28" ht="170" hidden="1">
      <c r="A587" s="3">
        <v>2388</v>
      </c>
      <c r="B587" s="3" t="s">
        <v>1853</v>
      </c>
      <c r="C587" s="3">
        <v>437</v>
      </c>
      <c r="E587" s="150" t="s">
        <v>3088</v>
      </c>
      <c r="F587" s="6" t="s">
        <v>1854</v>
      </c>
      <c r="G587" s="6" t="s">
        <v>1855</v>
      </c>
      <c r="H587" s="47"/>
      <c r="I587" s="47"/>
      <c r="J587" s="47"/>
      <c r="K587" s="47"/>
      <c r="L587" s="47"/>
      <c r="M587" s="47"/>
      <c r="P587" s="121"/>
      <c r="Q587" s="122"/>
      <c r="R587" s="122"/>
      <c r="S587" s="103"/>
      <c r="T587" s="104"/>
      <c r="U587" s="121"/>
      <c r="V587" s="122"/>
      <c r="W587" s="122"/>
      <c r="X587" s="103"/>
      <c r="Y587" s="104"/>
      <c r="Z587" s="107" t="str">
        <f t="shared" si="28"/>
        <v/>
      </c>
      <c r="AA587" s="40" t="str">
        <f t="shared" si="29"/>
        <v/>
      </c>
    </row>
    <row r="588" spans="1:28" s="8" customFormat="1" ht="17" hidden="1">
      <c r="A588" s="3" t="s">
        <v>303</v>
      </c>
      <c r="B588" s="3" t="s">
        <v>303</v>
      </c>
      <c r="H588" s="3"/>
      <c r="P588" s="159"/>
      <c r="Q588" s="159"/>
      <c r="R588" s="159"/>
      <c r="S588" s="159"/>
      <c r="T588" s="159"/>
      <c r="U588" s="159"/>
      <c r="V588" s="159"/>
      <c r="W588" s="159"/>
      <c r="X588" s="159"/>
      <c r="Y588" s="159"/>
    </row>
    <row r="589" spans="1:28" s="8" customFormat="1" ht="17" hidden="1">
      <c r="A589" s="3" t="s">
        <v>303</v>
      </c>
      <c r="B589" s="3" t="s">
        <v>303</v>
      </c>
      <c r="H589" s="3"/>
      <c r="P589" s="159"/>
      <c r="Q589" s="159"/>
      <c r="R589" s="159"/>
      <c r="S589" s="159"/>
      <c r="T589" s="159"/>
      <c r="U589" s="159"/>
      <c r="V589" s="159"/>
      <c r="W589" s="159"/>
      <c r="X589" s="159"/>
      <c r="Y589" s="159"/>
    </row>
    <row r="590" spans="1:28" s="8" customFormat="1" ht="19" hidden="1">
      <c r="A590" s="3" t="s">
        <v>303</v>
      </c>
      <c r="B590" s="3" t="s">
        <v>303</v>
      </c>
      <c r="E590" s="182" t="s">
        <v>1856</v>
      </c>
      <c r="F590" s="176"/>
      <c r="G590" s="176"/>
      <c r="H590" s="3"/>
      <c r="P590" s="159"/>
      <c r="Q590" s="159"/>
      <c r="R590" s="159"/>
      <c r="S590" s="159"/>
      <c r="T590" s="159"/>
      <c r="U590" s="159"/>
      <c r="V590" s="159"/>
      <c r="W590" s="159"/>
      <c r="X590" s="159"/>
      <c r="Y590" s="159"/>
    </row>
    <row r="591" spans="1:28" s="8" customFormat="1" ht="102" hidden="1">
      <c r="A591" s="3" t="s">
        <v>303</v>
      </c>
      <c r="B591" s="3" t="s">
        <v>303</v>
      </c>
      <c r="E591" s="123" t="s">
        <v>1857</v>
      </c>
      <c r="F591" s="124" t="s">
        <v>1858</v>
      </c>
      <c r="G591" s="125" t="str">
        <f>HYPERLINK("http://sourcinginnovation.com/wordpress/2017/04/26/are-we-about-to-enter-the-age-of-permissive-analytics/","Are we about to enter the age of permissive analytics")</f>
        <v>Are we about to enter the age of permissive analytics</v>
      </c>
      <c r="H591" s="3"/>
      <c r="P591" s="159"/>
      <c r="Q591" s="159"/>
      <c r="R591" s="159"/>
      <c r="S591" s="159"/>
      <c r="T591" s="159"/>
      <c r="U591" s="159"/>
      <c r="V591" s="159"/>
      <c r="W591" s="159"/>
      <c r="X591" s="159"/>
      <c r="Y591" s="159"/>
    </row>
    <row r="592" spans="1:28" ht="17" hidden="1">
      <c r="A592" s="3" t="s">
        <v>303</v>
      </c>
      <c r="B592" s="3" t="s">
        <v>303</v>
      </c>
      <c r="E592" s="8"/>
      <c r="F592" s="8"/>
      <c r="G592" s="125" t="str">
        <f>HYPERLINK("http://sourcinginnovation.com/wordpress/2017/04/27/when-selecting-your-prescriptive-and-future-permissive-analytics-system/","When Selecting Your Future Permissive Analytics System")</f>
        <v>When Selecting Your Future Permissive Analytics System</v>
      </c>
      <c r="I592" s="8"/>
      <c r="J592" s="8"/>
      <c r="K592" s="8"/>
      <c r="L592" s="8"/>
      <c r="M592" s="8"/>
      <c r="N592" s="8"/>
      <c r="O592" s="8"/>
      <c r="P592" s="159"/>
      <c r="Q592" s="159"/>
      <c r="R592" s="159"/>
      <c r="S592" s="159"/>
      <c r="T592" s="159"/>
      <c r="U592" s="159"/>
      <c r="V592" s="159"/>
      <c r="W592" s="159"/>
      <c r="X592" s="159"/>
      <c r="Y592" s="159"/>
      <c r="Z592" s="8"/>
      <c r="AA592" s="8"/>
      <c r="AB592" s="8"/>
    </row>
    <row r="593" spans="1:27" ht="68" hidden="1">
      <c r="A593" s="3">
        <v>2389</v>
      </c>
      <c r="B593" s="3" t="s">
        <v>1859</v>
      </c>
      <c r="C593" s="3">
        <v>445</v>
      </c>
      <c r="E593" s="150" t="s">
        <v>3089</v>
      </c>
      <c r="F593" s="6" t="s">
        <v>1860</v>
      </c>
      <c r="G593" s="6" t="s">
        <v>1800</v>
      </c>
      <c r="H593" s="47"/>
      <c r="I593" s="47"/>
      <c r="J593" s="47"/>
      <c r="K593" s="47"/>
      <c r="L593" s="47"/>
      <c r="M593" s="47"/>
      <c r="P593" s="121"/>
      <c r="Q593" s="122"/>
      <c r="R593" s="122"/>
      <c r="S593" s="103"/>
      <c r="T593" s="104"/>
      <c r="U593" s="121"/>
      <c r="V593" s="122"/>
      <c r="W593" s="122"/>
      <c r="X593" s="103"/>
      <c r="Y593" s="104"/>
      <c r="Z593" s="107" t="str">
        <f t="shared" si="28"/>
        <v/>
      </c>
      <c r="AA593" s="40" t="str">
        <f t="shared" si="29"/>
        <v/>
      </c>
    </row>
    <row r="594" spans="1:27" ht="68" hidden="1">
      <c r="A594" s="3">
        <v>2390</v>
      </c>
      <c r="C594" s="3" t="s">
        <v>1537</v>
      </c>
      <c r="E594" s="150" t="s">
        <v>3090</v>
      </c>
      <c r="F594" s="6" t="s">
        <v>1861</v>
      </c>
      <c r="G594" s="6" t="s">
        <v>1800</v>
      </c>
      <c r="H594" s="47"/>
      <c r="I594" s="47"/>
      <c r="J594" s="47"/>
      <c r="K594" s="47"/>
      <c r="L594" s="47"/>
      <c r="M594" s="47"/>
      <c r="P594" s="121"/>
      <c r="Q594" s="122"/>
      <c r="R594" s="122"/>
      <c r="S594" s="103"/>
      <c r="T594" s="104"/>
      <c r="U594" s="121"/>
      <c r="V594" s="122"/>
      <c r="W594" s="122"/>
      <c r="X594" s="103"/>
      <c r="Y594" s="104"/>
      <c r="Z594" s="107" t="str">
        <f t="shared" si="28"/>
        <v/>
      </c>
      <c r="AA594" s="40" t="str">
        <f t="shared" si="29"/>
        <v/>
      </c>
    </row>
    <row r="595" spans="1:27" ht="356" hidden="1">
      <c r="A595" s="3">
        <v>2391</v>
      </c>
      <c r="B595" s="3" t="s">
        <v>1862</v>
      </c>
      <c r="C595" s="3">
        <v>446</v>
      </c>
      <c r="E595" s="150" t="s">
        <v>2925</v>
      </c>
      <c r="F595" s="6" t="s">
        <v>252</v>
      </c>
      <c r="G595" s="6" t="s">
        <v>1800</v>
      </c>
      <c r="H595" s="47"/>
      <c r="I595" s="47"/>
      <c r="J595" s="47"/>
      <c r="K595" s="47"/>
      <c r="L595" s="47"/>
      <c r="M595" s="47"/>
      <c r="P595" s="121"/>
      <c r="Q595" s="122"/>
      <c r="R595" s="122"/>
      <c r="S595" s="103"/>
      <c r="T595" s="104"/>
      <c r="U595" s="121"/>
      <c r="V595" s="122"/>
      <c r="W595" s="122"/>
      <c r="X595" s="103"/>
      <c r="Y595" s="104"/>
      <c r="Z595" s="107" t="str">
        <f t="shared" si="28"/>
        <v/>
      </c>
      <c r="AA595" s="40" t="str">
        <f t="shared" si="29"/>
        <v/>
      </c>
    </row>
    <row r="596" spans="1:27" ht="68" hidden="1">
      <c r="A596" s="3">
        <v>2392</v>
      </c>
      <c r="B596" s="3" t="s">
        <v>1863</v>
      </c>
      <c r="C596" s="3">
        <v>447</v>
      </c>
      <c r="E596" s="150" t="s">
        <v>2926</v>
      </c>
      <c r="F596" s="6" t="s">
        <v>1864</v>
      </c>
      <c r="G596" s="6" t="s">
        <v>1800</v>
      </c>
      <c r="H596" s="47"/>
      <c r="I596" s="47"/>
      <c r="J596" s="47"/>
      <c r="K596" s="47"/>
      <c r="L596" s="47"/>
      <c r="M596" s="47"/>
      <c r="P596" s="121"/>
      <c r="Q596" s="122"/>
      <c r="R596" s="122"/>
      <c r="S596" s="103"/>
      <c r="T596" s="104"/>
      <c r="U596" s="121"/>
      <c r="V596" s="122"/>
      <c r="W596" s="122"/>
      <c r="X596" s="103"/>
      <c r="Y596" s="104"/>
      <c r="Z596" s="107" t="str">
        <f t="shared" si="28"/>
        <v/>
      </c>
      <c r="AA596" s="40" t="str">
        <f t="shared" si="29"/>
        <v/>
      </c>
    </row>
    <row r="597" spans="1:27" ht="153" hidden="1">
      <c r="A597" s="3">
        <v>2393</v>
      </c>
      <c r="B597" s="3" t="s">
        <v>1865</v>
      </c>
      <c r="C597" s="3">
        <v>449</v>
      </c>
      <c r="E597" s="150" t="s">
        <v>2831</v>
      </c>
      <c r="F597" s="6" t="s">
        <v>1866</v>
      </c>
      <c r="G597" s="6" t="s">
        <v>1867</v>
      </c>
      <c r="H597" s="47"/>
      <c r="I597" s="47"/>
      <c r="J597" s="47"/>
      <c r="K597" s="47"/>
      <c r="L597" s="47"/>
      <c r="M597" s="47"/>
      <c r="P597" s="121"/>
      <c r="Q597" s="122"/>
      <c r="R597" s="122"/>
      <c r="S597" s="103"/>
      <c r="T597" s="104"/>
      <c r="U597" s="121"/>
      <c r="V597" s="122"/>
      <c r="W597" s="122"/>
      <c r="X597" s="103"/>
      <c r="Y597" s="104"/>
      <c r="Z597" s="107" t="str">
        <f t="shared" si="28"/>
        <v/>
      </c>
      <c r="AA597" s="40" t="str">
        <f t="shared" si="29"/>
        <v/>
      </c>
    </row>
    <row r="598" spans="1:27" ht="272" hidden="1">
      <c r="A598" s="3">
        <v>2394</v>
      </c>
      <c r="B598" s="3" t="s">
        <v>1868</v>
      </c>
      <c r="C598" s="3">
        <v>452</v>
      </c>
      <c r="E598" s="150" t="s">
        <v>3091</v>
      </c>
      <c r="F598" s="6" t="s">
        <v>258</v>
      </c>
      <c r="G598" s="6" t="s">
        <v>1869</v>
      </c>
      <c r="H598" s="47"/>
      <c r="I598" s="47"/>
      <c r="J598" s="47"/>
      <c r="K598" s="47"/>
      <c r="L598" s="47"/>
      <c r="M598" s="47"/>
      <c r="P598" s="121"/>
      <c r="Q598" s="122"/>
      <c r="R598" s="122"/>
      <c r="S598" s="103"/>
      <c r="T598" s="104"/>
      <c r="U598" s="121"/>
      <c r="V598" s="122"/>
      <c r="W598" s="122"/>
      <c r="X598" s="103"/>
      <c r="Y598" s="104"/>
      <c r="Z598" s="107" t="str">
        <f t="shared" si="28"/>
        <v/>
      </c>
      <c r="AA598" s="40" t="str">
        <f t="shared" si="29"/>
        <v/>
      </c>
    </row>
    <row r="599" spans="1:27" ht="388" hidden="1">
      <c r="A599" s="3">
        <v>2395</v>
      </c>
      <c r="B599" s="3" t="s">
        <v>1870</v>
      </c>
      <c r="C599" s="3">
        <v>481</v>
      </c>
      <c r="E599" s="150" t="s">
        <v>3092</v>
      </c>
      <c r="F599" s="6" t="s">
        <v>1871</v>
      </c>
      <c r="G599" s="6" t="s">
        <v>1872</v>
      </c>
      <c r="H599" s="47"/>
      <c r="I599" s="47"/>
      <c r="J599" s="47"/>
      <c r="K599" s="47"/>
      <c r="L599" s="47"/>
      <c r="M599" s="47"/>
      <c r="P599" s="121"/>
      <c r="Q599" s="122"/>
      <c r="R599" s="122"/>
      <c r="S599" s="103"/>
      <c r="T599" s="104"/>
      <c r="U599" s="121"/>
      <c r="V599" s="122"/>
      <c r="W599" s="122"/>
      <c r="X599" s="103"/>
      <c r="Y599" s="104"/>
      <c r="Z599" s="107" t="str">
        <f t="shared" si="28"/>
        <v/>
      </c>
      <c r="AA599" s="40" t="str">
        <f t="shared" si="29"/>
        <v/>
      </c>
    </row>
    <row r="600" spans="1:27" ht="136" hidden="1">
      <c r="A600" s="3">
        <v>2396</v>
      </c>
      <c r="B600" s="3" t="s">
        <v>1873</v>
      </c>
      <c r="C600" s="3">
        <v>455</v>
      </c>
      <c r="E600" s="150" t="s">
        <v>3093</v>
      </c>
      <c r="F600" s="6" t="s">
        <v>1874</v>
      </c>
      <c r="G600" s="6" t="s">
        <v>1875</v>
      </c>
      <c r="H600" s="47"/>
      <c r="I600" s="47"/>
      <c r="J600" s="47"/>
      <c r="K600" s="47"/>
      <c r="L600" s="47"/>
      <c r="M600" s="47"/>
      <c r="P600" s="121"/>
      <c r="Q600" s="122"/>
      <c r="R600" s="122"/>
      <c r="S600" s="103"/>
      <c r="T600" s="104"/>
      <c r="U600" s="121"/>
      <c r="V600" s="122"/>
      <c r="W600" s="122"/>
      <c r="X600" s="103"/>
      <c r="Y600" s="104"/>
      <c r="Z600" s="107" t="str">
        <f t="shared" si="28"/>
        <v/>
      </c>
      <c r="AA600" s="40" t="str">
        <f t="shared" si="29"/>
        <v/>
      </c>
    </row>
    <row r="601" spans="1:27" s="8" customFormat="1" ht="17" hidden="1">
      <c r="A601" s="3" t="s">
        <v>303</v>
      </c>
      <c r="G601" s="8" t="s">
        <v>303</v>
      </c>
      <c r="H601" s="3"/>
      <c r="P601" s="159"/>
      <c r="Q601" s="159"/>
      <c r="R601" s="159"/>
      <c r="S601" s="159"/>
      <c r="T601" s="159"/>
      <c r="U601" s="159"/>
      <c r="V601" s="159"/>
      <c r="W601" s="159"/>
      <c r="X601" s="159"/>
      <c r="Y601" s="159"/>
    </row>
    <row r="602" spans="1:27" s="8" customFormat="1" ht="17" hidden="1">
      <c r="A602" s="3" t="s">
        <v>303</v>
      </c>
      <c r="G602" s="8" t="s">
        <v>303</v>
      </c>
      <c r="H602" s="3"/>
      <c r="P602" s="159"/>
      <c r="Q602" s="159"/>
      <c r="R602" s="159"/>
      <c r="S602" s="159"/>
      <c r="T602" s="159"/>
      <c r="U602" s="159"/>
      <c r="V602" s="159"/>
      <c r="W602" s="159"/>
      <c r="X602" s="159"/>
      <c r="Y602" s="159"/>
    </row>
    <row r="603" spans="1:27" ht="17" hidden="1">
      <c r="A603" s="3" t="s">
        <v>303</v>
      </c>
      <c r="B603" s="3" t="s">
        <v>303</v>
      </c>
      <c r="E603" s="123" t="s">
        <v>1876</v>
      </c>
      <c r="F603" s="8"/>
      <c r="G603" s="8" t="s">
        <v>303</v>
      </c>
      <c r="I603" s="8"/>
      <c r="J603" s="8"/>
      <c r="K603" s="8"/>
      <c r="L603" s="8"/>
      <c r="M603" s="8"/>
      <c r="N603" s="8"/>
      <c r="O603" s="8"/>
      <c r="P603" s="159"/>
      <c r="Q603" s="159"/>
      <c r="R603" s="159"/>
      <c r="S603" s="159"/>
      <c r="T603" s="159"/>
      <c r="U603" s="159"/>
      <c r="V603" s="159"/>
      <c r="W603" s="159"/>
      <c r="X603" s="159"/>
      <c r="Y603" s="159"/>
      <c r="Z603" s="8"/>
      <c r="AA603" s="8"/>
    </row>
    <row r="604" spans="1:27" ht="187" hidden="1">
      <c r="A604" s="3">
        <v>2397</v>
      </c>
      <c r="B604" s="3" t="s">
        <v>1877</v>
      </c>
      <c r="C604" s="3">
        <v>456</v>
      </c>
      <c r="E604" s="150" t="s">
        <v>3094</v>
      </c>
      <c r="F604" s="6" t="s">
        <v>1878</v>
      </c>
      <c r="G604" s="6" t="s">
        <v>1879</v>
      </c>
      <c r="H604" s="47"/>
      <c r="I604" s="47"/>
      <c r="J604" s="47"/>
      <c r="K604" s="47"/>
      <c r="L604" s="47"/>
      <c r="M604" s="47"/>
      <c r="P604" s="121"/>
      <c r="Q604" s="122"/>
      <c r="R604" s="122"/>
      <c r="S604" s="103"/>
      <c r="T604" s="104"/>
      <c r="U604" s="121"/>
      <c r="V604" s="122"/>
      <c r="W604" s="122"/>
      <c r="X604" s="103"/>
      <c r="Y604" s="104"/>
      <c r="Z604" s="107" t="str">
        <f t="shared" si="28"/>
        <v/>
      </c>
      <c r="AA604" s="40" t="str">
        <f t="shared" si="29"/>
        <v/>
      </c>
    </row>
    <row r="605" spans="1:27" ht="153" hidden="1">
      <c r="A605" s="3">
        <v>2398</v>
      </c>
      <c r="B605" s="3" t="s">
        <v>1880</v>
      </c>
      <c r="C605" s="3">
        <v>457</v>
      </c>
      <c r="E605" s="150" t="s">
        <v>3095</v>
      </c>
      <c r="F605" s="6" t="s">
        <v>1881</v>
      </c>
      <c r="G605" s="6" t="s">
        <v>1882</v>
      </c>
      <c r="H605" s="47"/>
      <c r="I605" s="47"/>
      <c r="J605" s="47"/>
      <c r="K605" s="47"/>
      <c r="L605" s="47"/>
      <c r="M605" s="47"/>
      <c r="P605" s="121"/>
      <c r="Q605" s="122"/>
      <c r="R605" s="122"/>
      <c r="S605" s="103"/>
      <c r="T605" s="104"/>
      <c r="U605" s="121"/>
      <c r="V605" s="122"/>
      <c r="W605" s="122"/>
      <c r="X605" s="103"/>
      <c r="Y605" s="104"/>
      <c r="Z605" s="107" t="str">
        <f t="shared" si="28"/>
        <v/>
      </c>
      <c r="AA605" s="40" t="str">
        <f t="shared" si="29"/>
        <v/>
      </c>
    </row>
    <row r="606" spans="1:27" ht="153" hidden="1">
      <c r="A606" s="3">
        <v>2399</v>
      </c>
      <c r="B606" s="3" t="s">
        <v>1883</v>
      </c>
      <c r="C606" s="3">
        <v>458</v>
      </c>
      <c r="E606" s="150" t="s">
        <v>3096</v>
      </c>
      <c r="F606" s="6" t="s">
        <v>1884</v>
      </c>
      <c r="G606" s="6" t="s">
        <v>1885</v>
      </c>
      <c r="H606" s="47"/>
      <c r="I606" s="47"/>
      <c r="J606" s="47"/>
      <c r="K606" s="47"/>
      <c r="L606" s="47"/>
      <c r="M606" s="47"/>
      <c r="P606" s="121"/>
      <c r="Q606" s="122"/>
      <c r="R606" s="122"/>
      <c r="S606" s="103"/>
      <c r="T606" s="104"/>
      <c r="U606" s="121"/>
      <c r="V606" s="122"/>
      <c r="W606" s="122"/>
      <c r="X606" s="103"/>
      <c r="Y606" s="104"/>
      <c r="Z606" s="107" t="str">
        <f t="shared" si="28"/>
        <v/>
      </c>
      <c r="AA606" s="40" t="str">
        <f t="shared" si="29"/>
        <v/>
      </c>
    </row>
    <row r="607" spans="1:27" ht="204" hidden="1">
      <c r="A607" s="3">
        <v>2400</v>
      </c>
      <c r="B607" s="3" t="s">
        <v>1886</v>
      </c>
      <c r="C607" s="3">
        <v>459</v>
      </c>
      <c r="E607" s="150" t="s">
        <v>3097</v>
      </c>
      <c r="F607" s="6" t="s">
        <v>1887</v>
      </c>
      <c r="G607" s="6" t="s">
        <v>1888</v>
      </c>
      <c r="H607" s="47"/>
      <c r="I607" s="47"/>
      <c r="J607" s="47"/>
      <c r="K607" s="47"/>
      <c r="L607" s="47"/>
      <c r="M607" s="47"/>
      <c r="P607" s="121"/>
      <c r="Q607" s="122"/>
      <c r="R607" s="122"/>
      <c r="S607" s="103"/>
      <c r="T607" s="104"/>
      <c r="U607" s="121"/>
      <c r="V607" s="122"/>
      <c r="W607" s="122"/>
      <c r="X607" s="103"/>
      <c r="Y607" s="104"/>
      <c r="Z607" s="107" t="str">
        <f t="shared" si="28"/>
        <v/>
      </c>
      <c r="AA607" s="40" t="str">
        <f t="shared" si="29"/>
        <v/>
      </c>
    </row>
    <row r="608" spans="1:27" ht="204" hidden="1">
      <c r="A608" s="3">
        <v>2401</v>
      </c>
      <c r="B608" s="3" t="s">
        <v>1889</v>
      </c>
      <c r="C608" s="3">
        <v>460</v>
      </c>
      <c r="E608" s="150" t="s">
        <v>3098</v>
      </c>
      <c r="F608" s="6" t="s">
        <v>1890</v>
      </c>
      <c r="G608" s="6" t="s">
        <v>1891</v>
      </c>
      <c r="H608" s="47"/>
      <c r="I608" s="47"/>
      <c r="J608" s="47"/>
      <c r="K608" s="47"/>
      <c r="L608" s="47"/>
      <c r="M608" s="47"/>
      <c r="P608" s="121"/>
      <c r="Q608" s="122"/>
      <c r="R608" s="122"/>
      <c r="S608" s="103"/>
      <c r="T608" s="104"/>
      <c r="U608" s="121"/>
      <c r="V608" s="122"/>
      <c r="W608" s="122"/>
      <c r="X608" s="103"/>
      <c r="Y608" s="104"/>
      <c r="Z608" s="107" t="str">
        <f t="shared" si="28"/>
        <v/>
      </c>
      <c r="AA608" s="40" t="str">
        <f t="shared" si="29"/>
        <v/>
      </c>
    </row>
    <row r="609" spans="1:27" ht="153" hidden="1">
      <c r="A609" s="3">
        <v>2402</v>
      </c>
      <c r="B609" s="3" t="s">
        <v>1892</v>
      </c>
      <c r="C609" s="3">
        <v>461</v>
      </c>
      <c r="E609" s="150" t="s">
        <v>3099</v>
      </c>
      <c r="F609" s="6" t="s">
        <v>1893</v>
      </c>
      <c r="G609" s="6" t="s">
        <v>1894</v>
      </c>
      <c r="H609" s="47"/>
      <c r="I609" s="47"/>
      <c r="J609" s="47"/>
      <c r="K609" s="47"/>
      <c r="L609" s="47"/>
      <c r="M609" s="47"/>
      <c r="P609" s="121"/>
      <c r="Q609" s="122"/>
      <c r="R609" s="122"/>
      <c r="S609" s="103"/>
      <c r="T609" s="104"/>
      <c r="U609" s="121"/>
      <c r="V609" s="122"/>
      <c r="W609" s="122"/>
      <c r="X609" s="103"/>
      <c r="Y609" s="104"/>
      <c r="Z609" s="107" t="str">
        <f t="shared" si="28"/>
        <v/>
      </c>
      <c r="AA609" s="40" t="str">
        <f t="shared" si="29"/>
        <v/>
      </c>
    </row>
    <row r="610" spans="1:27" ht="170" hidden="1">
      <c r="A610" s="3">
        <v>2403</v>
      </c>
      <c r="B610" s="3" t="s">
        <v>1895</v>
      </c>
      <c r="C610" s="3">
        <v>462</v>
      </c>
      <c r="E610" s="150" t="s">
        <v>3100</v>
      </c>
      <c r="F610" s="6" t="s">
        <v>1896</v>
      </c>
      <c r="G610" s="6" t="s">
        <v>1897</v>
      </c>
      <c r="H610" s="47"/>
      <c r="I610" s="47"/>
      <c r="J610" s="47"/>
      <c r="K610" s="47"/>
      <c r="L610" s="47"/>
      <c r="M610" s="47"/>
      <c r="P610" s="121"/>
      <c r="Q610" s="122"/>
      <c r="R610" s="122"/>
      <c r="S610" s="103"/>
      <c r="T610" s="104"/>
      <c r="U610" s="121"/>
      <c r="V610" s="122"/>
      <c r="W610" s="122"/>
      <c r="X610" s="103"/>
      <c r="Y610" s="104"/>
      <c r="Z610" s="107" t="str">
        <f t="shared" si="28"/>
        <v/>
      </c>
      <c r="AA610" s="40" t="str">
        <f t="shared" si="29"/>
        <v/>
      </c>
    </row>
    <row r="611" spans="1:27" ht="119" hidden="1">
      <c r="A611" s="3">
        <v>2404</v>
      </c>
      <c r="B611" s="3" t="s">
        <v>1898</v>
      </c>
      <c r="C611" s="3">
        <v>463</v>
      </c>
      <c r="E611" s="150" t="s">
        <v>3101</v>
      </c>
      <c r="F611" s="6" t="s">
        <v>1899</v>
      </c>
      <c r="G611" s="6" t="s">
        <v>1900</v>
      </c>
      <c r="H611" s="47"/>
      <c r="I611" s="47"/>
      <c r="J611" s="47"/>
      <c r="K611" s="47"/>
      <c r="L611" s="47"/>
      <c r="M611" s="47"/>
      <c r="P611" s="121"/>
      <c r="Q611" s="122"/>
      <c r="R611" s="122"/>
      <c r="S611" s="103"/>
      <c r="T611" s="104"/>
      <c r="U611" s="121"/>
      <c r="V611" s="122"/>
      <c r="W611" s="122"/>
      <c r="X611" s="103"/>
      <c r="Y611" s="104"/>
      <c r="Z611" s="107" t="str">
        <f t="shared" si="28"/>
        <v/>
      </c>
      <c r="AA611" s="40" t="str">
        <f t="shared" si="29"/>
        <v/>
      </c>
    </row>
    <row r="612" spans="1:27" ht="136" hidden="1">
      <c r="A612" s="3">
        <v>2405</v>
      </c>
      <c r="B612" s="3" t="s">
        <v>1901</v>
      </c>
      <c r="C612" s="3">
        <v>464</v>
      </c>
      <c r="E612" s="150" t="s">
        <v>3102</v>
      </c>
      <c r="F612" s="6" t="s">
        <v>1902</v>
      </c>
      <c r="G612" s="6" t="s">
        <v>1903</v>
      </c>
      <c r="H612" s="47"/>
      <c r="I612" s="47"/>
      <c r="J612" s="47"/>
      <c r="K612" s="47"/>
      <c r="L612" s="47"/>
      <c r="M612" s="47"/>
      <c r="P612" s="121"/>
      <c r="Q612" s="122"/>
      <c r="R612" s="122"/>
      <c r="S612" s="103"/>
      <c r="T612" s="104"/>
      <c r="U612" s="121"/>
      <c r="V612" s="122"/>
      <c r="W612" s="122"/>
      <c r="X612" s="103"/>
      <c r="Y612" s="104"/>
      <c r="Z612" s="107" t="str">
        <f t="shared" si="28"/>
        <v/>
      </c>
      <c r="AA612" s="40" t="str">
        <f t="shared" si="29"/>
        <v/>
      </c>
    </row>
    <row r="613" spans="1:27" ht="136" hidden="1">
      <c r="A613" s="3">
        <v>2406</v>
      </c>
      <c r="B613" s="3" t="s">
        <v>1904</v>
      </c>
      <c r="C613" s="3">
        <v>465</v>
      </c>
      <c r="E613" s="150" t="s">
        <v>3103</v>
      </c>
      <c r="F613" s="6" t="s">
        <v>1905</v>
      </c>
      <c r="G613" s="6" t="s">
        <v>1906</v>
      </c>
      <c r="H613" s="47"/>
      <c r="I613" s="47"/>
      <c r="J613" s="47"/>
      <c r="K613" s="47"/>
      <c r="L613" s="47"/>
      <c r="M613" s="47"/>
      <c r="P613" s="121"/>
      <c r="Q613" s="122"/>
      <c r="R613" s="122"/>
      <c r="S613" s="103"/>
      <c r="T613" s="104"/>
      <c r="U613" s="121"/>
      <c r="V613" s="122"/>
      <c r="W613" s="122"/>
      <c r="X613" s="103"/>
      <c r="Y613" s="104"/>
      <c r="Z613" s="107" t="str">
        <f t="shared" si="28"/>
        <v/>
      </c>
      <c r="AA613" s="40" t="str">
        <f t="shared" si="29"/>
        <v/>
      </c>
    </row>
    <row r="614" spans="1:27" ht="187" hidden="1">
      <c r="A614" s="3">
        <v>2407</v>
      </c>
      <c r="B614" s="3" t="s">
        <v>1907</v>
      </c>
      <c r="C614" s="3">
        <v>466</v>
      </c>
      <c r="E614" s="150" t="s">
        <v>3104</v>
      </c>
      <c r="F614" s="6" t="s">
        <v>1908</v>
      </c>
      <c r="G614" s="6" t="s">
        <v>1909</v>
      </c>
      <c r="H614" s="47"/>
      <c r="I614" s="47"/>
      <c r="J614" s="47"/>
      <c r="K614" s="47"/>
      <c r="L614" s="47"/>
      <c r="M614" s="47"/>
      <c r="P614" s="121"/>
      <c r="Q614" s="122"/>
      <c r="R614" s="122"/>
      <c r="S614" s="103"/>
      <c r="T614" s="104"/>
      <c r="U614" s="121"/>
      <c r="V614" s="122"/>
      <c r="W614" s="122"/>
      <c r="X614" s="103"/>
      <c r="Y614" s="104"/>
      <c r="Z614" s="107" t="str">
        <f t="shared" si="28"/>
        <v/>
      </c>
      <c r="AA614" s="40" t="str">
        <f t="shared" si="29"/>
        <v/>
      </c>
    </row>
    <row r="615" spans="1:27" s="8" customFormat="1" ht="17" hidden="1">
      <c r="A615" s="3" t="s">
        <v>303</v>
      </c>
      <c r="H615" s="3"/>
      <c r="P615" s="159"/>
      <c r="Q615" s="159"/>
      <c r="R615" s="159"/>
      <c r="S615" s="159"/>
      <c r="T615" s="159"/>
      <c r="U615" s="159"/>
      <c r="V615" s="159"/>
      <c r="W615" s="159"/>
      <c r="X615" s="159"/>
      <c r="Y615" s="159"/>
    </row>
    <row r="616" spans="1:27" s="8" customFormat="1" ht="17" hidden="1">
      <c r="A616" s="3" t="s">
        <v>303</v>
      </c>
      <c r="H616" s="3"/>
      <c r="P616" s="159"/>
      <c r="Q616" s="159"/>
      <c r="R616" s="159"/>
      <c r="S616" s="159"/>
      <c r="T616" s="159"/>
      <c r="U616" s="159"/>
      <c r="V616" s="159"/>
      <c r="W616" s="159"/>
      <c r="X616" s="159"/>
      <c r="Y616" s="159"/>
    </row>
    <row r="617" spans="1:27" s="8" customFormat="1" ht="37" hidden="1">
      <c r="A617" s="3" t="s">
        <v>303</v>
      </c>
      <c r="E617" s="180" t="s">
        <v>31</v>
      </c>
      <c r="F617" s="180"/>
      <c r="G617" s="180"/>
      <c r="H617" s="3"/>
      <c r="P617" s="159"/>
      <c r="Q617" s="159"/>
      <c r="R617" s="159"/>
      <c r="S617" s="159"/>
      <c r="T617" s="159"/>
      <c r="U617" s="159"/>
      <c r="V617" s="159"/>
      <c r="W617" s="159"/>
      <c r="X617" s="159"/>
      <c r="Y617" s="159"/>
    </row>
    <row r="618" spans="1:27" s="8" customFormat="1" ht="19" hidden="1">
      <c r="A618" s="3" t="s">
        <v>303</v>
      </c>
      <c r="E618" s="176" t="s">
        <v>1910</v>
      </c>
      <c r="F618" s="176"/>
      <c r="G618" s="176"/>
      <c r="H618" s="3"/>
      <c r="P618" s="159"/>
      <c r="Q618" s="159"/>
      <c r="R618" s="159"/>
      <c r="S618" s="159"/>
      <c r="T618" s="159"/>
      <c r="U618" s="159"/>
      <c r="V618" s="159"/>
      <c r="W618" s="159"/>
      <c r="X618" s="159"/>
      <c r="Y618" s="159"/>
    </row>
    <row r="619" spans="1:27" s="8" customFormat="1" ht="34" hidden="1">
      <c r="A619" s="3" t="s">
        <v>303</v>
      </c>
      <c r="B619" s="3" t="s">
        <v>303</v>
      </c>
      <c r="E619" s="120" t="s">
        <v>1911</v>
      </c>
      <c r="H619" s="3"/>
      <c r="P619" s="159"/>
      <c r="Q619" s="159"/>
      <c r="R619" s="159"/>
      <c r="S619" s="159"/>
      <c r="T619" s="159"/>
      <c r="U619" s="159"/>
      <c r="V619" s="159"/>
      <c r="W619" s="159"/>
      <c r="X619" s="159"/>
      <c r="Y619" s="159"/>
    </row>
    <row r="620" spans="1:27" ht="170" hidden="1">
      <c r="A620" s="3">
        <v>2408</v>
      </c>
      <c r="B620" s="3" t="s">
        <v>1912</v>
      </c>
      <c r="C620" s="3">
        <v>595</v>
      </c>
      <c r="D620" s="4" t="s">
        <v>31</v>
      </c>
      <c r="E620" s="150" t="s">
        <v>3105</v>
      </c>
      <c r="F620" s="6" t="s">
        <v>1913</v>
      </c>
      <c r="G620" s="6" t="s">
        <v>1914</v>
      </c>
      <c r="H620" s="47"/>
      <c r="I620" s="47"/>
      <c r="J620" s="47"/>
      <c r="K620" s="47"/>
      <c r="L620" s="47"/>
      <c r="M620" s="47"/>
      <c r="P620" s="121"/>
      <c r="Q620" s="122"/>
      <c r="R620" s="122"/>
      <c r="S620" s="103"/>
      <c r="T620" s="104"/>
      <c r="U620" s="121"/>
      <c r="V620" s="122"/>
      <c r="W620" s="122"/>
      <c r="X620" s="103"/>
      <c r="Y620" s="104"/>
      <c r="Z620" s="107" t="str">
        <f t="shared" si="28"/>
        <v/>
      </c>
      <c r="AA620" s="40" t="str">
        <f t="shared" si="29"/>
        <v/>
      </c>
    </row>
    <row r="621" spans="1:27" ht="238" hidden="1">
      <c r="A621" s="3">
        <v>2409</v>
      </c>
      <c r="B621" s="3" t="s">
        <v>1915</v>
      </c>
      <c r="C621" s="3">
        <v>596</v>
      </c>
      <c r="D621" s="4" t="s">
        <v>31</v>
      </c>
      <c r="E621" s="150" t="s">
        <v>3106</v>
      </c>
      <c r="F621" s="6" t="s">
        <v>1916</v>
      </c>
      <c r="G621" s="6" t="s">
        <v>1917</v>
      </c>
      <c r="H621" s="47"/>
      <c r="I621" s="47"/>
      <c r="J621" s="47"/>
      <c r="K621" s="47"/>
      <c r="L621" s="47"/>
      <c r="M621" s="47"/>
      <c r="P621" s="121"/>
      <c r="Q621" s="122"/>
      <c r="R621" s="122"/>
      <c r="S621" s="103"/>
      <c r="T621" s="104"/>
      <c r="U621" s="121"/>
      <c r="V621" s="122"/>
      <c r="W621" s="122"/>
      <c r="X621" s="103"/>
      <c r="Y621" s="104"/>
      <c r="Z621" s="107" t="str">
        <f t="shared" si="28"/>
        <v/>
      </c>
      <c r="AA621" s="40" t="str">
        <f t="shared" si="29"/>
        <v/>
      </c>
    </row>
    <row r="622" spans="1:27" s="8" customFormat="1" ht="17" hidden="1">
      <c r="A622" s="3" t="s">
        <v>303</v>
      </c>
      <c r="H622" s="3"/>
      <c r="P622" s="159"/>
      <c r="Q622" s="159"/>
      <c r="R622" s="159"/>
      <c r="S622" s="159"/>
      <c r="T622" s="159"/>
      <c r="U622" s="159"/>
      <c r="V622" s="159"/>
      <c r="W622" s="159"/>
      <c r="X622" s="159"/>
      <c r="Y622" s="159"/>
    </row>
    <row r="623" spans="1:27" ht="255" hidden="1">
      <c r="A623" s="3">
        <v>2410</v>
      </c>
      <c r="B623" s="3" t="s">
        <v>1918</v>
      </c>
      <c r="C623" s="3">
        <v>597</v>
      </c>
      <c r="E623" s="150" t="s">
        <v>3107</v>
      </c>
      <c r="F623" s="6" t="s">
        <v>1919</v>
      </c>
      <c r="G623" s="6" t="s">
        <v>1920</v>
      </c>
      <c r="H623" s="47"/>
      <c r="I623" s="47"/>
      <c r="J623" s="47"/>
      <c r="K623" s="47"/>
      <c r="L623" s="47"/>
      <c r="M623" s="47"/>
      <c r="P623" s="121"/>
      <c r="Q623" s="122"/>
      <c r="R623" s="122"/>
      <c r="S623" s="103"/>
      <c r="T623" s="104"/>
      <c r="U623" s="121"/>
      <c r="V623" s="122"/>
      <c r="W623" s="122"/>
      <c r="X623" s="103"/>
      <c r="Y623" s="104"/>
      <c r="Z623" s="107" t="str">
        <f t="shared" si="28"/>
        <v/>
      </c>
      <c r="AA623" s="40" t="str">
        <f t="shared" si="29"/>
        <v/>
      </c>
    </row>
    <row r="624" spans="1:27" ht="221" hidden="1">
      <c r="A624" s="3">
        <v>2411</v>
      </c>
      <c r="B624" s="3" t="s">
        <v>1921</v>
      </c>
      <c r="C624" s="3">
        <v>598</v>
      </c>
      <c r="E624" s="150" t="s">
        <v>3108</v>
      </c>
      <c r="F624" s="6" t="s">
        <v>1922</v>
      </c>
      <c r="G624" s="6" t="s">
        <v>1923</v>
      </c>
      <c r="H624" s="47"/>
      <c r="I624" s="47"/>
      <c r="J624" s="47"/>
      <c r="K624" s="47"/>
      <c r="L624" s="47"/>
      <c r="M624" s="47"/>
      <c r="P624" s="121"/>
      <c r="Q624" s="122"/>
      <c r="R624" s="122"/>
      <c r="S624" s="103"/>
      <c r="T624" s="104"/>
      <c r="U624" s="121"/>
      <c r="V624" s="122"/>
      <c r="W624" s="122"/>
      <c r="X624" s="103"/>
      <c r="Y624" s="104"/>
      <c r="Z624" s="107" t="str">
        <f t="shared" si="28"/>
        <v/>
      </c>
      <c r="AA624" s="40" t="str">
        <f t="shared" si="29"/>
        <v/>
      </c>
    </row>
    <row r="625" spans="1:27" s="8" customFormat="1" ht="17" hidden="1">
      <c r="A625" s="3" t="s">
        <v>303</v>
      </c>
      <c r="H625" s="3"/>
      <c r="P625" s="159"/>
      <c r="Q625" s="159"/>
      <c r="R625" s="159"/>
      <c r="S625" s="159"/>
      <c r="T625" s="159"/>
      <c r="U625" s="159"/>
      <c r="V625" s="159"/>
      <c r="W625" s="159"/>
      <c r="X625" s="159"/>
      <c r="Y625" s="159"/>
    </row>
    <row r="626" spans="1:27" ht="372" hidden="1">
      <c r="A626" s="3">
        <v>2412</v>
      </c>
      <c r="B626" s="3" t="s">
        <v>1924</v>
      </c>
      <c r="C626" s="3">
        <v>599</v>
      </c>
      <c r="E626" s="150" t="s">
        <v>3109</v>
      </c>
      <c r="F626" s="6" t="s">
        <v>1925</v>
      </c>
      <c r="G626" s="6" t="s">
        <v>1926</v>
      </c>
      <c r="H626" s="47"/>
      <c r="I626" s="47"/>
      <c r="J626" s="47"/>
      <c r="K626" s="47"/>
      <c r="L626" s="47"/>
      <c r="M626" s="47"/>
      <c r="P626" s="121"/>
      <c r="Q626" s="122"/>
      <c r="R626" s="122"/>
      <c r="S626" s="103"/>
      <c r="T626" s="104"/>
      <c r="U626" s="121"/>
      <c r="V626" s="122"/>
      <c r="W626" s="122"/>
      <c r="X626" s="103"/>
      <c r="Y626" s="104"/>
      <c r="Z626" s="107" t="str">
        <f t="shared" si="28"/>
        <v/>
      </c>
      <c r="AA626" s="40" t="str">
        <f t="shared" si="29"/>
        <v/>
      </c>
    </row>
    <row r="627" spans="1:27" ht="238" hidden="1">
      <c r="A627" s="3">
        <v>2413</v>
      </c>
      <c r="B627" s="3" t="s">
        <v>1927</v>
      </c>
      <c r="C627" s="3">
        <v>600</v>
      </c>
      <c r="E627" s="150" t="s">
        <v>3110</v>
      </c>
      <c r="F627" s="6" t="s">
        <v>1928</v>
      </c>
      <c r="G627" s="6" t="s">
        <v>1929</v>
      </c>
      <c r="H627" s="47"/>
      <c r="I627" s="47"/>
      <c r="J627" s="47"/>
      <c r="K627" s="47"/>
      <c r="L627" s="47"/>
      <c r="M627" s="47"/>
      <c r="P627" s="121"/>
      <c r="Q627" s="122"/>
      <c r="R627" s="122"/>
      <c r="S627" s="103"/>
      <c r="T627" s="104"/>
      <c r="U627" s="121"/>
      <c r="V627" s="122"/>
      <c r="W627" s="122"/>
      <c r="X627" s="103"/>
      <c r="Y627" s="104"/>
      <c r="Z627" s="107" t="str">
        <f t="shared" si="28"/>
        <v/>
      </c>
      <c r="AA627" s="40" t="str">
        <f t="shared" si="29"/>
        <v/>
      </c>
    </row>
    <row r="628" spans="1:27" ht="153" hidden="1">
      <c r="A628" s="3">
        <v>2414</v>
      </c>
      <c r="B628" s="3" t="s">
        <v>1930</v>
      </c>
      <c r="C628" s="3">
        <v>601</v>
      </c>
      <c r="E628" s="150" t="s">
        <v>3111</v>
      </c>
      <c r="F628" s="6" t="s">
        <v>1931</v>
      </c>
      <c r="G628" s="6" t="s">
        <v>1932</v>
      </c>
      <c r="H628" s="47"/>
      <c r="I628" s="47"/>
      <c r="J628" s="47"/>
      <c r="K628" s="47"/>
      <c r="L628" s="47"/>
      <c r="M628" s="47"/>
      <c r="P628" s="121"/>
      <c r="Q628" s="122"/>
      <c r="R628" s="122"/>
      <c r="S628" s="103"/>
      <c r="T628" s="104"/>
      <c r="U628" s="121"/>
      <c r="V628" s="122"/>
      <c r="W628" s="122"/>
      <c r="X628" s="103"/>
      <c r="Y628" s="104"/>
      <c r="Z628" s="107" t="str">
        <f t="shared" si="28"/>
        <v/>
      </c>
      <c r="AA628" s="40" t="str">
        <f t="shared" si="29"/>
        <v/>
      </c>
    </row>
    <row r="629" spans="1:27" ht="187" hidden="1">
      <c r="A629" s="3">
        <v>2415</v>
      </c>
      <c r="B629" s="3" t="s">
        <v>1933</v>
      </c>
      <c r="C629" s="3">
        <v>602</v>
      </c>
      <c r="E629" s="150" t="s">
        <v>3112</v>
      </c>
      <c r="F629" s="6" t="s">
        <v>1934</v>
      </c>
      <c r="G629" s="6" t="s">
        <v>1935</v>
      </c>
      <c r="H629" s="47"/>
      <c r="I629" s="47"/>
      <c r="J629" s="47"/>
      <c r="K629" s="47"/>
      <c r="L629" s="47"/>
      <c r="M629" s="47"/>
      <c r="P629" s="121"/>
      <c r="Q629" s="122"/>
      <c r="R629" s="122"/>
      <c r="S629" s="103"/>
      <c r="T629" s="104"/>
      <c r="U629" s="121"/>
      <c r="V629" s="122"/>
      <c r="W629" s="122"/>
      <c r="X629" s="103"/>
      <c r="Y629" s="104"/>
      <c r="Z629" s="107" t="str">
        <f t="shared" si="28"/>
        <v/>
      </c>
      <c r="AA629" s="40" t="str">
        <f t="shared" si="29"/>
        <v/>
      </c>
    </row>
    <row r="630" spans="1:27" ht="255" hidden="1">
      <c r="A630" s="3">
        <v>2416</v>
      </c>
      <c r="B630" s="3" t="s">
        <v>1936</v>
      </c>
      <c r="C630" s="3">
        <v>605</v>
      </c>
      <c r="E630" s="150" t="s">
        <v>3113</v>
      </c>
      <c r="F630" s="6" t="s">
        <v>1937</v>
      </c>
      <c r="G630" s="6" t="s">
        <v>1938</v>
      </c>
      <c r="H630" s="47"/>
      <c r="I630" s="47"/>
      <c r="J630" s="47"/>
      <c r="K630" s="47"/>
      <c r="L630" s="47"/>
      <c r="M630" s="47"/>
      <c r="P630" s="121"/>
      <c r="Q630" s="122"/>
      <c r="R630" s="122"/>
      <c r="S630" s="103"/>
      <c r="T630" s="104"/>
      <c r="U630" s="121"/>
      <c r="V630" s="122"/>
      <c r="W630" s="122"/>
      <c r="X630" s="103"/>
      <c r="Y630" s="104"/>
      <c r="Z630" s="107" t="str">
        <f t="shared" si="28"/>
        <v/>
      </c>
      <c r="AA630" s="40" t="str">
        <f t="shared" si="29"/>
        <v/>
      </c>
    </row>
    <row r="631" spans="1:27" s="8" customFormat="1" ht="17" hidden="1">
      <c r="A631" s="3" t="s">
        <v>303</v>
      </c>
      <c r="H631" s="3"/>
      <c r="P631" s="159"/>
      <c r="Q631" s="159"/>
      <c r="R631" s="159"/>
      <c r="S631" s="159"/>
      <c r="T631" s="159"/>
      <c r="U631" s="159"/>
      <c r="V631" s="159"/>
      <c r="W631" s="159"/>
      <c r="X631" s="159"/>
      <c r="Y631" s="159"/>
    </row>
    <row r="632" spans="1:27" s="8" customFormat="1" ht="17" hidden="1">
      <c r="A632" s="3" t="s">
        <v>303</v>
      </c>
      <c r="H632" s="3"/>
      <c r="P632" s="159"/>
      <c r="Q632" s="159"/>
      <c r="R632" s="159"/>
      <c r="S632" s="159"/>
      <c r="T632" s="159"/>
      <c r="U632" s="159"/>
      <c r="V632" s="159"/>
      <c r="W632" s="159"/>
      <c r="X632" s="159"/>
      <c r="Y632" s="159"/>
    </row>
    <row r="633" spans="1:27" s="8" customFormat="1" ht="51" hidden="1">
      <c r="A633" s="3" t="s">
        <v>303</v>
      </c>
      <c r="B633" s="3" t="s">
        <v>303</v>
      </c>
      <c r="E633" s="120" t="s">
        <v>1939</v>
      </c>
      <c r="H633" s="3"/>
      <c r="P633" s="159"/>
      <c r="Q633" s="159"/>
      <c r="R633" s="159"/>
      <c r="S633" s="159"/>
      <c r="T633" s="159"/>
      <c r="U633" s="159"/>
      <c r="V633" s="159"/>
      <c r="W633" s="159"/>
      <c r="X633" s="159"/>
      <c r="Y633" s="159"/>
      <c r="Z633" s="8" t="str">
        <f t="shared" si="28"/>
        <v/>
      </c>
      <c r="AA633" s="8" t="str">
        <f t="shared" si="29"/>
        <v/>
      </c>
    </row>
    <row r="634" spans="1:27" ht="170" hidden="1">
      <c r="A634" s="3">
        <v>2417</v>
      </c>
      <c r="B634" s="3" t="s">
        <v>1940</v>
      </c>
      <c r="C634" s="3">
        <v>606</v>
      </c>
      <c r="E634" s="150" t="s">
        <v>3114</v>
      </c>
      <c r="F634" s="6" t="s">
        <v>1941</v>
      </c>
      <c r="G634" s="6" t="s">
        <v>1942</v>
      </c>
      <c r="H634" s="47"/>
      <c r="I634" s="47"/>
      <c r="J634" s="47"/>
      <c r="K634" s="47"/>
      <c r="L634" s="47"/>
      <c r="M634" s="47"/>
      <c r="P634" s="121"/>
      <c r="Q634" s="122"/>
      <c r="R634" s="122"/>
      <c r="S634" s="103"/>
      <c r="T634" s="104"/>
      <c r="U634" s="121"/>
      <c r="V634" s="122"/>
      <c r="W634" s="122"/>
      <c r="X634" s="103"/>
      <c r="Y634" s="104"/>
      <c r="Z634" s="107" t="str">
        <f t="shared" si="28"/>
        <v/>
      </c>
      <c r="AA634" s="40" t="str">
        <f t="shared" si="29"/>
        <v/>
      </c>
    </row>
    <row r="635" spans="1:27" ht="170" hidden="1">
      <c r="A635" s="3">
        <v>2418</v>
      </c>
      <c r="B635" s="3" t="s">
        <v>1943</v>
      </c>
      <c r="C635" s="3">
        <v>607</v>
      </c>
      <c r="E635" s="150" t="s">
        <v>3115</v>
      </c>
      <c r="F635" s="6" t="s">
        <v>1944</v>
      </c>
      <c r="G635" s="6" t="s">
        <v>1945</v>
      </c>
      <c r="H635" s="47"/>
      <c r="I635" s="47"/>
      <c r="J635" s="47"/>
      <c r="K635" s="47"/>
      <c r="L635" s="47"/>
      <c r="M635" s="47"/>
      <c r="P635" s="121"/>
      <c r="Q635" s="122"/>
      <c r="R635" s="122"/>
      <c r="S635" s="103"/>
      <c r="T635" s="104"/>
      <c r="U635" s="121"/>
      <c r="V635" s="122"/>
      <c r="W635" s="122"/>
      <c r="X635" s="103"/>
      <c r="Y635" s="104"/>
      <c r="Z635" s="107" t="str">
        <f t="shared" si="28"/>
        <v/>
      </c>
      <c r="AA635" s="40" t="str">
        <f t="shared" si="29"/>
        <v/>
      </c>
    </row>
    <row r="636" spans="1:27" ht="153" hidden="1">
      <c r="A636" s="3">
        <v>2419</v>
      </c>
      <c r="B636" s="3" t="s">
        <v>1946</v>
      </c>
      <c r="C636" s="3">
        <v>608</v>
      </c>
      <c r="E636" s="150" t="s">
        <v>3116</v>
      </c>
      <c r="F636" s="6" t="s">
        <v>1947</v>
      </c>
      <c r="G636" s="6" t="s">
        <v>1948</v>
      </c>
      <c r="H636" s="47"/>
      <c r="I636" s="47"/>
      <c r="J636" s="47"/>
      <c r="K636" s="47"/>
      <c r="L636" s="47"/>
      <c r="M636" s="47"/>
      <c r="P636" s="121"/>
      <c r="Q636" s="122"/>
      <c r="R636" s="122"/>
      <c r="S636" s="103"/>
      <c r="T636" s="104"/>
      <c r="U636" s="121"/>
      <c r="V636" s="122"/>
      <c r="W636" s="122"/>
      <c r="X636" s="103"/>
      <c r="Y636" s="104"/>
      <c r="Z636" s="107" t="str">
        <f t="shared" si="28"/>
        <v/>
      </c>
      <c r="AA636" s="40" t="str">
        <f t="shared" si="29"/>
        <v/>
      </c>
    </row>
    <row r="637" spans="1:27" ht="170" hidden="1">
      <c r="A637" s="3">
        <v>2420</v>
      </c>
      <c r="B637" s="3" t="s">
        <v>1949</v>
      </c>
      <c r="C637" s="3">
        <v>609</v>
      </c>
      <c r="E637" s="150" t="s">
        <v>3117</v>
      </c>
      <c r="F637" s="6" t="s">
        <v>1950</v>
      </c>
      <c r="G637" s="6" t="s">
        <v>1951</v>
      </c>
      <c r="H637" s="47"/>
      <c r="I637" s="47"/>
      <c r="J637" s="47"/>
      <c r="K637" s="47"/>
      <c r="L637" s="47"/>
      <c r="M637" s="47"/>
      <c r="P637" s="121"/>
      <c r="Q637" s="122"/>
      <c r="R637" s="122"/>
      <c r="S637" s="103"/>
      <c r="T637" s="104"/>
      <c r="U637" s="121"/>
      <c r="V637" s="122"/>
      <c r="W637" s="122"/>
      <c r="X637" s="103"/>
      <c r="Y637" s="104"/>
      <c r="Z637" s="107" t="str">
        <f t="shared" si="28"/>
        <v/>
      </c>
      <c r="AA637" s="40" t="str">
        <f t="shared" si="29"/>
        <v/>
      </c>
    </row>
    <row r="638" spans="1:27" ht="153" hidden="1">
      <c r="A638" s="3">
        <v>2421</v>
      </c>
      <c r="B638" s="3" t="s">
        <v>1952</v>
      </c>
      <c r="C638" s="3">
        <v>610</v>
      </c>
      <c r="D638" s="4" t="s">
        <v>31</v>
      </c>
      <c r="E638" s="150" t="s">
        <v>3118</v>
      </c>
      <c r="F638" s="6" t="s">
        <v>1953</v>
      </c>
      <c r="G638" s="6" t="s">
        <v>1954</v>
      </c>
      <c r="H638" s="47"/>
      <c r="I638" s="47"/>
      <c r="J638" s="47"/>
      <c r="K638" s="47"/>
      <c r="L638" s="47"/>
      <c r="M638" s="47"/>
      <c r="P638" s="121"/>
      <c r="Q638" s="122"/>
      <c r="R638" s="122"/>
      <c r="S638" s="103"/>
      <c r="T638" s="104"/>
      <c r="U638" s="121"/>
      <c r="V638" s="122"/>
      <c r="W638" s="122"/>
      <c r="X638" s="103"/>
      <c r="Y638" s="104"/>
      <c r="Z638" s="107" t="str">
        <f t="shared" si="28"/>
        <v/>
      </c>
      <c r="AA638" s="40" t="str">
        <f t="shared" si="29"/>
        <v/>
      </c>
    </row>
    <row r="639" spans="1:27" ht="170" hidden="1">
      <c r="A639" s="3">
        <v>2422</v>
      </c>
      <c r="B639" s="3" t="s">
        <v>1955</v>
      </c>
      <c r="C639" s="3">
        <v>611</v>
      </c>
      <c r="E639" s="150" t="s">
        <v>3119</v>
      </c>
      <c r="F639" s="6" t="s">
        <v>1956</v>
      </c>
      <c r="G639" s="6" t="s">
        <v>1957</v>
      </c>
      <c r="H639" s="47"/>
      <c r="I639" s="47"/>
      <c r="J639" s="47"/>
      <c r="K639" s="47"/>
      <c r="L639" s="47"/>
      <c r="M639" s="47"/>
      <c r="P639" s="121"/>
      <c r="Q639" s="122"/>
      <c r="R639" s="122"/>
      <c r="S639" s="103"/>
      <c r="T639" s="104"/>
      <c r="U639" s="121"/>
      <c r="V639" s="122"/>
      <c r="W639" s="122"/>
      <c r="X639" s="103"/>
      <c r="Y639" s="104"/>
      <c r="Z639" s="107" t="str">
        <f t="shared" si="28"/>
        <v/>
      </c>
      <c r="AA639" s="40" t="str">
        <f t="shared" si="29"/>
        <v/>
      </c>
    </row>
    <row r="640" spans="1:27" ht="136" hidden="1">
      <c r="A640" s="3">
        <v>2423</v>
      </c>
      <c r="B640" s="3" t="s">
        <v>1958</v>
      </c>
      <c r="C640" s="3">
        <v>612</v>
      </c>
      <c r="D640" s="4" t="s">
        <v>31</v>
      </c>
      <c r="E640" s="150" t="s">
        <v>3120</v>
      </c>
      <c r="F640" s="6" t="s">
        <v>1959</v>
      </c>
      <c r="G640" s="6" t="s">
        <v>1960</v>
      </c>
      <c r="H640" s="47"/>
      <c r="I640" s="47"/>
      <c r="J640" s="47"/>
      <c r="K640" s="47"/>
      <c r="L640" s="47"/>
      <c r="M640" s="47"/>
      <c r="P640" s="121"/>
      <c r="Q640" s="122"/>
      <c r="R640" s="122"/>
      <c r="S640" s="103"/>
      <c r="T640" s="104"/>
      <c r="U640" s="121"/>
      <c r="V640" s="122"/>
      <c r="W640" s="122"/>
      <c r="X640" s="103"/>
      <c r="Y640" s="104"/>
      <c r="Z640" s="107" t="str">
        <f t="shared" si="28"/>
        <v/>
      </c>
      <c r="AA640" s="40" t="str">
        <f t="shared" si="29"/>
        <v/>
      </c>
    </row>
    <row r="641" spans="1:27" ht="238" hidden="1">
      <c r="A641" s="3">
        <v>2424</v>
      </c>
      <c r="B641" s="3" t="s">
        <v>1961</v>
      </c>
      <c r="C641" s="3">
        <v>613</v>
      </c>
      <c r="E641" s="150" t="s">
        <v>3121</v>
      </c>
      <c r="F641" s="6" t="s">
        <v>1962</v>
      </c>
      <c r="G641" s="6" t="s">
        <v>1963</v>
      </c>
      <c r="H641" s="47"/>
      <c r="I641" s="47"/>
      <c r="J641" s="47"/>
      <c r="K641" s="47"/>
      <c r="L641" s="47"/>
      <c r="M641" s="47"/>
      <c r="P641" s="121"/>
      <c r="Q641" s="122"/>
      <c r="R641" s="122"/>
      <c r="S641" s="103"/>
      <c r="T641" s="104"/>
      <c r="U641" s="121"/>
      <c r="V641" s="122"/>
      <c r="W641" s="122"/>
      <c r="X641" s="103"/>
      <c r="Y641" s="104"/>
      <c r="Z641" s="107" t="str">
        <f t="shared" si="28"/>
        <v/>
      </c>
      <c r="AA641" s="40" t="str">
        <f t="shared" si="29"/>
        <v/>
      </c>
    </row>
    <row r="642" spans="1:27" ht="221" hidden="1">
      <c r="A642" s="3">
        <v>2425</v>
      </c>
      <c r="B642" s="3" t="s">
        <v>1964</v>
      </c>
      <c r="C642" s="3">
        <v>614</v>
      </c>
      <c r="E642" s="150" t="s">
        <v>3122</v>
      </c>
      <c r="F642" s="6" t="s">
        <v>1965</v>
      </c>
      <c r="G642" s="6" t="s">
        <v>1966</v>
      </c>
      <c r="H642" s="47"/>
      <c r="I642" s="47"/>
      <c r="J642" s="47"/>
      <c r="K642" s="47"/>
      <c r="L642" s="47"/>
      <c r="M642" s="47"/>
      <c r="P642" s="121"/>
      <c r="Q642" s="122"/>
      <c r="R642" s="122"/>
      <c r="S642" s="103"/>
      <c r="T642" s="104"/>
      <c r="U642" s="121"/>
      <c r="V642" s="122"/>
      <c r="W642" s="122"/>
      <c r="X642" s="103"/>
      <c r="Y642" s="104"/>
      <c r="Z642" s="107" t="str">
        <f t="shared" si="28"/>
        <v/>
      </c>
      <c r="AA642" s="40" t="str">
        <f t="shared" si="29"/>
        <v/>
      </c>
    </row>
    <row r="643" spans="1:27" s="8" customFormat="1" ht="17" hidden="1">
      <c r="A643" s="3" t="s">
        <v>303</v>
      </c>
      <c r="H643" s="3"/>
      <c r="P643" s="159"/>
      <c r="Q643" s="159"/>
      <c r="R643" s="159"/>
      <c r="S643" s="159"/>
      <c r="T643" s="159"/>
      <c r="U643" s="159"/>
      <c r="V643" s="159"/>
      <c r="W643" s="159"/>
      <c r="X643" s="159"/>
      <c r="Y643" s="159"/>
    </row>
    <row r="644" spans="1:27" s="8" customFormat="1" ht="17" hidden="1">
      <c r="A644" s="3" t="s">
        <v>303</v>
      </c>
      <c r="H644" s="3"/>
      <c r="P644" s="159"/>
      <c r="Q644" s="159"/>
      <c r="R644" s="159"/>
      <c r="S644" s="159"/>
      <c r="T644" s="159"/>
      <c r="U644" s="159"/>
      <c r="V644" s="159"/>
      <c r="W644" s="159"/>
      <c r="X644" s="159"/>
      <c r="Y644" s="159"/>
    </row>
    <row r="645" spans="1:27" ht="19" hidden="1">
      <c r="A645" s="3" t="s">
        <v>303</v>
      </c>
      <c r="B645" s="3" t="s">
        <v>303</v>
      </c>
      <c r="E645" s="176" t="s">
        <v>1967</v>
      </c>
      <c r="F645" s="176"/>
      <c r="G645" s="176"/>
      <c r="P645" s="159"/>
      <c r="Q645" s="159"/>
      <c r="R645" s="159"/>
      <c r="S645" s="159"/>
      <c r="T645" s="159"/>
      <c r="U645" s="159"/>
      <c r="V645" s="159"/>
      <c r="W645" s="159"/>
      <c r="X645" s="159"/>
      <c r="Y645" s="159"/>
      <c r="Z645" s="8"/>
      <c r="AA645" s="8"/>
    </row>
    <row r="646" spans="1:27" s="8" customFormat="1" ht="51" hidden="1">
      <c r="A646" s="3" t="s">
        <v>303</v>
      </c>
      <c r="B646" s="3" t="s">
        <v>303</v>
      </c>
      <c r="E646" s="120" t="s">
        <v>1968</v>
      </c>
      <c r="H646" s="3"/>
      <c r="P646" s="159"/>
      <c r="Q646" s="159"/>
      <c r="R646" s="159"/>
      <c r="S646" s="159"/>
      <c r="T646" s="159"/>
      <c r="U646" s="159"/>
      <c r="V646" s="159"/>
      <c r="W646" s="159"/>
      <c r="X646" s="159"/>
      <c r="Y646" s="159"/>
      <c r="Z646" s="8" t="str">
        <f t="shared" ref="Z646:Z685" si="30">IF(U646&lt;&gt;"",U646,IF(P646&lt;&gt;"",P646,IF(N646&lt;&gt;"",N646,"")))</f>
        <v/>
      </c>
      <c r="AA646" s="8" t="str">
        <f t="shared" ref="AA646:AA685" si="31">IF(X646&lt;&gt;"",X646,IF(S646&lt;&gt;"",S646,IF(O646&lt;&gt;"",O646,"")))</f>
        <v/>
      </c>
    </row>
    <row r="647" spans="1:27" ht="153" hidden="1">
      <c r="A647" s="3">
        <v>2426</v>
      </c>
      <c r="B647" s="3" t="s">
        <v>1969</v>
      </c>
      <c r="C647" s="3">
        <v>615</v>
      </c>
      <c r="E647" s="150" t="s">
        <v>3123</v>
      </c>
      <c r="F647" s="6" t="s">
        <v>1970</v>
      </c>
      <c r="G647" s="6" t="s">
        <v>1971</v>
      </c>
      <c r="H647" s="47"/>
      <c r="I647" s="47"/>
      <c r="J647" s="47"/>
      <c r="K647" s="47"/>
      <c r="L647" s="47"/>
      <c r="M647" s="47"/>
      <c r="P647" s="121"/>
      <c r="Q647" s="122"/>
      <c r="R647" s="122"/>
      <c r="S647" s="103"/>
      <c r="T647" s="104"/>
      <c r="U647" s="121"/>
      <c r="V647" s="122"/>
      <c r="W647" s="122"/>
      <c r="X647" s="103"/>
      <c r="Y647" s="104"/>
      <c r="Z647" s="107" t="str">
        <f t="shared" si="30"/>
        <v/>
      </c>
      <c r="AA647" s="40" t="str">
        <f t="shared" si="31"/>
        <v/>
      </c>
    </row>
    <row r="648" spans="1:27" ht="170" hidden="1">
      <c r="A648" s="3">
        <v>2427</v>
      </c>
      <c r="B648" s="3" t="s">
        <v>1972</v>
      </c>
      <c r="C648" s="3">
        <v>616</v>
      </c>
      <c r="E648" s="150" t="s">
        <v>3124</v>
      </c>
      <c r="F648" s="6" t="s">
        <v>1973</v>
      </c>
      <c r="G648" s="6" t="s">
        <v>1974</v>
      </c>
      <c r="H648" s="47"/>
      <c r="I648" s="47"/>
      <c r="J648" s="47"/>
      <c r="K648" s="47"/>
      <c r="L648" s="47"/>
      <c r="M648" s="47"/>
      <c r="P648" s="121"/>
      <c r="Q648" s="122"/>
      <c r="R648" s="122"/>
      <c r="S648" s="103"/>
      <c r="T648" s="104"/>
      <c r="U648" s="121"/>
      <c r="V648" s="122"/>
      <c r="W648" s="122"/>
      <c r="X648" s="103"/>
      <c r="Y648" s="104"/>
      <c r="Z648" s="107" t="str">
        <f t="shared" si="30"/>
        <v/>
      </c>
      <c r="AA648" s="40" t="str">
        <f t="shared" si="31"/>
        <v/>
      </c>
    </row>
    <row r="649" spans="1:27" ht="187" hidden="1">
      <c r="A649" s="3">
        <v>2428</v>
      </c>
      <c r="B649" s="3" t="s">
        <v>1975</v>
      </c>
      <c r="C649" s="3">
        <v>617</v>
      </c>
      <c r="E649" s="150" t="s">
        <v>3125</v>
      </c>
      <c r="F649" s="6" t="s">
        <v>621</v>
      </c>
      <c r="G649" s="6" t="s">
        <v>1976</v>
      </c>
      <c r="H649" s="47"/>
      <c r="I649" s="47"/>
      <c r="J649" s="47"/>
      <c r="K649" s="47"/>
      <c r="L649" s="47"/>
      <c r="M649" s="47"/>
      <c r="P649" s="121"/>
      <c r="Q649" s="122"/>
      <c r="R649" s="122"/>
      <c r="S649" s="103"/>
      <c r="T649" s="104"/>
      <c r="U649" s="121"/>
      <c r="V649" s="122"/>
      <c r="W649" s="122"/>
      <c r="X649" s="103"/>
      <c r="Y649" s="104"/>
      <c r="Z649" s="107" t="str">
        <f t="shared" si="30"/>
        <v/>
      </c>
      <c r="AA649" s="40" t="str">
        <f t="shared" si="31"/>
        <v/>
      </c>
    </row>
    <row r="650" spans="1:27" s="8" customFormat="1" ht="17" hidden="1">
      <c r="A650" s="3" t="s">
        <v>303</v>
      </c>
      <c r="H650" s="3"/>
      <c r="P650" s="159"/>
      <c r="Q650" s="159"/>
      <c r="R650" s="159"/>
      <c r="S650" s="159"/>
      <c r="T650" s="159"/>
      <c r="U650" s="159"/>
      <c r="V650" s="159"/>
      <c r="W650" s="159"/>
      <c r="X650" s="159"/>
      <c r="Y650" s="159"/>
    </row>
    <row r="651" spans="1:27" s="8" customFormat="1" ht="17" hidden="1">
      <c r="A651" s="3" t="s">
        <v>303</v>
      </c>
      <c r="H651" s="3"/>
      <c r="P651" s="159"/>
      <c r="Q651" s="159"/>
      <c r="R651" s="159"/>
      <c r="S651" s="159"/>
      <c r="T651" s="159"/>
      <c r="U651" s="159"/>
      <c r="V651" s="159"/>
      <c r="W651" s="159"/>
      <c r="X651" s="159"/>
      <c r="Y651" s="159"/>
    </row>
    <row r="652" spans="1:27" s="8" customFormat="1" ht="34" hidden="1">
      <c r="A652" s="3" t="s">
        <v>303</v>
      </c>
      <c r="B652" s="3" t="s">
        <v>303</v>
      </c>
      <c r="E652" s="120" t="s">
        <v>1977</v>
      </c>
      <c r="H652" s="3"/>
      <c r="P652" s="159"/>
      <c r="Q652" s="159"/>
      <c r="R652" s="159"/>
      <c r="S652" s="159"/>
      <c r="T652" s="159"/>
      <c r="U652" s="159"/>
      <c r="V652" s="159"/>
      <c r="W652" s="159"/>
      <c r="X652" s="159"/>
      <c r="Y652" s="159"/>
      <c r="Z652" s="8" t="str">
        <f t="shared" si="30"/>
        <v/>
      </c>
      <c r="AA652" s="8" t="str">
        <f t="shared" si="31"/>
        <v/>
      </c>
    </row>
    <row r="653" spans="1:27" ht="170" hidden="1">
      <c r="A653" s="3">
        <v>2429</v>
      </c>
      <c r="B653" s="3" t="s">
        <v>1978</v>
      </c>
      <c r="C653" s="3">
        <v>618</v>
      </c>
      <c r="E653" s="150" t="s">
        <v>3126</v>
      </c>
      <c r="F653" s="6" t="s">
        <v>1979</v>
      </c>
      <c r="G653" s="6" t="s">
        <v>1980</v>
      </c>
      <c r="H653" s="47"/>
      <c r="I653" s="47"/>
      <c r="J653" s="47"/>
      <c r="K653" s="47"/>
      <c r="L653" s="47"/>
      <c r="M653" s="47"/>
      <c r="P653" s="121"/>
      <c r="Q653" s="122"/>
      <c r="R653" s="122"/>
      <c r="S653" s="103"/>
      <c r="T653" s="104"/>
      <c r="U653" s="121"/>
      <c r="V653" s="122"/>
      <c r="W653" s="122"/>
      <c r="X653" s="103"/>
      <c r="Y653" s="104"/>
      <c r="Z653" s="107" t="str">
        <f t="shared" si="30"/>
        <v/>
      </c>
      <c r="AA653" s="40" t="str">
        <f t="shared" si="31"/>
        <v/>
      </c>
    </row>
    <row r="654" spans="1:27" ht="136" hidden="1">
      <c r="A654" s="3">
        <v>2430</v>
      </c>
      <c r="B654" s="3" t="s">
        <v>1981</v>
      </c>
      <c r="C654" s="3">
        <v>619</v>
      </c>
      <c r="E654" s="150" t="s">
        <v>3127</v>
      </c>
      <c r="F654" s="6" t="s">
        <v>1982</v>
      </c>
      <c r="G654" s="6" t="s">
        <v>1983</v>
      </c>
      <c r="H654" s="47"/>
      <c r="I654" s="47"/>
      <c r="J654" s="47"/>
      <c r="K654" s="47"/>
      <c r="L654" s="47"/>
      <c r="M654" s="47"/>
      <c r="P654" s="121"/>
      <c r="Q654" s="122"/>
      <c r="R654" s="122"/>
      <c r="S654" s="103"/>
      <c r="T654" s="104"/>
      <c r="U654" s="121"/>
      <c r="V654" s="122"/>
      <c r="W654" s="122"/>
      <c r="X654" s="103"/>
      <c r="Y654" s="104"/>
      <c r="Z654" s="107" t="str">
        <f t="shared" si="30"/>
        <v/>
      </c>
      <c r="AA654" s="40" t="str">
        <f t="shared" si="31"/>
        <v/>
      </c>
    </row>
    <row r="655" spans="1:27" ht="204" hidden="1">
      <c r="A655" s="3">
        <v>2431</v>
      </c>
      <c r="B655" s="3" t="s">
        <v>1984</v>
      </c>
      <c r="C655" s="3">
        <v>620</v>
      </c>
      <c r="E655" s="150" t="s">
        <v>3128</v>
      </c>
      <c r="F655" s="6" t="s">
        <v>1985</v>
      </c>
      <c r="G655" s="6" t="s">
        <v>1986</v>
      </c>
      <c r="H655" s="47"/>
      <c r="I655" s="47"/>
      <c r="J655" s="47"/>
      <c r="K655" s="47"/>
      <c r="L655" s="47"/>
      <c r="M655" s="47"/>
      <c r="P655" s="121"/>
      <c r="Q655" s="122"/>
      <c r="R655" s="122"/>
      <c r="S655" s="103"/>
      <c r="T655" s="104"/>
      <c r="U655" s="121"/>
      <c r="V655" s="122"/>
      <c r="W655" s="122"/>
      <c r="X655" s="103"/>
      <c r="Y655" s="104"/>
      <c r="Z655" s="107" t="str">
        <f t="shared" si="30"/>
        <v/>
      </c>
      <c r="AA655" s="40" t="str">
        <f t="shared" si="31"/>
        <v/>
      </c>
    </row>
    <row r="656" spans="1:27" s="8" customFormat="1" ht="17" hidden="1">
      <c r="A656" s="3" t="s">
        <v>303</v>
      </c>
      <c r="H656" s="3"/>
      <c r="P656" s="159"/>
      <c r="Q656" s="159"/>
      <c r="R656" s="159"/>
      <c r="S656" s="159"/>
      <c r="T656" s="159"/>
      <c r="U656" s="159"/>
      <c r="V656" s="159"/>
      <c r="W656" s="159"/>
      <c r="X656" s="159"/>
      <c r="Y656" s="159"/>
    </row>
    <row r="657" spans="1:27" ht="170" hidden="1">
      <c r="A657" s="3">
        <v>2432</v>
      </c>
      <c r="B657" s="3" t="s">
        <v>1987</v>
      </c>
      <c r="C657" s="3">
        <v>622</v>
      </c>
      <c r="E657" s="150" t="s">
        <v>3129</v>
      </c>
      <c r="F657" s="6" t="s">
        <v>1988</v>
      </c>
      <c r="G657" s="6" t="s">
        <v>1989</v>
      </c>
      <c r="H657" s="47"/>
      <c r="I657" s="47"/>
      <c r="J657" s="47"/>
      <c r="K657" s="47"/>
      <c r="L657" s="47"/>
      <c r="M657" s="47"/>
      <c r="P657" s="121"/>
      <c r="Q657" s="122"/>
      <c r="R657" s="122"/>
      <c r="S657" s="103"/>
      <c r="T657" s="104"/>
      <c r="U657" s="121"/>
      <c r="V657" s="122"/>
      <c r="W657" s="122"/>
      <c r="X657" s="103"/>
      <c r="Y657" s="104"/>
      <c r="Z657" s="107" t="str">
        <f t="shared" si="30"/>
        <v/>
      </c>
      <c r="AA657" s="40" t="str">
        <f t="shared" si="31"/>
        <v/>
      </c>
    </row>
    <row r="658" spans="1:27" ht="187" hidden="1">
      <c r="A658" s="3">
        <v>2433</v>
      </c>
      <c r="B658" s="3" t="s">
        <v>1990</v>
      </c>
      <c r="C658" s="3">
        <v>623</v>
      </c>
      <c r="E658" s="150" t="s">
        <v>3130</v>
      </c>
      <c r="F658" s="6" t="s">
        <v>1991</v>
      </c>
      <c r="G658" s="6" t="s">
        <v>1992</v>
      </c>
      <c r="H658" s="47"/>
      <c r="I658" s="47"/>
      <c r="J658" s="47"/>
      <c r="K658" s="47"/>
      <c r="L658" s="47"/>
      <c r="M658" s="47"/>
      <c r="P658" s="121"/>
      <c r="Q658" s="122"/>
      <c r="R658" s="122"/>
      <c r="S658" s="103"/>
      <c r="T658" s="104"/>
      <c r="U658" s="121"/>
      <c r="V658" s="122"/>
      <c r="W658" s="122"/>
      <c r="X658" s="103"/>
      <c r="Y658" s="104"/>
      <c r="Z658" s="107" t="str">
        <f t="shared" si="30"/>
        <v/>
      </c>
      <c r="AA658" s="40" t="str">
        <f t="shared" si="31"/>
        <v/>
      </c>
    </row>
    <row r="659" spans="1:27" ht="170" hidden="1">
      <c r="A659" s="3">
        <v>2434</v>
      </c>
      <c r="B659" s="3" t="s">
        <v>1993</v>
      </c>
      <c r="C659" s="3">
        <v>624</v>
      </c>
      <c r="E659" s="150" t="s">
        <v>3131</v>
      </c>
      <c r="F659" s="6" t="s">
        <v>1994</v>
      </c>
      <c r="G659" s="6" t="s">
        <v>1995</v>
      </c>
      <c r="H659" s="47"/>
      <c r="I659" s="47"/>
      <c r="J659" s="47"/>
      <c r="K659" s="47"/>
      <c r="L659" s="47"/>
      <c r="M659" s="47"/>
      <c r="P659" s="121"/>
      <c r="Q659" s="122"/>
      <c r="R659" s="122"/>
      <c r="S659" s="103"/>
      <c r="T659" s="104"/>
      <c r="U659" s="121"/>
      <c r="V659" s="122"/>
      <c r="W659" s="122"/>
      <c r="X659" s="103"/>
      <c r="Y659" s="104"/>
      <c r="Z659" s="107" t="str">
        <f t="shared" si="30"/>
        <v/>
      </c>
      <c r="AA659" s="40" t="str">
        <f t="shared" si="31"/>
        <v/>
      </c>
    </row>
    <row r="660" spans="1:27" s="8" customFormat="1" ht="17" hidden="1">
      <c r="A660" s="3" t="s">
        <v>303</v>
      </c>
      <c r="H660" s="3"/>
      <c r="P660" s="159"/>
      <c r="Q660" s="159"/>
      <c r="R660" s="159"/>
      <c r="S660" s="159"/>
      <c r="T660" s="159"/>
      <c r="U660" s="159"/>
      <c r="V660" s="159"/>
      <c r="W660" s="159"/>
      <c r="X660" s="159"/>
      <c r="Y660" s="159"/>
    </row>
    <row r="661" spans="1:27" s="8" customFormat="1" ht="17" hidden="1">
      <c r="A661" s="3" t="s">
        <v>303</v>
      </c>
      <c r="H661" s="3"/>
      <c r="P661" s="159"/>
      <c r="Q661" s="159"/>
      <c r="R661" s="159"/>
      <c r="S661" s="159"/>
      <c r="T661" s="159"/>
      <c r="U661" s="159"/>
      <c r="V661" s="159"/>
      <c r="W661" s="159"/>
      <c r="X661" s="159"/>
      <c r="Y661" s="159"/>
    </row>
    <row r="662" spans="1:27" s="8" customFormat="1" ht="34" hidden="1">
      <c r="A662" s="3" t="s">
        <v>303</v>
      </c>
      <c r="B662" s="3" t="s">
        <v>303</v>
      </c>
      <c r="E662" s="120" t="s">
        <v>1996</v>
      </c>
      <c r="H662" s="3"/>
      <c r="P662" s="159"/>
      <c r="Q662" s="159"/>
      <c r="R662" s="159"/>
      <c r="S662" s="159"/>
      <c r="T662" s="159"/>
      <c r="U662" s="159"/>
      <c r="V662" s="159"/>
      <c r="W662" s="159"/>
      <c r="X662" s="159"/>
      <c r="Y662" s="159"/>
      <c r="Z662" s="8" t="str">
        <f t="shared" si="30"/>
        <v/>
      </c>
      <c r="AA662" s="8" t="str">
        <f t="shared" si="31"/>
        <v/>
      </c>
    </row>
    <row r="663" spans="1:27" ht="238" hidden="1">
      <c r="A663" s="3">
        <v>2435</v>
      </c>
      <c r="B663" s="3" t="s">
        <v>1997</v>
      </c>
      <c r="C663" s="3">
        <v>625</v>
      </c>
      <c r="E663" s="150" t="s">
        <v>3132</v>
      </c>
      <c r="F663" s="6" t="s">
        <v>1998</v>
      </c>
      <c r="G663" s="6" t="s">
        <v>1999</v>
      </c>
      <c r="H663" s="47"/>
      <c r="I663" s="47"/>
      <c r="J663" s="47"/>
      <c r="K663" s="47"/>
      <c r="L663" s="47"/>
      <c r="M663" s="47"/>
      <c r="P663" s="121"/>
      <c r="Q663" s="122"/>
      <c r="R663" s="122"/>
      <c r="S663" s="103"/>
      <c r="T663" s="104"/>
      <c r="U663" s="121"/>
      <c r="V663" s="122"/>
      <c r="W663" s="122"/>
      <c r="X663" s="103"/>
      <c r="Y663" s="104"/>
      <c r="Z663" s="107" t="str">
        <f t="shared" si="30"/>
        <v/>
      </c>
      <c r="AA663" s="40" t="str">
        <f t="shared" si="31"/>
        <v/>
      </c>
    </row>
    <row r="664" spans="1:27" ht="238" hidden="1">
      <c r="A664" s="3">
        <v>2436</v>
      </c>
      <c r="B664" s="3" t="s">
        <v>2000</v>
      </c>
      <c r="C664" s="3">
        <v>629</v>
      </c>
      <c r="D664" s="4" t="s">
        <v>31</v>
      </c>
      <c r="E664" s="150" t="s">
        <v>3133</v>
      </c>
      <c r="F664" s="6" t="s">
        <v>2001</v>
      </c>
      <c r="G664" s="6" t="s">
        <v>2002</v>
      </c>
      <c r="H664" s="47"/>
      <c r="I664" s="47"/>
      <c r="J664" s="47"/>
      <c r="K664" s="47"/>
      <c r="L664" s="47"/>
      <c r="M664" s="47"/>
      <c r="P664" s="121"/>
      <c r="Q664" s="122"/>
      <c r="R664" s="122"/>
      <c r="S664" s="103"/>
      <c r="T664" s="104"/>
      <c r="U664" s="121"/>
      <c r="V664" s="122"/>
      <c r="W664" s="122"/>
      <c r="X664" s="103"/>
      <c r="Y664" s="104"/>
      <c r="Z664" s="107" t="str">
        <f t="shared" si="30"/>
        <v/>
      </c>
      <c r="AA664" s="40" t="str">
        <f t="shared" si="31"/>
        <v/>
      </c>
    </row>
    <row r="665" spans="1:27" ht="170" hidden="1">
      <c r="A665" s="3">
        <v>2437</v>
      </c>
      <c r="B665" s="3" t="s">
        <v>2003</v>
      </c>
      <c r="C665" s="3">
        <v>630</v>
      </c>
      <c r="D665" s="4" t="s">
        <v>31</v>
      </c>
      <c r="E665" s="150" t="s">
        <v>3134</v>
      </c>
      <c r="F665" s="6" t="s">
        <v>2004</v>
      </c>
      <c r="G665" s="6" t="s">
        <v>2005</v>
      </c>
      <c r="H665" s="47"/>
      <c r="I665" s="47"/>
      <c r="J665" s="47"/>
      <c r="K665" s="47"/>
      <c r="L665" s="47"/>
      <c r="M665" s="47"/>
      <c r="P665" s="121"/>
      <c r="Q665" s="122"/>
      <c r="R665" s="122"/>
      <c r="S665" s="103"/>
      <c r="T665" s="104"/>
      <c r="U665" s="121"/>
      <c r="V665" s="122"/>
      <c r="W665" s="122"/>
      <c r="X665" s="103"/>
      <c r="Y665" s="104"/>
      <c r="Z665" s="107" t="str">
        <f t="shared" si="30"/>
        <v/>
      </c>
      <c r="AA665" s="40" t="str">
        <f t="shared" si="31"/>
        <v/>
      </c>
    </row>
    <row r="666" spans="1:27" s="8" customFormat="1" ht="17" hidden="1">
      <c r="A666" s="3" t="s">
        <v>303</v>
      </c>
      <c r="H666" s="3"/>
      <c r="P666" s="159"/>
      <c r="Q666" s="159"/>
      <c r="R666" s="159"/>
      <c r="S666" s="159"/>
      <c r="T666" s="159"/>
      <c r="U666" s="159"/>
      <c r="V666" s="159"/>
      <c r="W666" s="159"/>
      <c r="X666" s="159"/>
      <c r="Y666" s="159"/>
    </row>
    <row r="667" spans="1:27" ht="153" hidden="1">
      <c r="A667" s="3">
        <v>2438</v>
      </c>
      <c r="B667" s="3" t="s">
        <v>2006</v>
      </c>
      <c r="C667" s="3">
        <v>631</v>
      </c>
      <c r="D667" s="4" t="s">
        <v>31</v>
      </c>
      <c r="E667" s="150" t="s">
        <v>3135</v>
      </c>
      <c r="F667" s="6" t="s">
        <v>2007</v>
      </c>
      <c r="G667" s="6" t="s">
        <v>2008</v>
      </c>
      <c r="H667" s="47"/>
      <c r="I667" s="47"/>
      <c r="J667" s="47"/>
      <c r="K667" s="47"/>
      <c r="L667" s="47"/>
      <c r="M667" s="47"/>
      <c r="P667" s="121"/>
      <c r="Q667" s="122"/>
      <c r="R667" s="122"/>
      <c r="S667" s="103"/>
      <c r="T667" s="104"/>
      <c r="U667" s="121"/>
      <c r="V667" s="122"/>
      <c r="W667" s="122"/>
      <c r="X667" s="103"/>
      <c r="Y667" s="104"/>
      <c r="Z667" s="107" t="str">
        <f t="shared" si="30"/>
        <v/>
      </c>
      <c r="AA667" s="40" t="str">
        <f t="shared" si="31"/>
        <v/>
      </c>
    </row>
    <row r="668" spans="1:27" s="8" customFormat="1" ht="17" hidden="1">
      <c r="A668" s="3" t="s">
        <v>303</v>
      </c>
      <c r="H668" s="3"/>
      <c r="P668" s="159"/>
      <c r="Q668" s="159"/>
      <c r="R668" s="159"/>
      <c r="S668" s="159"/>
      <c r="T668" s="159"/>
      <c r="U668" s="159"/>
      <c r="V668" s="159"/>
      <c r="W668" s="159"/>
      <c r="X668" s="159"/>
      <c r="Y668" s="159"/>
    </row>
    <row r="669" spans="1:27" s="8" customFormat="1" ht="17" hidden="1">
      <c r="A669" s="3" t="s">
        <v>303</v>
      </c>
      <c r="H669" s="3"/>
      <c r="P669" s="159"/>
      <c r="Q669" s="159"/>
      <c r="R669" s="159"/>
      <c r="S669" s="159"/>
      <c r="T669" s="159"/>
      <c r="U669" s="159"/>
      <c r="V669" s="159"/>
      <c r="W669" s="159"/>
      <c r="X669" s="159"/>
      <c r="Y669" s="159"/>
    </row>
    <row r="670" spans="1:27" s="8" customFormat="1" ht="51" hidden="1">
      <c r="A670" s="3" t="s">
        <v>303</v>
      </c>
      <c r="B670" s="3" t="s">
        <v>303</v>
      </c>
      <c r="E670" s="120" t="s">
        <v>2009</v>
      </c>
      <c r="H670" s="3"/>
      <c r="P670" s="159"/>
      <c r="Q670" s="159"/>
      <c r="R670" s="159"/>
      <c r="S670" s="159"/>
      <c r="T670" s="159"/>
      <c r="U670" s="159"/>
      <c r="V670" s="159"/>
      <c r="W670" s="159"/>
      <c r="X670" s="159"/>
      <c r="Y670" s="159"/>
      <c r="Z670" s="8" t="str">
        <f t="shared" si="30"/>
        <v/>
      </c>
      <c r="AA670" s="8" t="str">
        <f t="shared" si="31"/>
        <v/>
      </c>
    </row>
    <row r="671" spans="1:27" ht="187" hidden="1">
      <c r="A671" s="3">
        <v>2439</v>
      </c>
      <c r="B671" s="3" t="s">
        <v>2010</v>
      </c>
      <c r="C671" s="3">
        <v>632</v>
      </c>
      <c r="D671" s="4" t="s">
        <v>31</v>
      </c>
      <c r="E671" s="150" t="s">
        <v>3136</v>
      </c>
      <c r="F671" s="6" t="s">
        <v>2011</v>
      </c>
      <c r="G671" s="6" t="s">
        <v>2012</v>
      </c>
      <c r="H671" s="47"/>
      <c r="I671" s="47"/>
      <c r="J671" s="47"/>
      <c r="K671" s="47"/>
      <c r="L671" s="47"/>
      <c r="M671" s="47"/>
      <c r="P671" s="121"/>
      <c r="Q671" s="122"/>
      <c r="R671" s="122"/>
      <c r="S671" s="103"/>
      <c r="T671" s="104"/>
      <c r="U671" s="121"/>
      <c r="V671" s="122"/>
      <c r="W671" s="122"/>
      <c r="X671" s="103"/>
      <c r="Y671" s="104"/>
      <c r="Z671" s="107" t="str">
        <f t="shared" si="30"/>
        <v/>
      </c>
      <c r="AA671" s="40" t="str">
        <f t="shared" si="31"/>
        <v/>
      </c>
    </row>
    <row r="672" spans="1:27" ht="170" hidden="1">
      <c r="A672" s="3">
        <v>2440</v>
      </c>
      <c r="B672" s="3" t="s">
        <v>2013</v>
      </c>
      <c r="C672" s="3">
        <v>633</v>
      </c>
      <c r="E672" s="150" t="s">
        <v>3137</v>
      </c>
      <c r="F672" s="6" t="s">
        <v>2014</v>
      </c>
      <c r="G672" s="6" t="s">
        <v>2015</v>
      </c>
      <c r="H672" s="47"/>
      <c r="I672" s="47"/>
      <c r="J672" s="47"/>
      <c r="K672" s="47"/>
      <c r="L672" s="47"/>
      <c r="M672" s="47"/>
      <c r="P672" s="121"/>
      <c r="Q672" s="122"/>
      <c r="R672" s="122"/>
      <c r="S672" s="103"/>
      <c r="T672" s="104"/>
      <c r="U672" s="121"/>
      <c r="V672" s="122"/>
      <c r="W672" s="122"/>
      <c r="X672" s="103"/>
      <c r="Y672" s="104"/>
      <c r="Z672" s="107" t="str">
        <f t="shared" si="30"/>
        <v/>
      </c>
      <c r="AA672" s="40" t="str">
        <f t="shared" si="31"/>
        <v/>
      </c>
    </row>
    <row r="673" spans="1:27" ht="272" hidden="1">
      <c r="A673" s="3">
        <v>2441</v>
      </c>
      <c r="B673" s="3" t="s">
        <v>1344</v>
      </c>
      <c r="C673" s="3">
        <v>634</v>
      </c>
      <c r="E673" s="150" t="s">
        <v>3138</v>
      </c>
      <c r="F673" s="6" t="s">
        <v>2016</v>
      </c>
      <c r="G673" s="6" t="s">
        <v>2017</v>
      </c>
      <c r="H673" s="47"/>
      <c r="I673" s="47"/>
      <c r="J673" s="47"/>
      <c r="K673" s="47"/>
      <c r="L673" s="47"/>
      <c r="M673" s="47"/>
      <c r="P673" s="121"/>
      <c r="Q673" s="122"/>
      <c r="R673" s="122"/>
      <c r="S673" s="103"/>
      <c r="T673" s="104"/>
      <c r="U673" s="121"/>
      <c r="V673" s="122"/>
      <c r="W673" s="122"/>
      <c r="X673" s="103"/>
      <c r="Y673" s="104"/>
      <c r="Z673" s="107" t="str">
        <f t="shared" si="30"/>
        <v/>
      </c>
      <c r="AA673" s="40" t="str">
        <f t="shared" si="31"/>
        <v/>
      </c>
    </row>
    <row r="674" spans="1:27" s="8" customFormat="1" ht="17" hidden="1">
      <c r="A674" s="3" t="s">
        <v>303</v>
      </c>
      <c r="H674" s="3"/>
      <c r="P674" s="159"/>
      <c r="Q674" s="159"/>
      <c r="R674" s="159"/>
      <c r="S674" s="159"/>
      <c r="T674" s="159"/>
      <c r="U674" s="159"/>
      <c r="V674" s="159"/>
      <c r="W674" s="159"/>
      <c r="X674" s="159"/>
      <c r="Y674" s="159"/>
    </row>
    <row r="675" spans="1:27" s="8" customFormat="1" ht="17" hidden="1">
      <c r="A675" s="3" t="s">
        <v>303</v>
      </c>
      <c r="H675" s="3"/>
      <c r="P675" s="159"/>
      <c r="Q675" s="159"/>
      <c r="R675" s="159"/>
      <c r="S675" s="159"/>
      <c r="T675" s="159"/>
      <c r="U675" s="159"/>
      <c r="V675" s="159"/>
      <c r="W675" s="159"/>
      <c r="X675" s="159"/>
      <c r="Y675" s="159"/>
    </row>
    <row r="676" spans="1:27" ht="19" hidden="1">
      <c r="A676" s="3" t="s">
        <v>303</v>
      </c>
      <c r="B676" s="3" t="s">
        <v>303</v>
      </c>
      <c r="E676" s="176" t="s">
        <v>37</v>
      </c>
      <c r="F676" s="176"/>
      <c r="G676" s="176"/>
      <c r="P676" s="159"/>
      <c r="Q676" s="159"/>
      <c r="R676" s="159"/>
      <c r="S676" s="159"/>
      <c r="T676" s="159"/>
      <c r="U676" s="159"/>
      <c r="V676" s="159"/>
      <c r="W676" s="159"/>
      <c r="X676" s="159"/>
      <c r="Y676" s="159"/>
      <c r="Z676" s="8"/>
      <c r="AA676" s="8"/>
    </row>
    <row r="677" spans="1:27" s="8" customFormat="1" ht="51" hidden="1">
      <c r="A677" s="3" t="s">
        <v>303</v>
      </c>
      <c r="B677" s="3" t="s">
        <v>303</v>
      </c>
      <c r="E677" s="120" t="s">
        <v>2018</v>
      </c>
      <c r="H677" s="3"/>
      <c r="P677" s="159"/>
      <c r="Q677" s="159"/>
      <c r="R677" s="159"/>
      <c r="S677" s="159"/>
      <c r="T677" s="159"/>
      <c r="U677" s="159"/>
      <c r="V677" s="159"/>
      <c r="W677" s="159"/>
      <c r="X677" s="159"/>
      <c r="Y677" s="159"/>
      <c r="Z677" s="8" t="str">
        <f t="shared" si="30"/>
        <v/>
      </c>
      <c r="AA677" s="8" t="str">
        <f t="shared" si="31"/>
        <v/>
      </c>
    </row>
    <row r="678" spans="1:27" ht="272" hidden="1">
      <c r="A678" s="3">
        <v>2442</v>
      </c>
      <c r="B678" s="3" t="s">
        <v>2019</v>
      </c>
      <c r="C678" s="3">
        <v>635</v>
      </c>
      <c r="D678" s="4" t="s">
        <v>31</v>
      </c>
      <c r="E678" s="150" t="s">
        <v>3139</v>
      </c>
      <c r="F678" s="6" t="s">
        <v>2020</v>
      </c>
      <c r="G678" s="6" t="s">
        <v>2021</v>
      </c>
      <c r="H678" s="47"/>
      <c r="I678" s="47"/>
      <c r="J678" s="47"/>
      <c r="K678" s="47"/>
      <c r="L678" s="47"/>
      <c r="M678" s="47"/>
      <c r="P678" s="121"/>
      <c r="Q678" s="122"/>
      <c r="R678" s="122"/>
      <c r="S678" s="103"/>
      <c r="T678" s="104"/>
      <c r="U678" s="121"/>
      <c r="V678" s="122"/>
      <c r="W678" s="122"/>
      <c r="X678" s="103"/>
      <c r="Y678" s="104"/>
      <c r="Z678" s="107" t="str">
        <f t="shared" si="30"/>
        <v/>
      </c>
      <c r="AA678" s="40" t="str">
        <f t="shared" si="31"/>
        <v/>
      </c>
    </row>
    <row r="679" spans="1:27" ht="356" hidden="1">
      <c r="A679" s="3">
        <v>2443</v>
      </c>
      <c r="B679" s="3" t="s">
        <v>2022</v>
      </c>
      <c r="C679" s="3">
        <v>636</v>
      </c>
      <c r="D679" s="4" t="s">
        <v>31</v>
      </c>
      <c r="E679" s="150" t="s">
        <v>3140</v>
      </c>
      <c r="F679" s="6" t="s">
        <v>2023</v>
      </c>
      <c r="G679" s="6" t="s">
        <v>2021</v>
      </c>
      <c r="H679" s="47"/>
      <c r="I679" s="47"/>
      <c r="J679" s="47"/>
      <c r="K679" s="47"/>
      <c r="L679" s="47"/>
      <c r="M679" s="47"/>
      <c r="P679" s="121"/>
      <c r="Q679" s="122"/>
      <c r="R679" s="122"/>
      <c r="S679" s="103"/>
      <c r="T679" s="104"/>
      <c r="U679" s="121"/>
      <c r="V679" s="122"/>
      <c r="W679" s="122"/>
      <c r="X679" s="103"/>
      <c r="Y679" s="104"/>
      <c r="Z679" s="107" t="str">
        <f t="shared" si="30"/>
        <v/>
      </c>
      <c r="AA679" s="40" t="str">
        <f t="shared" si="31"/>
        <v/>
      </c>
    </row>
    <row r="680" spans="1:27" s="8" customFormat="1" ht="17" hidden="1">
      <c r="A680" s="3" t="s">
        <v>303</v>
      </c>
      <c r="H680" s="3"/>
      <c r="P680" s="159"/>
      <c r="Q680" s="159"/>
      <c r="R680" s="159"/>
      <c r="S680" s="159"/>
      <c r="T680" s="159"/>
      <c r="U680" s="159"/>
      <c r="V680" s="159"/>
      <c r="W680" s="159"/>
      <c r="X680" s="159"/>
      <c r="Y680" s="159"/>
    </row>
    <row r="681" spans="1:27" s="8" customFormat="1" ht="17" hidden="1">
      <c r="A681" s="3" t="s">
        <v>303</v>
      </c>
      <c r="H681" s="3"/>
      <c r="P681" s="159"/>
      <c r="Q681" s="159"/>
      <c r="R681" s="159"/>
      <c r="S681" s="159"/>
      <c r="T681" s="159"/>
      <c r="U681" s="159"/>
      <c r="V681" s="159"/>
      <c r="W681" s="159"/>
      <c r="X681" s="159"/>
      <c r="Y681" s="159"/>
    </row>
    <row r="682" spans="1:27" s="8" customFormat="1" ht="51" hidden="1">
      <c r="A682" s="3" t="s">
        <v>303</v>
      </c>
      <c r="B682" s="3" t="s">
        <v>303</v>
      </c>
      <c r="E682" s="120" t="s">
        <v>2024</v>
      </c>
      <c r="H682" s="3"/>
      <c r="P682" s="159"/>
      <c r="Q682" s="159"/>
      <c r="R682" s="159"/>
      <c r="S682" s="159"/>
      <c r="T682" s="159"/>
      <c r="U682" s="159"/>
      <c r="V682" s="159"/>
      <c r="W682" s="159"/>
      <c r="X682" s="159"/>
      <c r="Y682" s="159"/>
      <c r="Z682" s="8" t="str">
        <f t="shared" si="30"/>
        <v/>
      </c>
      <c r="AA682" s="8" t="str">
        <f t="shared" si="31"/>
        <v/>
      </c>
    </row>
    <row r="683" spans="1:27" ht="187" hidden="1">
      <c r="A683" s="3">
        <v>2444</v>
      </c>
      <c r="B683" s="3" t="s">
        <v>2025</v>
      </c>
      <c r="C683" s="3">
        <v>637</v>
      </c>
      <c r="D683" s="4" t="s">
        <v>31</v>
      </c>
      <c r="E683" s="150" t="s">
        <v>3141</v>
      </c>
      <c r="F683" s="6" t="s">
        <v>2026</v>
      </c>
      <c r="G683" s="6" t="s">
        <v>2027</v>
      </c>
      <c r="H683" s="47"/>
      <c r="I683" s="47"/>
      <c r="J683" s="47"/>
      <c r="K683" s="47"/>
      <c r="L683" s="47"/>
      <c r="M683" s="47"/>
      <c r="P683" s="121"/>
      <c r="Q683" s="122"/>
      <c r="R683" s="122"/>
      <c r="S683" s="103"/>
      <c r="T683" s="104"/>
      <c r="U683" s="121"/>
      <c r="V683" s="122"/>
      <c r="W683" s="122"/>
      <c r="X683" s="103"/>
      <c r="Y683" s="104"/>
      <c r="Z683" s="107" t="str">
        <f t="shared" si="30"/>
        <v/>
      </c>
      <c r="AA683" s="40" t="str">
        <f t="shared" si="31"/>
        <v/>
      </c>
    </row>
    <row r="684" spans="1:27" ht="356" hidden="1">
      <c r="A684" s="3">
        <v>2445</v>
      </c>
      <c r="B684" s="3" t="s">
        <v>2028</v>
      </c>
      <c r="C684" s="3">
        <v>638</v>
      </c>
      <c r="E684" s="150" t="s">
        <v>3142</v>
      </c>
      <c r="F684" s="6" t="s">
        <v>2029</v>
      </c>
      <c r="G684" s="6" t="s">
        <v>2027</v>
      </c>
      <c r="H684" s="47"/>
      <c r="I684" s="47"/>
      <c r="J684" s="47"/>
      <c r="K684" s="47"/>
      <c r="L684" s="47"/>
      <c r="M684" s="47"/>
      <c r="P684" s="121"/>
      <c r="Q684" s="122"/>
      <c r="R684" s="122"/>
      <c r="S684" s="103"/>
      <c r="T684" s="104"/>
      <c r="U684" s="121"/>
      <c r="V684" s="122"/>
      <c r="W684" s="122"/>
      <c r="X684" s="103"/>
      <c r="Y684" s="104"/>
      <c r="Z684" s="107" t="str">
        <f t="shared" si="30"/>
        <v/>
      </c>
      <c r="AA684" s="40" t="str">
        <f t="shared" si="31"/>
        <v/>
      </c>
    </row>
    <row r="685" spans="1:27" ht="255" hidden="1">
      <c r="A685" s="3">
        <v>2446</v>
      </c>
      <c r="B685" s="3" t="s">
        <v>2030</v>
      </c>
      <c r="C685" s="3">
        <v>639</v>
      </c>
      <c r="E685" s="150" t="s">
        <v>3143</v>
      </c>
      <c r="F685" s="6" t="s">
        <v>2031</v>
      </c>
      <c r="G685" s="6" t="s">
        <v>2027</v>
      </c>
      <c r="H685" s="47"/>
      <c r="I685" s="47"/>
      <c r="J685" s="47"/>
      <c r="K685" s="47"/>
      <c r="L685" s="47"/>
      <c r="M685" s="47"/>
      <c r="P685" s="121"/>
      <c r="Q685" s="122"/>
      <c r="R685" s="122"/>
      <c r="S685" s="103"/>
      <c r="T685" s="104"/>
      <c r="U685" s="121"/>
      <c r="V685" s="122"/>
      <c r="W685" s="122"/>
      <c r="X685" s="103"/>
      <c r="Y685" s="104"/>
      <c r="Z685" s="107" t="str">
        <f t="shared" si="30"/>
        <v/>
      </c>
      <c r="AA685" s="40" t="str">
        <f t="shared" si="31"/>
        <v/>
      </c>
    </row>
    <row r="686" spans="1:27" s="8" customFormat="1" ht="17" hidden="1">
      <c r="A686" s="3" t="s">
        <v>303</v>
      </c>
      <c r="H686" s="3"/>
      <c r="P686" s="159"/>
      <c r="Q686" s="159"/>
      <c r="R686" s="159"/>
      <c r="S686" s="159"/>
      <c r="T686" s="159"/>
      <c r="U686" s="159"/>
      <c r="V686" s="159"/>
      <c r="W686" s="159"/>
      <c r="X686" s="159"/>
      <c r="Y686" s="159"/>
    </row>
    <row r="687" spans="1:27" s="8" customFormat="1" ht="17" hidden="1">
      <c r="A687" s="3" t="s">
        <v>303</v>
      </c>
      <c r="H687" s="3"/>
      <c r="P687" s="159"/>
      <c r="Q687" s="159"/>
      <c r="R687" s="159"/>
      <c r="S687" s="159"/>
      <c r="T687" s="159"/>
      <c r="U687" s="159"/>
      <c r="V687" s="159"/>
      <c r="W687" s="159"/>
      <c r="X687" s="159"/>
      <c r="Y687" s="159"/>
    </row>
    <row r="688" spans="1:27" ht="37" hidden="1">
      <c r="A688" s="3" t="s">
        <v>303</v>
      </c>
      <c r="E688" s="180" t="s">
        <v>2032</v>
      </c>
      <c r="F688" s="180"/>
      <c r="G688" s="180"/>
      <c r="P688" s="159"/>
      <c r="Q688" s="159"/>
      <c r="R688" s="159"/>
      <c r="S688" s="159"/>
      <c r="T688" s="159"/>
      <c r="U688" s="159"/>
      <c r="V688" s="159"/>
      <c r="W688" s="159"/>
      <c r="X688" s="159"/>
      <c r="Y688" s="159"/>
      <c r="Z688" s="8"/>
      <c r="AA688" s="8"/>
    </row>
    <row r="689" spans="1:27" ht="19" hidden="1">
      <c r="A689" s="3" t="s">
        <v>303</v>
      </c>
      <c r="E689" s="176" t="s">
        <v>2033</v>
      </c>
      <c r="F689" s="176"/>
      <c r="G689" s="176"/>
      <c r="P689" s="159"/>
      <c r="Q689" s="159"/>
      <c r="R689" s="159"/>
      <c r="S689" s="159"/>
      <c r="T689" s="159"/>
      <c r="U689" s="159"/>
      <c r="V689" s="159"/>
      <c r="W689" s="159"/>
      <c r="X689" s="159"/>
      <c r="Y689" s="159"/>
      <c r="Z689" s="8"/>
      <c r="AA689" s="8"/>
    </row>
    <row r="690" spans="1:27" s="8" customFormat="1" ht="34" hidden="1">
      <c r="A690" s="3" t="s">
        <v>303</v>
      </c>
      <c r="B690" s="3"/>
      <c r="E690" s="120" t="s">
        <v>2034</v>
      </c>
      <c r="H690" s="3"/>
      <c r="P690" s="159"/>
      <c r="Q690" s="159"/>
      <c r="R690" s="159"/>
      <c r="S690" s="159"/>
      <c r="T690" s="159"/>
      <c r="U690" s="159"/>
      <c r="V690" s="159"/>
      <c r="W690" s="159"/>
      <c r="X690" s="159"/>
      <c r="Y690" s="159"/>
      <c r="Z690" s="8" t="str">
        <f t="shared" ref="Z690:Z752" si="32">IF(U690&lt;&gt;"",U690,IF(P690&lt;&gt;"",P690,IF(N690&lt;&gt;"",N690,"")))</f>
        <v/>
      </c>
      <c r="AA690" s="8" t="str">
        <f t="shared" ref="AA690:AA752" si="33">IF(X690&lt;&gt;"",X690,IF(S690&lt;&gt;"",S690,IF(O690&lt;&gt;"",O690,"")))</f>
        <v/>
      </c>
    </row>
    <row r="691" spans="1:27" ht="153" hidden="1">
      <c r="A691" s="3">
        <v>2447</v>
      </c>
      <c r="B691" s="3" t="s">
        <v>2035</v>
      </c>
      <c r="C691" s="3">
        <v>138</v>
      </c>
      <c r="E691" s="150" t="s">
        <v>3144</v>
      </c>
      <c r="F691" s="6" t="s">
        <v>2036</v>
      </c>
      <c r="G691" s="6" t="s">
        <v>2037</v>
      </c>
      <c r="H691" s="47"/>
      <c r="I691" s="47"/>
      <c r="J691" s="47"/>
      <c r="K691" s="47"/>
      <c r="L691" s="47"/>
      <c r="M691" s="47"/>
      <c r="P691" s="121"/>
      <c r="Q691" s="122"/>
      <c r="R691" s="122"/>
      <c r="S691" s="103"/>
      <c r="T691" s="104"/>
      <c r="U691" s="121"/>
      <c r="V691" s="122"/>
      <c r="W691" s="122"/>
      <c r="X691" s="103"/>
      <c r="Y691" s="104"/>
      <c r="Z691" s="107" t="str">
        <f t="shared" si="32"/>
        <v/>
      </c>
      <c r="AA691" s="40" t="str">
        <f t="shared" si="33"/>
        <v/>
      </c>
    </row>
    <row r="692" spans="1:27" ht="221" hidden="1">
      <c r="A692" s="3">
        <v>2448</v>
      </c>
      <c r="B692" s="3" t="s">
        <v>2035</v>
      </c>
      <c r="C692" s="3">
        <v>138</v>
      </c>
      <c r="E692" s="150" t="s">
        <v>3145</v>
      </c>
      <c r="F692" s="6" t="s">
        <v>2038</v>
      </c>
      <c r="G692" s="6" t="s">
        <v>2039</v>
      </c>
      <c r="H692" s="47"/>
      <c r="I692" s="47"/>
      <c r="J692" s="47"/>
      <c r="K692" s="47"/>
      <c r="L692" s="47"/>
      <c r="M692" s="47"/>
      <c r="P692" s="121"/>
      <c r="Q692" s="122"/>
      <c r="R692" s="122"/>
      <c r="S692" s="103"/>
      <c r="T692" s="104"/>
      <c r="U692" s="121"/>
      <c r="V692" s="122"/>
      <c r="W692" s="122"/>
      <c r="X692" s="103"/>
      <c r="Y692" s="104"/>
      <c r="Z692" s="107" t="str">
        <f t="shared" si="32"/>
        <v/>
      </c>
      <c r="AA692" s="40" t="str">
        <f t="shared" si="33"/>
        <v/>
      </c>
    </row>
    <row r="693" spans="1:27" ht="136" hidden="1">
      <c r="A693" s="3">
        <v>2449</v>
      </c>
      <c r="B693" s="3" t="s">
        <v>2035</v>
      </c>
      <c r="C693" s="3">
        <v>138</v>
      </c>
      <c r="E693" s="150" t="s">
        <v>3146</v>
      </c>
      <c r="F693" s="6" t="s">
        <v>2040</v>
      </c>
      <c r="G693" s="6" t="s">
        <v>2041</v>
      </c>
      <c r="H693" s="47"/>
      <c r="I693" s="47"/>
      <c r="J693" s="47"/>
      <c r="K693" s="47"/>
      <c r="L693" s="47"/>
      <c r="M693" s="47"/>
      <c r="P693" s="121"/>
      <c r="Q693" s="122"/>
      <c r="R693" s="122"/>
      <c r="S693" s="103"/>
      <c r="T693" s="104"/>
      <c r="U693" s="121"/>
      <c r="V693" s="122"/>
      <c r="W693" s="122"/>
      <c r="X693" s="103"/>
      <c r="Y693" s="104"/>
      <c r="Z693" s="107" t="str">
        <f t="shared" si="32"/>
        <v/>
      </c>
      <c r="AA693" s="40" t="str">
        <f t="shared" si="33"/>
        <v/>
      </c>
    </row>
    <row r="694" spans="1:27" ht="153" hidden="1">
      <c r="A694" s="3">
        <v>2450</v>
      </c>
      <c r="B694" s="3" t="s">
        <v>2035</v>
      </c>
      <c r="C694" s="3">
        <v>138</v>
      </c>
      <c r="E694" s="150" t="s">
        <v>3147</v>
      </c>
      <c r="F694" s="6" t="s">
        <v>2042</v>
      </c>
      <c r="G694" s="6" t="s">
        <v>2043</v>
      </c>
      <c r="H694" s="47"/>
      <c r="I694" s="47"/>
      <c r="J694" s="47"/>
      <c r="K694" s="47"/>
      <c r="L694" s="47"/>
      <c r="M694" s="47"/>
      <c r="P694" s="121"/>
      <c r="Q694" s="122"/>
      <c r="R694" s="122"/>
      <c r="S694" s="103"/>
      <c r="T694" s="104"/>
      <c r="U694" s="121"/>
      <c r="V694" s="122"/>
      <c r="W694" s="122"/>
      <c r="X694" s="103"/>
      <c r="Y694" s="104"/>
      <c r="Z694" s="107" t="str">
        <f t="shared" si="32"/>
        <v/>
      </c>
      <c r="AA694" s="40" t="str">
        <f t="shared" si="33"/>
        <v/>
      </c>
    </row>
    <row r="695" spans="1:27" ht="255" hidden="1">
      <c r="A695" s="3">
        <v>2451</v>
      </c>
      <c r="B695" s="3" t="s">
        <v>2035</v>
      </c>
      <c r="C695" s="3">
        <v>138</v>
      </c>
      <c r="E695" s="150" t="s">
        <v>3148</v>
      </c>
      <c r="F695" s="6" t="s">
        <v>2044</v>
      </c>
      <c r="G695" s="6" t="s">
        <v>2045</v>
      </c>
      <c r="H695" s="47"/>
      <c r="I695" s="47"/>
      <c r="J695" s="47"/>
      <c r="K695" s="47"/>
      <c r="L695" s="47"/>
      <c r="M695" s="47"/>
      <c r="P695" s="121"/>
      <c r="Q695" s="122"/>
      <c r="R695" s="122"/>
      <c r="S695" s="103"/>
      <c r="T695" s="104"/>
      <c r="U695" s="121"/>
      <c r="V695" s="122"/>
      <c r="W695" s="122"/>
      <c r="X695" s="103"/>
      <c r="Y695" s="104"/>
      <c r="Z695" s="107" t="str">
        <f t="shared" si="32"/>
        <v/>
      </c>
      <c r="AA695" s="40" t="str">
        <f t="shared" si="33"/>
        <v/>
      </c>
    </row>
    <row r="696" spans="1:27" ht="170" hidden="1">
      <c r="A696" s="3">
        <v>2452</v>
      </c>
      <c r="B696" s="3" t="s">
        <v>2035</v>
      </c>
      <c r="C696" s="3">
        <v>138</v>
      </c>
      <c r="E696" s="150" t="s">
        <v>3149</v>
      </c>
      <c r="F696" s="6" t="s">
        <v>2046</v>
      </c>
      <c r="G696" s="6" t="s">
        <v>2047</v>
      </c>
      <c r="H696" s="47"/>
      <c r="I696" s="47"/>
      <c r="J696" s="47"/>
      <c r="K696" s="47"/>
      <c r="L696" s="47"/>
      <c r="M696" s="47"/>
      <c r="P696" s="121"/>
      <c r="Q696" s="122"/>
      <c r="R696" s="122"/>
      <c r="S696" s="103"/>
      <c r="T696" s="104"/>
      <c r="U696" s="121"/>
      <c r="V696" s="122"/>
      <c r="W696" s="122"/>
      <c r="X696" s="103"/>
      <c r="Y696" s="104"/>
      <c r="Z696" s="107" t="str">
        <f t="shared" si="32"/>
        <v/>
      </c>
      <c r="AA696" s="40" t="str">
        <f t="shared" si="33"/>
        <v/>
      </c>
    </row>
    <row r="697" spans="1:27" ht="119" hidden="1">
      <c r="A697" s="3">
        <v>2453</v>
      </c>
      <c r="B697" s="3" t="s">
        <v>2035</v>
      </c>
      <c r="C697" s="3">
        <v>138</v>
      </c>
      <c r="E697" s="150" t="s">
        <v>3150</v>
      </c>
      <c r="F697" s="6" t="s">
        <v>2048</v>
      </c>
      <c r="G697" s="6" t="s">
        <v>2049</v>
      </c>
      <c r="H697" s="47"/>
      <c r="I697" s="47"/>
      <c r="J697" s="47"/>
      <c r="K697" s="47"/>
      <c r="L697" s="47"/>
      <c r="M697" s="47"/>
      <c r="P697" s="121"/>
      <c r="Q697" s="122"/>
      <c r="R697" s="122"/>
      <c r="S697" s="103"/>
      <c r="T697" s="104"/>
      <c r="U697" s="121"/>
      <c r="V697" s="122"/>
      <c r="W697" s="122"/>
      <c r="X697" s="103"/>
      <c r="Y697" s="104"/>
      <c r="Z697" s="107" t="str">
        <f t="shared" si="32"/>
        <v/>
      </c>
      <c r="AA697" s="40" t="str">
        <f t="shared" si="33"/>
        <v/>
      </c>
    </row>
    <row r="698" spans="1:27" ht="170" hidden="1">
      <c r="A698" s="3">
        <v>2454</v>
      </c>
      <c r="B698" s="3" t="s">
        <v>2050</v>
      </c>
      <c r="C698" s="3">
        <v>146</v>
      </c>
      <c r="D698" s="4" t="s">
        <v>29</v>
      </c>
      <c r="E698" s="150" t="s">
        <v>3151</v>
      </c>
      <c r="F698" s="6" t="s">
        <v>2051</v>
      </c>
      <c r="G698" s="6" t="s">
        <v>2052</v>
      </c>
      <c r="H698" s="47"/>
      <c r="I698" s="47"/>
      <c r="J698" s="47"/>
      <c r="K698" s="47"/>
      <c r="L698" s="47"/>
      <c r="M698" s="47"/>
      <c r="P698" s="121"/>
      <c r="Q698" s="122"/>
      <c r="R698" s="122"/>
      <c r="S698" s="103"/>
      <c r="T698" s="104"/>
      <c r="U698" s="121"/>
      <c r="V698" s="122"/>
      <c r="W698" s="122"/>
      <c r="X698" s="103"/>
      <c r="Y698" s="104"/>
      <c r="Z698" s="107" t="str">
        <f t="shared" si="32"/>
        <v/>
      </c>
      <c r="AA698" s="40" t="str">
        <f t="shared" si="33"/>
        <v/>
      </c>
    </row>
    <row r="699" spans="1:27" ht="153" hidden="1">
      <c r="A699" s="3">
        <v>2455</v>
      </c>
      <c r="B699" s="3" t="s">
        <v>2035</v>
      </c>
      <c r="C699" s="3">
        <v>138</v>
      </c>
      <c r="E699" s="150" t="s">
        <v>3152</v>
      </c>
      <c r="F699" s="6" t="s">
        <v>2053</v>
      </c>
      <c r="G699" s="6" t="s">
        <v>2054</v>
      </c>
      <c r="H699" s="47"/>
      <c r="I699" s="47"/>
      <c r="J699" s="47"/>
      <c r="K699" s="47"/>
      <c r="L699" s="47"/>
      <c r="M699" s="47"/>
      <c r="P699" s="121"/>
      <c r="Q699" s="122"/>
      <c r="R699" s="122"/>
      <c r="S699" s="103"/>
      <c r="T699" s="104"/>
      <c r="U699" s="121"/>
      <c r="V699" s="122"/>
      <c r="W699" s="122"/>
      <c r="X699" s="103"/>
      <c r="Y699" s="104"/>
      <c r="Z699" s="107" t="str">
        <f t="shared" si="32"/>
        <v/>
      </c>
      <c r="AA699" s="40" t="str">
        <f t="shared" si="33"/>
        <v/>
      </c>
    </row>
    <row r="700" spans="1:27" ht="119" hidden="1">
      <c r="A700" s="3">
        <v>2456</v>
      </c>
      <c r="B700" s="3" t="s">
        <v>2035</v>
      </c>
      <c r="C700" s="3">
        <v>138</v>
      </c>
      <c r="E700" s="150" t="s">
        <v>3153</v>
      </c>
      <c r="F700" s="6" t="s">
        <v>2055</v>
      </c>
      <c r="G700" s="6" t="s">
        <v>2056</v>
      </c>
      <c r="H700" s="47"/>
      <c r="I700" s="47"/>
      <c r="J700" s="47"/>
      <c r="K700" s="47"/>
      <c r="L700" s="47"/>
      <c r="M700" s="47"/>
      <c r="P700" s="121"/>
      <c r="Q700" s="122"/>
      <c r="R700" s="122"/>
      <c r="S700" s="103"/>
      <c r="T700" s="104"/>
      <c r="U700" s="121"/>
      <c r="V700" s="122"/>
      <c r="W700" s="122"/>
      <c r="X700" s="103"/>
      <c r="Y700" s="104"/>
      <c r="Z700" s="107" t="str">
        <f t="shared" si="32"/>
        <v/>
      </c>
      <c r="AA700" s="40" t="str">
        <f t="shared" si="33"/>
        <v/>
      </c>
    </row>
    <row r="701" spans="1:27" s="8" customFormat="1" ht="17" hidden="1">
      <c r="A701" s="3" t="s">
        <v>303</v>
      </c>
      <c r="B701" s="3" t="s">
        <v>303</v>
      </c>
      <c r="D701" s="4" t="s">
        <v>303</v>
      </c>
      <c r="H701" s="3"/>
      <c r="P701" s="159"/>
      <c r="Q701" s="159"/>
      <c r="R701" s="159"/>
      <c r="S701" s="159"/>
      <c r="T701" s="159"/>
      <c r="U701" s="159"/>
      <c r="V701" s="159"/>
      <c r="W701" s="159"/>
      <c r="X701" s="159"/>
      <c r="Y701" s="159"/>
    </row>
    <row r="702" spans="1:27" s="8" customFormat="1" ht="17" hidden="1">
      <c r="A702" s="3" t="s">
        <v>303</v>
      </c>
      <c r="B702" s="3" t="s">
        <v>303</v>
      </c>
      <c r="D702" s="4" t="s">
        <v>303</v>
      </c>
      <c r="H702" s="3"/>
      <c r="P702" s="159"/>
      <c r="Q702" s="159"/>
      <c r="R702" s="159"/>
      <c r="S702" s="159"/>
      <c r="T702" s="159"/>
      <c r="U702" s="159"/>
      <c r="V702" s="159"/>
      <c r="W702" s="159"/>
      <c r="X702" s="159"/>
      <c r="Y702" s="159"/>
    </row>
    <row r="703" spans="1:27" s="8" customFormat="1" ht="17" hidden="1">
      <c r="A703" s="3" t="s">
        <v>303</v>
      </c>
      <c r="B703" s="3" t="s">
        <v>303</v>
      </c>
      <c r="D703" s="4" t="s">
        <v>303</v>
      </c>
      <c r="E703" s="120" t="s">
        <v>2057</v>
      </c>
      <c r="H703" s="3"/>
      <c r="P703" s="159"/>
      <c r="Q703" s="159"/>
      <c r="R703" s="159"/>
      <c r="S703" s="159"/>
      <c r="T703" s="159"/>
      <c r="U703" s="159"/>
      <c r="V703" s="159"/>
      <c r="W703" s="159"/>
      <c r="X703" s="159"/>
      <c r="Y703" s="159"/>
      <c r="Z703" s="8" t="str">
        <f t="shared" si="32"/>
        <v/>
      </c>
      <c r="AA703" s="8" t="str">
        <f t="shared" si="33"/>
        <v/>
      </c>
    </row>
    <row r="704" spans="1:27" ht="136" hidden="1">
      <c r="A704" s="3">
        <v>2457</v>
      </c>
      <c r="B704" s="3" t="s">
        <v>2058</v>
      </c>
      <c r="C704" s="3">
        <v>142</v>
      </c>
      <c r="E704" s="150" t="s">
        <v>3154</v>
      </c>
      <c r="F704" s="6" t="s">
        <v>2059</v>
      </c>
      <c r="G704" s="6" t="s">
        <v>2060</v>
      </c>
      <c r="H704" s="47"/>
      <c r="I704" s="47"/>
      <c r="J704" s="47"/>
      <c r="K704" s="47"/>
      <c r="L704" s="47"/>
      <c r="M704" s="47"/>
      <c r="P704" s="121"/>
      <c r="Q704" s="122"/>
      <c r="R704" s="122"/>
      <c r="S704" s="103"/>
      <c r="T704" s="104"/>
      <c r="U704" s="121"/>
      <c r="V704" s="122"/>
      <c r="W704" s="122"/>
      <c r="X704" s="103"/>
      <c r="Y704" s="104"/>
      <c r="Z704" s="107" t="str">
        <f t="shared" si="32"/>
        <v/>
      </c>
      <c r="AA704" s="40" t="str">
        <f t="shared" si="33"/>
        <v/>
      </c>
    </row>
    <row r="705" spans="1:27" ht="170" hidden="1">
      <c r="A705" s="3">
        <v>2458</v>
      </c>
      <c r="B705" s="3" t="s">
        <v>2058</v>
      </c>
      <c r="C705" s="3">
        <v>142</v>
      </c>
      <c r="E705" s="150" t="s">
        <v>3155</v>
      </c>
      <c r="F705" s="6" t="s">
        <v>2061</v>
      </c>
      <c r="G705" s="6" t="s">
        <v>2062</v>
      </c>
      <c r="H705" s="47"/>
      <c r="I705" s="47"/>
      <c r="J705" s="47"/>
      <c r="K705" s="47"/>
      <c r="L705" s="47"/>
      <c r="M705" s="47"/>
      <c r="P705" s="121"/>
      <c r="Q705" s="122"/>
      <c r="R705" s="122"/>
      <c r="S705" s="103"/>
      <c r="T705" s="104"/>
      <c r="U705" s="121"/>
      <c r="V705" s="122"/>
      <c r="W705" s="122"/>
      <c r="X705" s="103"/>
      <c r="Y705" s="104"/>
      <c r="Z705" s="107" t="str">
        <f t="shared" si="32"/>
        <v/>
      </c>
      <c r="AA705" s="40" t="str">
        <f t="shared" si="33"/>
        <v/>
      </c>
    </row>
    <row r="706" spans="1:27" ht="102" hidden="1">
      <c r="A706" s="3">
        <v>2459</v>
      </c>
      <c r="B706" s="3" t="s">
        <v>2058</v>
      </c>
      <c r="C706" s="3">
        <v>142</v>
      </c>
      <c r="E706" s="150" t="s">
        <v>3156</v>
      </c>
      <c r="F706" s="6" t="s">
        <v>2063</v>
      </c>
      <c r="G706" s="6" t="s">
        <v>2056</v>
      </c>
      <c r="H706" s="47"/>
      <c r="I706" s="47"/>
      <c r="J706" s="47"/>
      <c r="K706" s="47"/>
      <c r="L706" s="47"/>
      <c r="M706" s="47"/>
      <c r="P706" s="121"/>
      <c r="Q706" s="122"/>
      <c r="R706" s="122"/>
      <c r="S706" s="103"/>
      <c r="T706" s="104"/>
      <c r="U706" s="121"/>
      <c r="V706" s="122"/>
      <c r="W706" s="122"/>
      <c r="X706" s="103"/>
      <c r="Y706" s="104"/>
      <c r="Z706" s="107" t="str">
        <f t="shared" si="32"/>
        <v/>
      </c>
      <c r="AA706" s="40" t="str">
        <f t="shared" si="33"/>
        <v/>
      </c>
    </row>
    <row r="707" spans="1:27" s="8" customFormat="1" ht="17" hidden="1">
      <c r="A707" s="3" t="s">
        <v>303</v>
      </c>
      <c r="B707" s="3" t="s">
        <v>303</v>
      </c>
      <c r="D707" s="4" t="s">
        <v>303</v>
      </c>
      <c r="H707" s="3"/>
      <c r="P707" s="159"/>
      <c r="Q707" s="159"/>
      <c r="R707" s="159"/>
      <c r="S707" s="159"/>
      <c r="T707" s="159"/>
      <c r="U707" s="159"/>
      <c r="V707" s="159"/>
      <c r="W707" s="159"/>
      <c r="X707" s="159"/>
      <c r="Y707" s="159"/>
    </row>
    <row r="708" spans="1:27" s="8" customFormat="1" ht="17" hidden="1">
      <c r="A708" s="3" t="s">
        <v>303</v>
      </c>
      <c r="B708" s="3" t="s">
        <v>303</v>
      </c>
      <c r="D708" s="4" t="s">
        <v>303</v>
      </c>
      <c r="H708" s="3"/>
      <c r="P708" s="159"/>
      <c r="Q708" s="159"/>
      <c r="R708" s="159"/>
      <c r="S708" s="159"/>
      <c r="T708" s="159"/>
      <c r="U708" s="159"/>
      <c r="V708" s="159"/>
      <c r="W708" s="159"/>
      <c r="X708" s="159"/>
      <c r="Y708" s="159"/>
    </row>
    <row r="709" spans="1:27" s="8" customFormat="1" ht="34" hidden="1">
      <c r="A709" s="3" t="s">
        <v>303</v>
      </c>
      <c r="B709" s="3" t="s">
        <v>303</v>
      </c>
      <c r="D709" s="4" t="s">
        <v>303</v>
      </c>
      <c r="E709" s="120" t="s">
        <v>2064</v>
      </c>
      <c r="H709" s="3"/>
      <c r="P709" s="159"/>
      <c r="Q709" s="159"/>
      <c r="R709" s="159"/>
      <c r="S709" s="159"/>
      <c r="T709" s="159"/>
      <c r="U709" s="159"/>
      <c r="V709" s="159"/>
      <c r="W709" s="159"/>
      <c r="X709" s="159"/>
      <c r="Y709" s="159"/>
      <c r="Z709" s="8" t="str">
        <f t="shared" si="32"/>
        <v/>
      </c>
      <c r="AA709" s="8" t="str">
        <f t="shared" si="33"/>
        <v/>
      </c>
    </row>
    <row r="710" spans="1:27" ht="170" hidden="1">
      <c r="A710" s="3">
        <v>2460</v>
      </c>
      <c r="B710" s="3" t="s">
        <v>2065</v>
      </c>
      <c r="C710" s="3">
        <v>139</v>
      </c>
      <c r="E710" s="150" t="s">
        <v>3157</v>
      </c>
      <c r="F710" s="6" t="s">
        <v>2066</v>
      </c>
      <c r="G710" s="6" t="s">
        <v>2067</v>
      </c>
      <c r="H710" s="47"/>
      <c r="I710" s="47"/>
      <c r="J710" s="47"/>
      <c r="K710" s="47"/>
      <c r="L710" s="47"/>
      <c r="M710" s="47"/>
      <c r="P710" s="121"/>
      <c r="Q710" s="122"/>
      <c r="R710" s="122"/>
      <c r="S710" s="103"/>
      <c r="T710" s="104"/>
      <c r="U710" s="121"/>
      <c r="V710" s="122"/>
      <c r="W710" s="122"/>
      <c r="X710" s="103"/>
      <c r="Y710" s="104"/>
      <c r="Z710" s="107" t="str">
        <f t="shared" si="32"/>
        <v/>
      </c>
      <c r="AA710" s="40" t="str">
        <f t="shared" si="33"/>
        <v/>
      </c>
    </row>
    <row r="711" spans="1:27" ht="153" hidden="1">
      <c r="A711" s="3">
        <v>2461</v>
      </c>
      <c r="B711" s="3" t="s">
        <v>2065</v>
      </c>
      <c r="C711" s="3">
        <v>139</v>
      </c>
      <c r="E711" s="150" t="s">
        <v>3158</v>
      </c>
      <c r="F711" s="6" t="s">
        <v>2068</v>
      </c>
      <c r="G711" s="6" t="s">
        <v>2069</v>
      </c>
      <c r="H711" s="47"/>
      <c r="I711" s="47"/>
      <c r="J711" s="47"/>
      <c r="K711" s="47"/>
      <c r="L711" s="47"/>
      <c r="M711" s="47"/>
      <c r="P711" s="121"/>
      <c r="Q711" s="122"/>
      <c r="R711" s="122"/>
      <c r="S711" s="103"/>
      <c r="T711" s="104"/>
      <c r="U711" s="121"/>
      <c r="V711" s="122"/>
      <c r="W711" s="122"/>
      <c r="X711" s="103"/>
      <c r="Y711" s="104"/>
      <c r="Z711" s="107" t="str">
        <f t="shared" si="32"/>
        <v/>
      </c>
      <c r="AA711" s="40" t="str">
        <f t="shared" si="33"/>
        <v/>
      </c>
    </row>
    <row r="712" spans="1:27" ht="187" hidden="1">
      <c r="A712" s="3">
        <v>2462</v>
      </c>
      <c r="B712" s="3" t="s">
        <v>2065</v>
      </c>
      <c r="C712" s="3">
        <v>139</v>
      </c>
      <c r="E712" s="150" t="s">
        <v>3159</v>
      </c>
      <c r="F712" s="6" t="s">
        <v>2070</v>
      </c>
      <c r="G712" s="6" t="s">
        <v>2071</v>
      </c>
      <c r="H712" s="47"/>
      <c r="I712" s="47"/>
      <c r="J712" s="47"/>
      <c r="K712" s="47"/>
      <c r="L712" s="47"/>
      <c r="M712" s="47"/>
      <c r="P712" s="121"/>
      <c r="Q712" s="122"/>
      <c r="R712" s="122"/>
      <c r="S712" s="103"/>
      <c r="T712" s="104"/>
      <c r="U712" s="121"/>
      <c r="V712" s="122"/>
      <c r="W712" s="122"/>
      <c r="X712" s="103"/>
      <c r="Y712" s="104"/>
      <c r="Z712" s="107" t="str">
        <f t="shared" si="32"/>
        <v/>
      </c>
      <c r="AA712" s="40" t="str">
        <f t="shared" si="33"/>
        <v/>
      </c>
    </row>
    <row r="713" spans="1:27" ht="170" hidden="1">
      <c r="A713" s="3">
        <v>2463</v>
      </c>
      <c r="B713" s="3" t="s">
        <v>2065</v>
      </c>
      <c r="C713" s="3">
        <v>139</v>
      </c>
      <c r="E713" s="150" t="s">
        <v>3160</v>
      </c>
      <c r="F713" s="6" t="s">
        <v>2072</v>
      </c>
      <c r="G713" s="6" t="s">
        <v>2073</v>
      </c>
      <c r="H713" s="47"/>
      <c r="I713" s="47"/>
      <c r="J713" s="47"/>
      <c r="K713" s="47"/>
      <c r="L713" s="47"/>
      <c r="M713" s="47"/>
      <c r="P713" s="121"/>
      <c r="Q713" s="122"/>
      <c r="R713" s="122"/>
      <c r="S713" s="103"/>
      <c r="T713" s="104"/>
      <c r="U713" s="121"/>
      <c r="V713" s="122"/>
      <c r="W713" s="122"/>
      <c r="X713" s="103"/>
      <c r="Y713" s="104"/>
      <c r="Z713" s="107" t="str">
        <f t="shared" si="32"/>
        <v/>
      </c>
      <c r="AA713" s="40" t="str">
        <f t="shared" si="33"/>
        <v/>
      </c>
    </row>
    <row r="714" spans="1:27" ht="119" hidden="1">
      <c r="A714" s="3">
        <v>2464</v>
      </c>
      <c r="B714" s="3" t="s">
        <v>2065</v>
      </c>
      <c r="C714" s="3">
        <v>139</v>
      </c>
      <c r="E714" s="150" t="s">
        <v>3161</v>
      </c>
      <c r="F714" s="6" t="s">
        <v>2074</v>
      </c>
      <c r="G714" s="6" t="s">
        <v>2075</v>
      </c>
      <c r="H714" s="47"/>
      <c r="I714" s="47"/>
      <c r="J714" s="47"/>
      <c r="K714" s="47"/>
      <c r="L714" s="47"/>
      <c r="M714" s="47"/>
      <c r="P714" s="121"/>
      <c r="Q714" s="122"/>
      <c r="R714" s="122"/>
      <c r="S714" s="103"/>
      <c r="T714" s="104"/>
      <c r="U714" s="121"/>
      <c r="V714" s="122"/>
      <c r="W714" s="122"/>
      <c r="X714" s="103"/>
      <c r="Y714" s="104"/>
      <c r="Z714" s="107" t="str">
        <f t="shared" si="32"/>
        <v/>
      </c>
      <c r="AA714" s="40" t="str">
        <f t="shared" si="33"/>
        <v/>
      </c>
    </row>
    <row r="715" spans="1:27" ht="102" hidden="1">
      <c r="A715" s="3">
        <v>2465</v>
      </c>
      <c r="B715" s="3" t="s">
        <v>2065</v>
      </c>
      <c r="C715" s="3">
        <v>139</v>
      </c>
      <c r="E715" s="150" t="s">
        <v>3162</v>
      </c>
      <c r="F715" s="6" t="s">
        <v>2076</v>
      </c>
      <c r="G715" s="6" t="s">
        <v>2056</v>
      </c>
      <c r="H715" s="47"/>
      <c r="I715" s="47"/>
      <c r="J715" s="47"/>
      <c r="K715" s="47"/>
      <c r="L715" s="47"/>
      <c r="M715" s="47"/>
      <c r="P715" s="121"/>
      <c r="Q715" s="122"/>
      <c r="R715" s="122"/>
      <c r="S715" s="103"/>
      <c r="T715" s="104"/>
      <c r="U715" s="121"/>
      <c r="V715" s="122"/>
      <c r="W715" s="122"/>
      <c r="X715" s="103"/>
      <c r="Y715" s="104"/>
      <c r="Z715" s="107" t="str">
        <f t="shared" si="32"/>
        <v/>
      </c>
      <c r="AA715" s="40" t="str">
        <f t="shared" si="33"/>
        <v/>
      </c>
    </row>
    <row r="716" spans="1:27" s="8" customFormat="1" ht="17" hidden="1">
      <c r="A716" s="3" t="s">
        <v>303</v>
      </c>
      <c r="B716" s="3" t="s">
        <v>303</v>
      </c>
      <c r="D716" s="4" t="s">
        <v>303</v>
      </c>
      <c r="H716" s="3"/>
      <c r="P716" s="159"/>
      <c r="Q716" s="159"/>
      <c r="R716" s="159"/>
      <c r="S716" s="159"/>
      <c r="T716" s="159"/>
      <c r="U716" s="159"/>
      <c r="V716" s="159"/>
      <c r="W716" s="159"/>
      <c r="X716" s="159"/>
      <c r="Y716" s="159"/>
    </row>
    <row r="717" spans="1:27" s="8" customFormat="1" ht="17" hidden="1">
      <c r="A717" s="3" t="s">
        <v>303</v>
      </c>
      <c r="B717" s="3" t="s">
        <v>303</v>
      </c>
      <c r="D717" s="4" t="s">
        <v>303</v>
      </c>
      <c r="H717" s="3"/>
      <c r="P717" s="159"/>
      <c r="Q717" s="159"/>
      <c r="R717" s="159"/>
      <c r="S717" s="159"/>
      <c r="T717" s="159"/>
      <c r="U717" s="159"/>
      <c r="V717" s="159"/>
      <c r="W717" s="159"/>
      <c r="X717" s="159"/>
      <c r="Y717" s="159"/>
    </row>
    <row r="718" spans="1:27" s="8" customFormat="1" ht="34" hidden="1">
      <c r="A718" s="3" t="s">
        <v>303</v>
      </c>
      <c r="B718" s="3" t="s">
        <v>303</v>
      </c>
      <c r="D718" s="4" t="s">
        <v>303</v>
      </c>
      <c r="E718" s="120" t="s">
        <v>2077</v>
      </c>
      <c r="H718" s="3"/>
      <c r="P718" s="159"/>
      <c r="Q718" s="159"/>
      <c r="R718" s="159"/>
      <c r="S718" s="159"/>
      <c r="T718" s="159"/>
      <c r="U718" s="159"/>
      <c r="V718" s="159"/>
      <c r="W718" s="159"/>
      <c r="X718" s="159"/>
      <c r="Y718" s="159"/>
      <c r="Z718" s="8" t="str">
        <f t="shared" si="32"/>
        <v/>
      </c>
      <c r="AA718" s="8" t="str">
        <f t="shared" si="33"/>
        <v/>
      </c>
    </row>
    <row r="719" spans="1:27" ht="187" hidden="1">
      <c r="A719" s="3">
        <v>2466</v>
      </c>
      <c r="B719" s="3" t="s">
        <v>2078</v>
      </c>
      <c r="C719" s="3">
        <v>141</v>
      </c>
      <c r="D719" s="4" t="s">
        <v>29</v>
      </c>
      <c r="E719" s="150" t="s">
        <v>3163</v>
      </c>
      <c r="F719" s="6" t="s">
        <v>2079</v>
      </c>
      <c r="G719" s="6" t="s">
        <v>2080</v>
      </c>
      <c r="H719" s="47"/>
      <c r="I719" s="47"/>
      <c r="J719" s="47"/>
      <c r="K719" s="47"/>
      <c r="L719" s="47"/>
      <c r="M719" s="47"/>
      <c r="P719" s="121"/>
      <c r="Q719" s="122"/>
      <c r="R719" s="122"/>
      <c r="S719" s="103"/>
      <c r="T719" s="104"/>
      <c r="U719" s="121"/>
      <c r="V719" s="122"/>
      <c r="W719" s="122"/>
      <c r="X719" s="103"/>
      <c r="Y719" s="104"/>
      <c r="Z719" s="107" t="str">
        <f t="shared" si="32"/>
        <v/>
      </c>
      <c r="AA719" s="40" t="str">
        <f t="shared" si="33"/>
        <v/>
      </c>
    </row>
    <row r="720" spans="1:27" s="8" customFormat="1" ht="17" hidden="1">
      <c r="A720" s="3" t="s">
        <v>303</v>
      </c>
      <c r="B720" s="3" t="s">
        <v>303</v>
      </c>
      <c r="D720" s="4" t="s">
        <v>303</v>
      </c>
      <c r="H720" s="3"/>
      <c r="P720" s="159"/>
      <c r="Q720" s="159"/>
      <c r="R720" s="159"/>
      <c r="S720" s="159"/>
      <c r="T720" s="159"/>
      <c r="U720" s="159"/>
      <c r="V720" s="159"/>
      <c r="W720" s="159"/>
      <c r="X720" s="159"/>
      <c r="Y720" s="159"/>
    </row>
    <row r="721" spans="1:27" s="8" customFormat="1" ht="17" hidden="1">
      <c r="A721" s="3" t="s">
        <v>303</v>
      </c>
      <c r="B721" s="3" t="s">
        <v>303</v>
      </c>
      <c r="D721" s="4" t="s">
        <v>303</v>
      </c>
      <c r="H721" s="3"/>
      <c r="P721" s="159"/>
      <c r="Q721" s="159"/>
      <c r="R721" s="159"/>
      <c r="S721" s="159"/>
      <c r="T721" s="159"/>
      <c r="U721" s="159"/>
      <c r="V721" s="159"/>
      <c r="W721" s="159"/>
      <c r="X721" s="159"/>
      <c r="Y721" s="159"/>
    </row>
    <row r="722" spans="1:27" s="8" customFormat="1" ht="34" hidden="1">
      <c r="A722" s="3" t="s">
        <v>303</v>
      </c>
      <c r="B722" s="3" t="s">
        <v>303</v>
      </c>
      <c r="D722" s="4" t="s">
        <v>303</v>
      </c>
      <c r="E722" s="120" t="s">
        <v>2081</v>
      </c>
      <c r="H722" s="3"/>
      <c r="P722" s="159"/>
      <c r="Q722" s="159"/>
      <c r="R722" s="159"/>
      <c r="S722" s="159"/>
      <c r="T722" s="159"/>
      <c r="U722" s="159"/>
      <c r="V722" s="159"/>
      <c r="W722" s="159"/>
      <c r="X722" s="159"/>
      <c r="Y722" s="159"/>
      <c r="Z722" s="8" t="str">
        <f t="shared" si="32"/>
        <v/>
      </c>
      <c r="AA722" s="8" t="str">
        <f t="shared" si="33"/>
        <v/>
      </c>
    </row>
    <row r="723" spans="1:27" ht="153" hidden="1">
      <c r="A723" s="3">
        <v>2467</v>
      </c>
      <c r="B723" s="3" t="s">
        <v>2082</v>
      </c>
      <c r="C723" s="3">
        <v>140</v>
      </c>
      <c r="D723" s="4" t="s">
        <v>29</v>
      </c>
      <c r="E723" s="150" t="s">
        <v>3164</v>
      </c>
      <c r="F723" s="6" t="s">
        <v>2083</v>
      </c>
      <c r="G723" s="6" t="s">
        <v>2084</v>
      </c>
      <c r="H723" s="47"/>
      <c r="I723" s="47"/>
      <c r="J723" s="47"/>
      <c r="K723" s="47"/>
      <c r="L723" s="47"/>
      <c r="M723" s="47"/>
      <c r="P723" s="121"/>
      <c r="Q723" s="122"/>
      <c r="R723" s="122"/>
      <c r="S723" s="103"/>
      <c r="T723" s="104"/>
      <c r="U723" s="121"/>
      <c r="V723" s="122"/>
      <c r="W723" s="122"/>
      <c r="X723" s="103"/>
      <c r="Y723" s="104"/>
      <c r="Z723" s="107" t="str">
        <f t="shared" si="32"/>
        <v/>
      </c>
      <c r="AA723" s="40" t="str">
        <f t="shared" si="33"/>
        <v/>
      </c>
    </row>
    <row r="724" spans="1:27" s="8" customFormat="1" ht="17" hidden="1">
      <c r="A724" s="3" t="s">
        <v>303</v>
      </c>
      <c r="B724" s="3" t="s">
        <v>303</v>
      </c>
      <c r="D724" s="4" t="s">
        <v>303</v>
      </c>
      <c r="H724" s="3"/>
      <c r="P724" s="159"/>
      <c r="Q724" s="159"/>
      <c r="R724" s="159"/>
      <c r="S724" s="159"/>
      <c r="T724" s="159"/>
      <c r="U724" s="159"/>
      <c r="V724" s="159"/>
      <c r="W724" s="159"/>
      <c r="X724" s="159"/>
      <c r="Y724" s="159"/>
    </row>
    <row r="725" spans="1:27" s="8" customFormat="1" ht="17" hidden="1">
      <c r="A725" s="3" t="s">
        <v>303</v>
      </c>
      <c r="B725" s="3" t="s">
        <v>303</v>
      </c>
      <c r="D725" s="4" t="s">
        <v>303</v>
      </c>
      <c r="H725" s="3"/>
      <c r="P725" s="159"/>
      <c r="Q725" s="159"/>
      <c r="R725" s="159"/>
      <c r="S725" s="159"/>
      <c r="T725" s="159"/>
      <c r="U725" s="159"/>
      <c r="V725" s="159"/>
      <c r="W725" s="159"/>
      <c r="X725" s="159"/>
      <c r="Y725" s="159"/>
    </row>
    <row r="726" spans="1:27" s="8" customFormat="1" ht="17" hidden="1">
      <c r="A726" s="3" t="s">
        <v>303</v>
      </c>
      <c r="B726" s="3" t="s">
        <v>303</v>
      </c>
      <c r="C726" s="3"/>
      <c r="D726" s="4" t="s">
        <v>303</v>
      </c>
      <c r="E726" s="120" t="s">
        <v>2085</v>
      </c>
      <c r="H726" s="3"/>
      <c r="P726" s="159"/>
      <c r="Q726" s="159"/>
      <c r="R726" s="159"/>
      <c r="S726" s="159"/>
      <c r="T726" s="159"/>
      <c r="U726" s="159"/>
      <c r="V726" s="159"/>
      <c r="W726" s="159"/>
      <c r="X726" s="159"/>
      <c r="Y726" s="159"/>
      <c r="Z726" s="8" t="str">
        <f t="shared" si="32"/>
        <v/>
      </c>
      <c r="AA726" s="8" t="str">
        <f t="shared" si="33"/>
        <v/>
      </c>
    </row>
    <row r="727" spans="1:27" ht="136" hidden="1">
      <c r="A727" s="3">
        <v>2468</v>
      </c>
      <c r="B727" s="3" t="s">
        <v>2086</v>
      </c>
      <c r="C727" s="3">
        <v>143</v>
      </c>
      <c r="D727" s="4" t="s">
        <v>29</v>
      </c>
      <c r="E727" s="150" t="s">
        <v>3165</v>
      </c>
      <c r="F727" s="6" t="s">
        <v>2087</v>
      </c>
      <c r="G727" s="6" t="s">
        <v>2088</v>
      </c>
      <c r="H727" s="47"/>
      <c r="I727" s="47"/>
      <c r="J727" s="47"/>
      <c r="K727" s="47"/>
      <c r="L727" s="47"/>
      <c r="M727" s="47"/>
      <c r="P727" s="121"/>
      <c r="Q727" s="122"/>
      <c r="R727" s="122"/>
      <c r="S727" s="103"/>
      <c r="T727" s="104"/>
      <c r="U727" s="121"/>
      <c r="V727" s="122"/>
      <c r="W727" s="122"/>
      <c r="X727" s="103"/>
      <c r="Y727" s="104"/>
      <c r="Z727" s="107" t="str">
        <f t="shared" si="32"/>
        <v/>
      </c>
      <c r="AA727" s="40" t="str">
        <f t="shared" si="33"/>
        <v/>
      </c>
    </row>
    <row r="728" spans="1:27" s="8" customFormat="1" ht="17" hidden="1">
      <c r="A728" s="3" t="s">
        <v>303</v>
      </c>
      <c r="B728" s="3" t="s">
        <v>303</v>
      </c>
      <c r="C728" s="3" t="s">
        <v>303</v>
      </c>
      <c r="D728" s="4" t="s">
        <v>303</v>
      </c>
      <c r="H728" s="3"/>
      <c r="P728" s="159"/>
      <c r="Q728" s="159"/>
      <c r="R728" s="159"/>
      <c r="S728" s="159"/>
      <c r="T728" s="159"/>
      <c r="U728" s="159"/>
      <c r="V728" s="159"/>
      <c r="W728" s="159"/>
      <c r="X728" s="159"/>
      <c r="Y728" s="159"/>
    </row>
    <row r="729" spans="1:27" s="8" customFormat="1" ht="17" hidden="1">
      <c r="A729" s="3" t="s">
        <v>303</v>
      </c>
      <c r="B729" s="3" t="s">
        <v>303</v>
      </c>
      <c r="C729" s="3" t="s">
        <v>303</v>
      </c>
      <c r="D729" s="4" t="s">
        <v>303</v>
      </c>
      <c r="H729" s="3"/>
      <c r="P729" s="159"/>
      <c r="Q729" s="159"/>
      <c r="R729" s="159"/>
      <c r="S729" s="159"/>
      <c r="T729" s="159"/>
      <c r="U729" s="159"/>
      <c r="V729" s="159"/>
      <c r="W729" s="159"/>
      <c r="X729" s="159"/>
      <c r="Y729" s="159"/>
    </row>
    <row r="730" spans="1:27" s="8" customFormat="1" ht="17" hidden="1">
      <c r="A730" s="3" t="s">
        <v>303</v>
      </c>
      <c r="B730" s="3" t="s">
        <v>303</v>
      </c>
      <c r="C730" s="3"/>
      <c r="D730" s="4" t="s">
        <v>303</v>
      </c>
      <c r="E730" s="120" t="s">
        <v>2089</v>
      </c>
      <c r="H730" s="3"/>
      <c r="P730" s="159"/>
      <c r="Q730" s="159"/>
      <c r="R730" s="159"/>
      <c r="S730" s="159"/>
      <c r="T730" s="159"/>
      <c r="U730" s="159"/>
      <c r="V730" s="159"/>
      <c r="W730" s="159"/>
      <c r="X730" s="159"/>
      <c r="Y730" s="159"/>
      <c r="Z730" s="8" t="str">
        <f t="shared" si="32"/>
        <v/>
      </c>
      <c r="AA730" s="8" t="str">
        <f t="shared" si="33"/>
        <v/>
      </c>
    </row>
    <row r="731" spans="1:27" ht="153" hidden="1">
      <c r="A731" s="3">
        <v>2469</v>
      </c>
      <c r="B731" s="3" t="s">
        <v>2090</v>
      </c>
      <c r="C731" s="3">
        <v>144</v>
      </c>
      <c r="D731" s="4" t="s">
        <v>29</v>
      </c>
      <c r="E731" s="150" t="s">
        <v>3166</v>
      </c>
      <c r="F731" s="6" t="s">
        <v>2091</v>
      </c>
      <c r="G731" s="6" t="s">
        <v>2092</v>
      </c>
      <c r="H731" s="47"/>
      <c r="I731" s="47"/>
      <c r="J731" s="47"/>
      <c r="K731" s="47"/>
      <c r="L731" s="47"/>
      <c r="M731" s="47"/>
      <c r="P731" s="121"/>
      <c r="Q731" s="122"/>
      <c r="R731" s="122"/>
      <c r="S731" s="103"/>
      <c r="T731" s="104"/>
      <c r="U731" s="121"/>
      <c r="V731" s="122"/>
      <c r="W731" s="122"/>
      <c r="X731" s="103"/>
      <c r="Y731" s="104"/>
      <c r="Z731" s="107" t="str">
        <f t="shared" si="32"/>
        <v/>
      </c>
      <c r="AA731" s="40" t="str">
        <f t="shared" si="33"/>
        <v/>
      </c>
    </row>
    <row r="732" spans="1:27" s="8" customFormat="1" ht="17" hidden="1">
      <c r="A732" s="3" t="s">
        <v>303</v>
      </c>
      <c r="B732" s="3" t="s">
        <v>303</v>
      </c>
      <c r="C732" s="3" t="s">
        <v>303</v>
      </c>
      <c r="D732" s="4" t="s">
        <v>303</v>
      </c>
      <c r="H732" s="3"/>
      <c r="P732" s="159"/>
      <c r="Q732" s="159"/>
      <c r="R732" s="159"/>
      <c r="S732" s="159"/>
      <c r="T732" s="159"/>
      <c r="U732" s="159"/>
      <c r="V732" s="159"/>
      <c r="W732" s="159"/>
      <c r="X732" s="159"/>
      <c r="Y732" s="159"/>
    </row>
    <row r="733" spans="1:27" s="8" customFormat="1" ht="17" hidden="1">
      <c r="A733" s="3" t="s">
        <v>303</v>
      </c>
      <c r="B733" s="3" t="s">
        <v>303</v>
      </c>
      <c r="C733" s="3" t="s">
        <v>303</v>
      </c>
      <c r="D733" s="4" t="s">
        <v>303</v>
      </c>
      <c r="H733" s="3"/>
      <c r="P733" s="159"/>
      <c r="Q733" s="159"/>
      <c r="R733" s="159"/>
      <c r="S733" s="159"/>
      <c r="T733" s="159"/>
      <c r="U733" s="159"/>
      <c r="V733" s="159"/>
      <c r="W733" s="159"/>
      <c r="X733" s="159"/>
      <c r="Y733" s="159"/>
    </row>
    <row r="734" spans="1:27" s="8" customFormat="1" ht="34" hidden="1">
      <c r="A734" s="3" t="s">
        <v>303</v>
      </c>
      <c r="B734" s="3" t="s">
        <v>303</v>
      </c>
      <c r="C734" s="3"/>
      <c r="D734" s="4" t="s">
        <v>303</v>
      </c>
      <c r="E734" s="120" t="s">
        <v>2093</v>
      </c>
      <c r="H734" s="3"/>
      <c r="P734" s="159"/>
      <c r="Q734" s="159"/>
      <c r="R734" s="159"/>
      <c r="S734" s="159"/>
      <c r="T734" s="159"/>
      <c r="U734" s="159"/>
      <c r="V734" s="159"/>
      <c r="W734" s="159"/>
      <c r="X734" s="159"/>
      <c r="Y734" s="159"/>
      <c r="Z734" s="8" t="str">
        <f t="shared" si="32"/>
        <v/>
      </c>
      <c r="AA734" s="8" t="str">
        <f t="shared" si="33"/>
        <v/>
      </c>
    </row>
    <row r="735" spans="1:27" ht="153" hidden="1">
      <c r="A735" s="3">
        <v>2470</v>
      </c>
      <c r="B735" s="3" t="s">
        <v>2094</v>
      </c>
      <c r="C735" s="3">
        <v>148</v>
      </c>
      <c r="D735" s="4" t="s">
        <v>29</v>
      </c>
      <c r="E735" s="150" t="s">
        <v>3167</v>
      </c>
      <c r="F735" s="6" t="s">
        <v>2095</v>
      </c>
      <c r="G735" s="6" t="s">
        <v>2096</v>
      </c>
      <c r="H735" s="47"/>
      <c r="I735" s="47"/>
      <c r="J735" s="47"/>
      <c r="K735" s="47"/>
      <c r="L735" s="47"/>
      <c r="M735" s="47"/>
      <c r="P735" s="121"/>
      <c r="Q735" s="122"/>
      <c r="R735" s="122"/>
      <c r="S735" s="103"/>
      <c r="T735" s="104"/>
      <c r="U735" s="121"/>
      <c r="V735" s="122"/>
      <c r="W735" s="122"/>
      <c r="X735" s="103"/>
      <c r="Y735" s="104"/>
      <c r="Z735" s="107" t="str">
        <f t="shared" si="32"/>
        <v/>
      </c>
      <c r="AA735" s="40" t="str">
        <f t="shared" si="33"/>
        <v/>
      </c>
    </row>
    <row r="736" spans="1:27" s="8" customFormat="1" ht="17" hidden="1">
      <c r="A736" s="3" t="s">
        <v>303</v>
      </c>
      <c r="B736" s="3" t="s">
        <v>303</v>
      </c>
      <c r="C736" s="3" t="s">
        <v>303</v>
      </c>
      <c r="D736" s="4" t="s">
        <v>303</v>
      </c>
      <c r="H736" s="3"/>
      <c r="P736" s="159"/>
      <c r="Q736" s="159"/>
      <c r="R736" s="159"/>
      <c r="S736" s="159"/>
      <c r="T736" s="159"/>
      <c r="U736" s="159"/>
      <c r="V736" s="159"/>
      <c r="W736" s="159"/>
      <c r="X736" s="159"/>
      <c r="Y736" s="159"/>
    </row>
    <row r="737" spans="1:27" s="8" customFormat="1" ht="17" hidden="1">
      <c r="A737" s="3" t="s">
        <v>303</v>
      </c>
      <c r="B737" s="3" t="s">
        <v>303</v>
      </c>
      <c r="C737" s="3" t="s">
        <v>303</v>
      </c>
      <c r="D737" s="4" t="s">
        <v>303</v>
      </c>
      <c r="H737" s="3"/>
      <c r="P737" s="159"/>
      <c r="Q737" s="159"/>
      <c r="R737" s="159"/>
      <c r="S737" s="159"/>
      <c r="T737" s="159"/>
      <c r="U737" s="159"/>
      <c r="V737" s="159"/>
      <c r="W737" s="159"/>
      <c r="X737" s="159"/>
      <c r="Y737" s="159"/>
    </row>
    <row r="738" spans="1:27" s="8" customFormat="1" ht="17" hidden="1">
      <c r="A738" s="3" t="s">
        <v>303</v>
      </c>
      <c r="B738" s="3" t="s">
        <v>303</v>
      </c>
      <c r="C738" s="3"/>
      <c r="D738" s="4" t="s">
        <v>303</v>
      </c>
      <c r="E738" s="120" t="s">
        <v>2097</v>
      </c>
      <c r="H738" s="3"/>
      <c r="P738" s="159"/>
      <c r="Q738" s="159"/>
      <c r="R738" s="159"/>
      <c r="S738" s="159"/>
      <c r="T738" s="159"/>
      <c r="U738" s="159"/>
      <c r="V738" s="159"/>
      <c r="W738" s="159"/>
      <c r="X738" s="159"/>
      <c r="Y738" s="159"/>
      <c r="Z738" s="8" t="str">
        <f t="shared" si="32"/>
        <v/>
      </c>
      <c r="AA738" s="8" t="str">
        <f t="shared" si="33"/>
        <v/>
      </c>
    </row>
    <row r="739" spans="1:27" ht="102" hidden="1">
      <c r="A739" s="3">
        <v>2471</v>
      </c>
      <c r="B739" s="3" t="s">
        <v>2098</v>
      </c>
      <c r="C739" s="3">
        <v>145</v>
      </c>
      <c r="D739" s="4" t="s">
        <v>29</v>
      </c>
      <c r="E739" s="150" t="s">
        <v>2675</v>
      </c>
      <c r="F739" s="6" t="s">
        <v>2099</v>
      </c>
      <c r="G739" s="6" t="s">
        <v>2100</v>
      </c>
      <c r="H739" s="47"/>
      <c r="I739" s="47"/>
      <c r="J739" s="47"/>
      <c r="K739" s="47"/>
      <c r="L739" s="47"/>
      <c r="M739" s="47"/>
      <c r="P739" s="121"/>
      <c r="Q739" s="122"/>
      <c r="R739" s="122"/>
      <c r="S739" s="103"/>
      <c r="T739" s="104"/>
      <c r="U739" s="121"/>
      <c r="V739" s="122"/>
      <c r="W739" s="122"/>
      <c r="X739" s="103"/>
      <c r="Y739" s="104"/>
      <c r="Z739" s="107" t="str">
        <f t="shared" si="32"/>
        <v/>
      </c>
      <c r="AA739" s="40" t="str">
        <f t="shared" si="33"/>
        <v/>
      </c>
    </row>
    <row r="740" spans="1:27" s="8" customFormat="1" ht="17" hidden="1">
      <c r="A740" s="3" t="s">
        <v>303</v>
      </c>
      <c r="B740" s="3" t="s">
        <v>303</v>
      </c>
      <c r="C740" s="3" t="s">
        <v>303</v>
      </c>
      <c r="D740" s="4" t="s">
        <v>303</v>
      </c>
      <c r="H740" s="3"/>
      <c r="P740" s="159"/>
      <c r="Q740" s="159"/>
      <c r="R740" s="159"/>
      <c r="S740" s="159"/>
      <c r="T740" s="159"/>
      <c r="U740" s="159"/>
      <c r="V740" s="159"/>
      <c r="W740" s="159"/>
      <c r="X740" s="159"/>
      <c r="Y740" s="159"/>
    </row>
    <row r="741" spans="1:27" s="8" customFormat="1" ht="17" hidden="1">
      <c r="A741" s="3" t="s">
        <v>303</v>
      </c>
      <c r="B741" s="3" t="s">
        <v>303</v>
      </c>
      <c r="C741" s="3" t="s">
        <v>303</v>
      </c>
      <c r="D741" s="4" t="s">
        <v>303</v>
      </c>
      <c r="H741" s="3"/>
      <c r="P741" s="159"/>
      <c r="Q741" s="159"/>
      <c r="R741" s="159"/>
      <c r="S741" s="159"/>
      <c r="T741" s="159"/>
      <c r="U741" s="159"/>
      <c r="V741" s="159"/>
      <c r="W741" s="159"/>
      <c r="X741" s="159"/>
      <c r="Y741" s="159"/>
    </row>
    <row r="742" spans="1:27" ht="19" hidden="1">
      <c r="A742" s="3" t="s">
        <v>303</v>
      </c>
      <c r="B742" s="3" t="s">
        <v>303</v>
      </c>
      <c r="E742" s="176" t="s">
        <v>2101</v>
      </c>
      <c r="F742" s="176"/>
      <c r="G742" s="176"/>
      <c r="P742" s="159"/>
      <c r="Q742" s="159"/>
      <c r="R742" s="159"/>
      <c r="S742" s="159"/>
      <c r="T742" s="159"/>
      <c r="U742" s="159"/>
      <c r="V742" s="159"/>
      <c r="W742" s="159"/>
      <c r="X742" s="159"/>
      <c r="Y742" s="159"/>
      <c r="Z742" s="8" t="str">
        <f t="shared" si="32"/>
        <v/>
      </c>
      <c r="AA742" s="8" t="str">
        <f t="shared" si="33"/>
        <v/>
      </c>
    </row>
    <row r="743" spans="1:27" s="8" customFormat="1" ht="17" hidden="1">
      <c r="A743" s="3" t="s">
        <v>303</v>
      </c>
      <c r="B743" s="3" t="s">
        <v>303</v>
      </c>
      <c r="C743" s="3"/>
      <c r="D743" s="4"/>
      <c r="E743" s="120" t="s">
        <v>2102</v>
      </c>
      <c r="H743" s="3"/>
      <c r="P743" s="159"/>
      <c r="Q743" s="159"/>
      <c r="R743" s="159"/>
      <c r="S743" s="159"/>
      <c r="T743" s="159"/>
      <c r="U743" s="159"/>
      <c r="V743" s="159"/>
      <c r="W743" s="159"/>
      <c r="X743" s="159"/>
      <c r="Y743" s="159"/>
      <c r="Z743" s="8" t="str">
        <f t="shared" si="32"/>
        <v/>
      </c>
      <c r="AA743" s="8" t="str">
        <f t="shared" si="33"/>
        <v/>
      </c>
    </row>
    <row r="744" spans="1:27" ht="153" hidden="1">
      <c r="A744" s="3">
        <v>2472</v>
      </c>
      <c r="B744" s="3" t="s">
        <v>2103</v>
      </c>
      <c r="C744" s="3">
        <v>150</v>
      </c>
      <c r="D744" s="4" t="s">
        <v>29</v>
      </c>
      <c r="E744" s="150" t="s">
        <v>3168</v>
      </c>
      <c r="F744" s="6" t="s">
        <v>2104</v>
      </c>
      <c r="G744" s="6" t="s">
        <v>2105</v>
      </c>
      <c r="H744" s="47"/>
      <c r="I744" s="47"/>
      <c r="J744" s="47"/>
      <c r="K744" s="47"/>
      <c r="L744" s="47"/>
      <c r="M744" s="47"/>
      <c r="P744" s="121"/>
      <c r="Q744" s="122"/>
      <c r="R744" s="122"/>
      <c r="S744" s="103"/>
      <c r="T744" s="104"/>
      <c r="U744" s="121"/>
      <c r="V744" s="122"/>
      <c r="W744" s="122"/>
      <c r="X744" s="103"/>
      <c r="Y744" s="104"/>
      <c r="Z744" s="107" t="str">
        <f t="shared" si="32"/>
        <v/>
      </c>
      <c r="AA744" s="40" t="str">
        <f t="shared" si="33"/>
        <v/>
      </c>
    </row>
    <row r="745" spans="1:27" ht="204" hidden="1">
      <c r="A745" s="3">
        <v>2473</v>
      </c>
      <c r="B745" s="3" t="s">
        <v>2103</v>
      </c>
      <c r="C745" s="3">
        <v>150</v>
      </c>
      <c r="E745" s="150" t="s">
        <v>3169</v>
      </c>
      <c r="F745" s="6" t="s">
        <v>2106</v>
      </c>
      <c r="G745" s="6" t="s">
        <v>2107</v>
      </c>
      <c r="H745" s="47"/>
      <c r="I745" s="47"/>
      <c r="J745" s="47"/>
      <c r="K745" s="47"/>
      <c r="L745" s="47"/>
      <c r="M745" s="47"/>
      <c r="P745" s="121"/>
      <c r="Q745" s="122"/>
      <c r="R745" s="122"/>
      <c r="S745" s="103"/>
      <c r="T745" s="104"/>
      <c r="U745" s="121"/>
      <c r="V745" s="122"/>
      <c r="W745" s="122"/>
      <c r="X745" s="103"/>
      <c r="Y745" s="104"/>
      <c r="Z745" s="107" t="str">
        <f t="shared" si="32"/>
        <v/>
      </c>
      <c r="AA745" s="40" t="str">
        <f t="shared" si="33"/>
        <v/>
      </c>
    </row>
    <row r="746" spans="1:27" ht="153" hidden="1">
      <c r="A746" s="3">
        <v>2474</v>
      </c>
      <c r="B746" s="3" t="s">
        <v>2103</v>
      </c>
      <c r="C746" s="3">
        <v>150</v>
      </c>
      <c r="E746" s="150" t="s">
        <v>3170</v>
      </c>
      <c r="F746" s="6" t="s">
        <v>2108</v>
      </c>
      <c r="G746" s="6" t="s">
        <v>2109</v>
      </c>
      <c r="H746" s="47"/>
      <c r="I746" s="47"/>
      <c r="J746" s="47"/>
      <c r="K746" s="47"/>
      <c r="L746" s="47"/>
      <c r="M746" s="47"/>
      <c r="P746" s="121"/>
      <c r="Q746" s="122"/>
      <c r="R746" s="122"/>
      <c r="S746" s="103"/>
      <c r="T746" s="104"/>
      <c r="U746" s="121"/>
      <c r="V746" s="122"/>
      <c r="W746" s="122"/>
      <c r="X746" s="103"/>
      <c r="Y746" s="104"/>
      <c r="Z746" s="107" t="str">
        <f t="shared" si="32"/>
        <v/>
      </c>
      <c r="AA746" s="40" t="str">
        <f t="shared" si="33"/>
        <v/>
      </c>
    </row>
    <row r="747" spans="1:27" ht="102" hidden="1">
      <c r="A747" s="3">
        <v>2475</v>
      </c>
      <c r="B747" s="3" t="s">
        <v>2103</v>
      </c>
      <c r="C747" s="3">
        <v>150</v>
      </c>
      <c r="E747" s="150" t="s">
        <v>3171</v>
      </c>
      <c r="F747" s="6" t="s">
        <v>2110</v>
      </c>
      <c r="G747" s="6" t="s">
        <v>2056</v>
      </c>
      <c r="H747" s="47"/>
      <c r="I747" s="47"/>
      <c r="J747" s="47"/>
      <c r="K747" s="47"/>
      <c r="L747" s="47"/>
      <c r="M747" s="47"/>
      <c r="P747" s="121"/>
      <c r="Q747" s="122"/>
      <c r="R747" s="122"/>
      <c r="S747" s="103"/>
      <c r="T747" s="104"/>
      <c r="U747" s="121"/>
      <c r="V747" s="122"/>
      <c r="W747" s="122"/>
      <c r="X747" s="103"/>
      <c r="Y747" s="104"/>
      <c r="Z747" s="107" t="str">
        <f t="shared" si="32"/>
        <v/>
      </c>
      <c r="AA747" s="40" t="str">
        <f t="shared" si="33"/>
        <v/>
      </c>
    </row>
    <row r="748" spans="1:27" s="8" customFormat="1" ht="17" hidden="1">
      <c r="A748" s="3" t="s">
        <v>303</v>
      </c>
      <c r="B748" s="3" t="s">
        <v>303</v>
      </c>
      <c r="C748" s="3" t="s">
        <v>303</v>
      </c>
      <c r="D748" s="4" t="s">
        <v>303</v>
      </c>
      <c r="H748" s="3"/>
      <c r="P748" s="159"/>
      <c r="Q748" s="159"/>
      <c r="R748" s="159"/>
      <c r="S748" s="159"/>
      <c r="T748" s="159"/>
      <c r="U748" s="159"/>
      <c r="V748" s="159"/>
      <c r="W748" s="159"/>
      <c r="X748" s="159"/>
      <c r="Y748" s="159"/>
    </row>
    <row r="749" spans="1:27" s="8" customFormat="1" ht="17" hidden="1">
      <c r="A749" s="3" t="s">
        <v>303</v>
      </c>
      <c r="B749" s="3" t="s">
        <v>303</v>
      </c>
      <c r="C749" s="3" t="s">
        <v>303</v>
      </c>
      <c r="D749" s="4" t="s">
        <v>303</v>
      </c>
      <c r="H749" s="3"/>
      <c r="P749" s="159"/>
      <c r="Q749" s="159"/>
      <c r="R749" s="159"/>
      <c r="S749" s="159"/>
      <c r="T749" s="159"/>
      <c r="U749" s="159"/>
      <c r="V749" s="159"/>
      <c r="W749" s="159"/>
      <c r="X749" s="159"/>
      <c r="Y749" s="159"/>
    </row>
    <row r="750" spans="1:27" s="8" customFormat="1" ht="17" hidden="1">
      <c r="A750" s="3" t="s">
        <v>303</v>
      </c>
      <c r="B750" s="3" t="s">
        <v>303</v>
      </c>
      <c r="C750" s="3"/>
      <c r="D750" s="4" t="s">
        <v>303</v>
      </c>
      <c r="E750" s="120" t="s">
        <v>2111</v>
      </c>
      <c r="H750" s="3"/>
      <c r="P750" s="159"/>
      <c r="Q750" s="159"/>
      <c r="R750" s="159"/>
      <c r="S750" s="159"/>
      <c r="T750" s="159"/>
      <c r="U750" s="159"/>
      <c r="V750" s="159"/>
      <c r="W750" s="159"/>
      <c r="X750" s="159"/>
      <c r="Y750" s="159"/>
      <c r="Z750" s="8" t="str">
        <f t="shared" si="32"/>
        <v/>
      </c>
      <c r="AA750" s="8" t="str">
        <f t="shared" si="33"/>
        <v/>
      </c>
    </row>
    <row r="751" spans="1:27" ht="187" hidden="1">
      <c r="A751" s="3">
        <v>2476</v>
      </c>
      <c r="B751" s="3" t="s">
        <v>2112</v>
      </c>
      <c r="C751" s="3">
        <v>153</v>
      </c>
      <c r="E751" s="150" t="s">
        <v>3172</v>
      </c>
      <c r="F751" s="6" t="s">
        <v>2113</v>
      </c>
      <c r="G751" s="6" t="s">
        <v>2114</v>
      </c>
      <c r="H751" s="47"/>
      <c r="I751" s="47"/>
      <c r="J751" s="47"/>
      <c r="K751" s="47"/>
      <c r="L751" s="47"/>
      <c r="M751" s="47"/>
      <c r="P751" s="121"/>
      <c r="Q751" s="122"/>
      <c r="R751" s="122"/>
      <c r="S751" s="103"/>
      <c r="T751" s="104"/>
      <c r="U751" s="121"/>
      <c r="V751" s="122"/>
      <c r="W751" s="122"/>
      <c r="X751" s="103"/>
      <c r="Y751" s="104"/>
      <c r="Z751" s="107" t="str">
        <f t="shared" si="32"/>
        <v/>
      </c>
      <c r="AA751" s="40" t="str">
        <f t="shared" si="33"/>
        <v/>
      </c>
    </row>
    <row r="752" spans="1:27" ht="187" hidden="1">
      <c r="A752" s="3">
        <v>2477</v>
      </c>
      <c r="B752" s="3" t="s">
        <v>2112</v>
      </c>
      <c r="C752" s="3">
        <v>153</v>
      </c>
      <c r="E752" s="150" t="s">
        <v>3173</v>
      </c>
      <c r="F752" s="6" t="s">
        <v>2115</v>
      </c>
      <c r="G752" s="6" t="s">
        <v>2116</v>
      </c>
      <c r="H752" s="47"/>
      <c r="I752" s="47"/>
      <c r="J752" s="47"/>
      <c r="K752" s="47"/>
      <c r="L752" s="47"/>
      <c r="M752" s="47"/>
      <c r="P752" s="121"/>
      <c r="Q752" s="122"/>
      <c r="R752" s="122"/>
      <c r="S752" s="103"/>
      <c r="T752" s="104"/>
      <c r="U752" s="121"/>
      <c r="V752" s="122"/>
      <c r="W752" s="122"/>
      <c r="X752" s="103"/>
      <c r="Y752" s="104"/>
      <c r="Z752" s="107" t="str">
        <f t="shared" si="32"/>
        <v/>
      </c>
      <c r="AA752" s="40" t="str">
        <f t="shared" si="33"/>
        <v/>
      </c>
    </row>
    <row r="753" spans="1:27" s="8" customFormat="1" ht="17" hidden="1">
      <c r="A753" s="3" t="s">
        <v>303</v>
      </c>
      <c r="B753" s="3" t="s">
        <v>303</v>
      </c>
      <c r="C753" s="3" t="s">
        <v>303</v>
      </c>
      <c r="D753" s="4"/>
      <c r="H753" s="3"/>
      <c r="P753" s="159"/>
      <c r="Q753" s="159"/>
      <c r="R753" s="159"/>
      <c r="S753" s="159"/>
      <c r="T753" s="159"/>
      <c r="U753" s="159"/>
      <c r="V753" s="159"/>
      <c r="W753" s="159"/>
      <c r="X753" s="159"/>
      <c r="Y753" s="159"/>
    </row>
    <row r="754" spans="1:27" s="8" customFormat="1" ht="17" hidden="1">
      <c r="A754" s="3" t="s">
        <v>303</v>
      </c>
      <c r="B754" s="3" t="s">
        <v>303</v>
      </c>
      <c r="C754" s="3" t="s">
        <v>303</v>
      </c>
      <c r="D754" s="4"/>
      <c r="H754" s="3"/>
      <c r="P754" s="159"/>
      <c r="Q754" s="159"/>
      <c r="R754" s="159"/>
      <c r="S754" s="159"/>
      <c r="T754" s="159"/>
      <c r="U754" s="159"/>
      <c r="V754" s="159"/>
      <c r="W754" s="159"/>
      <c r="X754" s="159"/>
      <c r="Y754" s="159"/>
    </row>
    <row r="755" spans="1:27" s="8" customFormat="1" ht="34" hidden="1">
      <c r="A755" s="3" t="s">
        <v>303</v>
      </c>
      <c r="B755" s="3" t="s">
        <v>303</v>
      </c>
      <c r="C755" s="3"/>
      <c r="D755" s="4"/>
      <c r="E755" s="120" t="s">
        <v>2117</v>
      </c>
      <c r="H755" s="3"/>
      <c r="P755" s="159"/>
      <c r="Q755" s="159"/>
      <c r="R755" s="159"/>
      <c r="S755" s="159"/>
      <c r="T755" s="159"/>
      <c r="U755" s="159"/>
      <c r="V755" s="159"/>
      <c r="W755" s="159"/>
      <c r="X755" s="159"/>
      <c r="Y755" s="159"/>
      <c r="Z755" s="8" t="str">
        <f t="shared" ref="Z755:Z816" si="34">IF(U755&lt;&gt;"",U755,IF(P755&lt;&gt;"",P755,IF(N755&lt;&gt;"",N755,"")))</f>
        <v/>
      </c>
      <c r="AA755" s="8" t="str">
        <f t="shared" ref="AA755:AA816" si="35">IF(X755&lt;&gt;"",X755,IF(S755&lt;&gt;"",S755,IF(O755&lt;&gt;"",O755,"")))</f>
        <v/>
      </c>
    </row>
    <row r="756" spans="1:27" ht="187" hidden="1">
      <c r="A756" s="3">
        <v>2478</v>
      </c>
      <c r="B756" s="3" t="s">
        <v>2118</v>
      </c>
      <c r="C756" s="3">
        <v>151</v>
      </c>
      <c r="E756" s="150" t="s">
        <v>3174</v>
      </c>
      <c r="F756" s="6" t="s">
        <v>2119</v>
      </c>
      <c r="G756" s="6" t="s">
        <v>2120</v>
      </c>
      <c r="H756" s="47"/>
      <c r="I756" s="47"/>
      <c r="J756" s="47"/>
      <c r="K756" s="47"/>
      <c r="L756" s="47"/>
      <c r="M756" s="47"/>
      <c r="P756" s="121"/>
      <c r="Q756" s="122"/>
      <c r="R756" s="122"/>
      <c r="S756" s="103"/>
      <c r="T756" s="104"/>
      <c r="U756" s="121"/>
      <c r="V756" s="122"/>
      <c r="W756" s="122"/>
      <c r="X756" s="103"/>
      <c r="Y756" s="104"/>
      <c r="Z756" s="107" t="str">
        <f t="shared" si="34"/>
        <v/>
      </c>
      <c r="AA756" s="40" t="str">
        <f t="shared" si="35"/>
        <v/>
      </c>
    </row>
    <row r="757" spans="1:27" ht="153" hidden="1">
      <c r="A757" s="3">
        <v>2479</v>
      </c>
      <c r="B757" s="3" t="s">
        <v>2118</v>
      </c>
      <c r="C757" s="3">
        <v>151</v>
      </c>
      <c r="E757" s="150" t="s">
        <v>3175</v>
      </c>
      <c r="F757" s="6" t="s">
        <v>2121</v>
      </c>
      <c r="G757" s="6" t="s">
        <v>2122</v>
      </c>
      <c r="H757" s="47"/>
      <c r="I757" s="47"/>
      <c r="J757" s="47"/>
      <c r="K757" s="47"/>
      <c r="L757" s="47"/>
      <c r="M757" s="47"/>
      <c r="P757" s="121"/>
      <c r="Q757" s="122"/>
      <c r="R757" s="122"/>
      <c r="S757" s="103"/>
      <c r="T757" s="104"/>
      <c r="U757" s="121"/>
      <c r="V757" s="122"/>
      <c r="W757" s="122"/>
      <c r="X757" s="103"/>
      <c r="Y757" s="104"/>
      <c r="Z757" s="107" t="str">
        <f t="shared" si="34"/>
        <v/>
      </c>
      <c r="AA757" s="40" t="str">
        <f t="shared" si="35"/>
        <v/>
      </c>
    </row>
    <row r="758" spans="1:27" ht="102" hidden="1">
      <c r="A758" s="3">
        <v>2480</v>
      </c>
      <c r="B758" s="3" t="s">
        <v>2118</v>
      </c>
      <c r="C758" s="3">
        <v>151</v>
      </c>
      <c r="E758" s="150" t="s">
        <v>3176</v>
      </c>
      <c r="F758" s="6" t="s">
        <v>2123</v>
      </c>
      <c r="G758" s="6" t="s">
        <v>2056</v>
      </c>
      <c r="H758" s="47"/>
      <c r="I758" s="47"/>
      <c r="J758" s="47"/>
      <c r="K758" s="47"/>
      <c r="L758" s="47"/>
      <c r="M758" s="47"/>
      <c r="P758" s="121"/>
      <c r="Q758" s="122"/>
      <c r="R758" s="122"/>
      <c r="S758" s="103"/>
      <c r="T758" s="104"/>
      <c r="U758" s="121"/>
      <c r="V758" s="122"/>
      <c r="W758" s="122"/>
      <c r="X758" s="103"/>
      <c r="Y758" s="104"/>
      <c r="Z758" s="107" t="str">
        <f t="shared" si="34"/>
        <v/>
      </c>
      <c r="AA758" s="40" t="str">
        <f t="shared" si="35"/>
        <v/>
      </c>
    </row>
    <row r="759" spans="1:27" s="8" customFormat="1" ht="17" hidden="1">
      <c r="A759" s="3" t="s">
        <v>303</v>
      </c>
      <c r="B759" s="3" t="s">
        <v>303</v>
      </c>
      <c r="C759" s="3" t="s">
        <v>303</v>
      </c>
      <c r="D759" s="4"/>
      <c r="H759" s="3"/>
      <c r="P759" s="159"/>
      <c r="Q759" s="159"/>
      <c r="R759" s="159"/>
      <c r="S759" s="159"/>
      <c r="T759" s="159"/>
      <c r="U759" s="159"/>
      <c r="V759" s="159"/>
      <c r="W759" s="159"/>
      <c r="X759" s="159"/>
      <c r="Y759" s="159"/>
    </row>
    <row r="760" spans="1:27" s="8" customFormat="1" ht="17" hidden="1">
      <c r="A760" s="3" t="s">
        <v>303</v>
      </c>
      <c r="B760" s="3" t="s">
        <v>303</v>
      </c>
      <c r="C760" s="3" t="s">
        <v>303</v>
      </c>
      <c r="D760" s="4"/>
      <c r="H760" s="3"/>
      <c r="P760" s="159"/>
      <c r="Q760" s="159"/>
      <c r="R760" s="159"/>
      <c r="S760" s="159"/>
      <c r="T760" s="159"/>
      <c r="U760" s="159"/>
      <c r="V760" s="159"/>
      <c r="W760" s="159"/>
      <c r="X760" s="159"/>
      <c r="Y760" s="159"/>
    </row>
    <row r="761" spans="1:27" s="8" customFormat="1" ht="17" hidden="1">
      <c r="A761" s="3" t="s">
        <v>303</v>
      </c>
      <c r="B761" s="3" t="s">
        <v>303</v>
      </c>
      <c r="C761" s="3"/>
      <c r="D761" s="4"/>
      <c r="E761" s="120" t="s">
        <v>2124</v>
      </c>
      <c r="H761" s="3"/>
      <c r="P761" s="159"/>
      <c r="Q761" s="159"/>
      <c r="R761" s="159"/>
      <c r="S761" s="159"/>
      <c r="T761" s="159"/>
      <c r="U761" s="159"/>
      <c r="V761" s="159"/>
      <c r="W761" s="159"/>
      <c r="X761" s="159"/>
      <c r="Y761" s="159"/>
      <c r="Z761" s="8" t="str">
        <f t="shared" si="34"/>
        <v/>
      </c>
      <c r="AA761" s="8" t="str">
        <f t="shared" si="35"/>
        <v/>
      </c>
    </row>
    <row r="762" spans="1:27" ht="153" hidden="1">
      <c r="A762" s="3">
        <v>2481</v>
      </c>
      <c r="B762" s="3" t="s">
        <v>2125</v>
      </c>
      <c r="C762" s="3">
        <v>154</v>
      </c>
      <c r="E762" s="150" t="s">
        <v>3177</v>
      </c>
      <c r="F762" s="6" t="s">
        <v>2126</v>
      </c>
      <c r="G762" s="6" t="s">
        <v>2127</v>
      </c>
      <c r="H762" s="47"/>
      <c r="I762" s="47"/>
      <c r="J762" s="47"/>
      <c r="K762" s="47"/>
      <c r="L762" s="47"/>
      <c r="M762" s="47"/>
      <c r="P762" s="121"/>
      <c r="Q762" s="122"/>
      <c r="R762" s="122"/>
      <c r="S762" s="103"/>
      <c r="T762" s="104"/>
      <c r="U762" s="121"/>
      <c r="V762" s="122"/>
      <c r="W762" s="122"/>
      <c r="X762" s="103"/>
      <c r="Y762" s="104"/>
      <c r="Z762" s="107" t="str">
        <f t="shared" si="34"/>
        <v/>
      </c>
      <c r="AA762" s="40" t="str">
        <f t="shared" si="35"/>
        <v/>
      </c>
    </row>
    <row r="763" spans="1:27" ht="153" hidden="1">
      <c r="A763" s="3">
        <v>2482</v>
      </c>
      <c r="B763" s="3" t="s">
        <v>2125</v>
      </c>
      <c r="C763" s="3">
        <v>154</v>
      </c>
      <c r="E763" s="150" t="s">
        <v>3178</v>
      </c>
      <c r="F763" s="6" t="s">
        <v>2128</v>
      </c>
      <c r="G763" s="6" t="s">
        <v>2129</v>
      </c>
      <c r="H763" s="47"/>
      <c r="I763" s="47"/>
      <c r="J763" s="47"/>
      <c r="K763" s="47"/>
      <c r="L763" s="47"/>
      <c r="M763" s="47"/>
      <c r="P763" s="121"/>
      <c r="Q763" s="122"/>
      <c r="R763" s="122"/>
      <c r="S763" s="103"/>
      <c r="T763" s="104"/>
      <c r="U763" s="121"/>
      <c r="V763" s="122"/>
      <c r="W763" s="122"/>
      <c r="X763" s="103"/>
      <c r="Y763" s="104"/>
      <c r="Z763" s="107" t="str">
        <f t="shared" si="34"/>
        <v/>
      </c>
      <c r="AA763" s="40" t="str">
        <f t="shared" si="35"/>
        <v/>
      </c>
    </row>
    <row r="764" spans="1:27" ht="170" hidden="1">
      <c r="A764" s="3">
        <v>2483</v>
      </c>
      <c r="B764" s="3" t="s">
        <v>2125</v>
      </c>
      <c r="C764" s="3">
        <v>154</v>
      </c>
      <c r="E764" s="150" t="s">
        <v>3179</v>
      </c>
      <c r="F764" s="6" t="s">
        <v>2130</v>
      </c>
      <c r="G764" s="6" t="s">
        <v>2131</v>
      </c>
      <c r="H764" s="47"/>
      <c r="I764" s="47"/>
      <c r="J764" s="47"/>
      <c r="K764" s="47"/>
      <c r="L764" s="47"/>
      <c r="M764" s="47"/>
      <c r="P764" s="121"/>
      <c r="Q764" s="122"/>
      <c r="R764" s="122"/>
      <c r="S764" s="103"/>
      <c r="T764" s="104"/>
      <c r="U764" s="121"/>
      <c r="V764" s="122"/>
      <c r="W764" s="122"/>
      <c r="X764" s="103"/>
      <c r="Y764" s="104"/>
      <c r="Z764" s="107" t="str">
        <f t="shared" si="34"/>
        <v/>
      </c>
      <c r="AA764" s="40" t="str">
        <f t="shared" si="35"/>
        <v/>
      </c>
    </row>
    <row r="765" spans="1:27" ht="153" hidden="1">
      <c r="A765" s="3">
        <v>2484</v>
      </c>
      <c r="B765" s="3" t="s">
        <v>2125</v>
      </c>
      <c r="C765" s="3">
        <v>154</v>
      </c>
      <c r="E765" s="150" t="s">
        <v>3180</v>
      </c>
      <c r="F765" s="6" t="s">
        <v>2132</v>
      </c>
      <c r="G765" s="6" t="s">
        <v>2133</v>
      </c>
      <c r="H765" s="47"/>
      <c r="I765" s="47"/>
      <c r="J765" s="47"/>
      <c r="K765" s="47"/>
      <c r="L765" s="47"/>
      <c r="M765" s="47"/>
      <c r="P765" s="121"/>
      <c r="Q765" s="122"/>
      <c r="R765" s="122"/>
      <c r="S765" s="103"/>
      <c r="T765" s="104"/>
      <c r="U765" s="121"/>
      <c r="V765" s="122"/>
      <c r="W765" s="122"/>
      <c r="X765" s="103"/>
      <c r="Y765" s="104"/>
      <c r="Z765" s="107" t="str">
        <f t="shared" si="34"/>
        <v/>
      </c>
      <c r="AA765" s="40" t="str">
        <f t="shared" si="35"/>
        <v/>
      </c>
    </row>
    <row r="766" spans="1:27" ht="187" hidden="1">
      <c r="A766" s="3">
        <v>2485</v>
      </c>
      <c r="B766" s="3" t="s">
        <v>2125</v>
      </c>
      <c r="C766" s="3">
        <v>154</v>
      </c>
      <c r="E766" s="150" t="s">
        <v>3181</v>
      </c>
      <c r="F766" s="6" t="s">
        <v>2134</v>
      </c>
      <c r="G766" s="6" t="s">
        <v>2135</v>
      </c>
      <c r="H766" s="47"/>
      <c r="I766" s="47"/>
      <c r="J766" s="47"/>
      <c r="K766" s="47"/>
      <c r="L766" s="47"/>
      <c r="M766" s="47"/>
      <c r="P766" s="121"/>
      <c r="Q766" s="122"/>
      <c r="R766" s="122"/>
      <c r="S766" s="103"/>
      <c r="T766" s="104"/>
      <c r="U766" s="121"/>
      <c r="V766" s="122"/>
      <c r="W766" s="122"/>
      <c r="X766" s="103"/>
      <c r="Y766" s="104"/>
      <c r="Z766" s="107" t="str">
        <f t="shared" si="34"/>
        <v/>
      </c>
      <c r="AA766" s="40" t="str">
        <f t="shared" si="35"/>
        <v/>
      </c>
    </row>
    <row r="767" spans="1:27" ht="102" hidden="1">
      <c r="A767" s="3">
        <v>2486</v>
      </c>
      <c r="B767" s="3" t="s">
        <v>2125</v>
      </c>
      <c r="C767" s="3">
        <v>154</v>
      </c>
      <c r="E767" s="150" t="s">
        <v>3182</v>
      </c>
      <c r="F767" s="6" t="s">
        <v>2136</v>
      </c>
      <c r="G767" s="6" t="s">
        <v>2137</v>
      </c>
      <c r="H767" s="47"/>
      <c r="I767" s="47"/>
      <c r="J767" s="47"/>
      <c r="K767" s="47"/>
      <c r="L767" s="47"/>
      <c r="M767" s="47"/>
      <c r="P767" s="121"/>
      <c r="Q767" s="122"/>
      <c r="R767" s="122"/>
      <c r="S767" s="103"/>
      <c r="T767" s="104"/>
      <c r="U767" s="121"/>
      <c r="V767" s="122"/>
      <c r="W767" s="122"/>
      <c r="X767" s="103"/>
      <c r="Y767" s="104"/>
      <c r="Z767" s="107" t="str">
        <f t="shared" si="34"/>
        <v/>
      </c>
      <c r="AA767" s="40" t="str">
        <f t="shared" si="35"/>
        <v/>
      </c>
    </row>
    <row r="768" spans="1:27" ht="102" hidden="1">
      <c r="A768" s="3">
        <v>2487</v>
      </c>
      <c r="B768" s="3" t="s">
        <v>2125</v>
      </c>
      <c r="C768" s="3">
        <v>154</v>
      </c>
      <c r="E768" s="150" t="s">
        <v>3183</v>
      </c>
      <c r="F768" s="6" t="s">
        <v>2138</v>
      </c>
      <c r="G768" s="6" t="s">
        <v>2056</v>
      </c>
      <c r="H768" s="47"/>
      <c r="I768" s="47"/>
      <c r="J768" s="47"/>
      <c r="K768" s="47"/>
      <c r="L768" s="47"/>
      <c r="M768" s="47"/>
      <c r="P768" s="121"/>
      <c r="Q768" s="122"/>
      <c r="R768" s="122"/>
      <c r="S768" s="103"/>
      <c r="T768" s="104"/>
      <c r="U768" s="121"/>
      <c r="V768" s="122"/>
      <c r="W768" s="122"/>
      <c r="X768" s="103"/>
      <c r="Y768" s="104"/>
      <c r="Z768" s="107" t="str">
        <f t="shared" si="34"/>
        <v/>
      </c>
      <c r="AA768" s="40" t="str">
        <f t="shared" si="35"/>
        <v/>
      </c>
    </row>
    <row r="769" spans="1:27" s="8" customFormat="1" ht="17" hidden="1">
      <c r="A769" s="3" t="s">
        <v>303</v>
      </c>
      <c r="B769" s="3" t="s">
        <v>303</v>
      </c>
      <c r="C769" s="3" t="s">
        <v>303</v>
      </c>
      <c r="D769" s="4"/>
      <c r="H769" s="3"/>
      <c r="P769" s="159"/>
      <c r="Q769" s="159"/>
      <c r="R769" s="159"/>
      <c r="S769" s="159"/>
      <c r="T769" s="159"/>
      <c r="U769" s="159"/>
      <c r="V769" s="159"/>
      <c r="W769" s="159"/>
      <c r="X769" s="159"/>
      <c r="Y769" s="159"/>
    </row>
    <row r="770" spans="1:27" s="8" customFormat="1" ht="17" hidden="1">
      <c r="A770" s="3" t="s">
        <v>303</v>
      </c>
      <c r="B770" s="3" t="s">
        <v>303</v>
      </c>
      <c r="C770" s="3" t="s">
        <v>303</v>
      </c>
      <c r="D770" s="4"/>
      <c r="H770" s="3"/>
      <c r="P770" s="159"/>
      <c r="Q770" s="159"/>
      <c r="R770" s="159"/>
      <c r="S770" s="159"/>
      <c r="T770" s="159"/>
      <c r="U770" s="159"/>
      <c r="V770" s="159"/>
      <c r="W770" s="159"/>
      <c r="X770" s="159"/>
      <c r="Y770" s="159"/>
    </row>
    <row r="771" spans="1:27" s="8" customFormat="1" ht="17" hidden="1">
      <c r="A771" s="3" t="s">
        <v>303</v>
      </c>
      <c r="B771" s="3" t="s">
        <v>303</v>
      </c>
      <c r="C771" s="3"/>
      <c r="D771" s="4"/>
      <c r="E771" s="120" t="s">
        <v>2139</v>
      </c>
      <c r="H771" s="3"/>
      <c r="P771" s="159"/>
      <c r="Q771" s="159"/>
      <c r="R771" s="159"/>
      <c r="S771" s="159"/>
      <c r="T771" s="159"/>
      <c r="U771" s="159"/>
      <c r="V771" s="159"/>
      <c r="W771" s="159"/>
      <c r="X771" s="159"/>
      <c r="Y771" s="159"/>
      <c r="Z771" s="8" t="str">
        <f t="shared" si="34"/>
        <v/>
      </c>
      <c r="AA771" s="8" t="str">
        <f t="shared" si="35"/>
        <v/>
      </c>
    </row>
    <row r="772" spans="1:27" ht="153" hidden="1">
      <c r="A772" s="3">
        <v>2488</v>
      </c>
      <c r="B772" s="3" t="s">
        <v>2140</v>
      </c>
      <c r="C772" s="3">
        <v>155</v>
      </c>
      <c r="E772" s="150" t="s">
        <v>3184</v>
      </c>
      <c r="F772" s="6" t="s">
        <v>2141</v>
      </c>
      <c r="G772" s="6" t="s">
        <v>2142</v>
      </c>
      <c r="H772" s="47"/>
      <c r="I772" s="47"/>
      <c r="J772" s="47"/>
      <c r="K772" s="47"/>
      <c r="L772" s="47"/>
      <c r="M772" s="47"/>
      <c r="P772" s="121"/>
      <c r="Q772" s="122"/>
      <c r="R772" s="122"/>
      <c r="S772" s="103"/>
      <c r="T772" s="104"/>
      <c r="U772" s="121"/>
      <c r="V772" s="122"/>
      <c r="W772" s="122"/>
      <c r="X772" s="103"/>
      <c r="Y772" s="104"/>
      <c r="Z772" s="107" t="str">
        <f t="shared" si="34"/>
        <v/>
      </c>
      <c r="AA772" s="40" t="str">
        <f t="shared" si="35"/>
        <v/>
      </c>
    </row>
    <row r="773" spans="1:27" ht="187" hidden="1">
      <c r="A773" s="3">
        <v>2489</v>
      </c>
      <c r="B773" s="3" t="s">
        <v>2140</v>
      </c>
      <c r="C773" s="3">
        <v>155</v>
      </c>
      <c r="E773" s="150" t="s">
        <v>3185</v>
      </c>
      <c r="F773" s="6" t="s">
        <v>2143</v>
      </c>
      <c r="G773" s="6" t="s">
        <v>2144</v>
      </c>
      <c r="H773" s="47"/>
      <c r="I773" s="47"/>
      <c r="J773" s="47"/>
      <c r="K773" s="47"/>
      <c r="L773" s="47"/>
      <c r="M773" s="47"/>
      <c r="P773" s="121"/>
      <c r="Q773" s="122"/>
      <c r="R773" s="122"/>
      <c r="S773" s="103"/>
      <c r="T773" s="104"/>
      <c r="U773" s="121"/>
      <c r="V773" s="122"/>
      <c r="W773" s="122"/>
      <c r="X773" s="103"/>
      <c r="Y773" s="104"/>
      <c r="Z773" s="107" t="str">
        <f t="shared" si="34"/>
        <v/>
      </c>
      <c r="AA773" s="40" t="str">
        <f t="shared" si="35"/>
        <v/>
      </c>
    </row>
    <row r="774" spans="1:27" ht="204" hidden="1">
      <c r="A774" s="3">
        <v>2490</v>
      </c>
      <c r="B774" s="3" t="s">
        <v>2140</v>
      </c>
      <c r="C774" s="3">
        <v>155</v>
      </c>
      <c r="E774" s="150" t="s">
        <v>3186</v>
      </c>
      <c r="F774" s="6" t="s">
        <v>2145</v>
      </c>
      <c r="G774" s="6" t="s">
        <v>2146</v>
      </c>
      <c r="H774" s="47"/>
      <c r="I774" s="47"/>
      <c r="J774" s="47"/>
      <c r="K774" s="47"/>
      <c r="L774" s="47"/>
      <c r="M774" s="47"/>
      <c r="P774" s="121"/>
      <c r="Q774" s="122"/>
      <c r="R774" s="122"/>
      <c r="S774" s="103"/>
      <c r="T774" s="104"/>
      <c r="U774" s="121"/>
      <c r="V774" s="122"/>
      <c r="W774" s="122"/>
      <c r="X774" s="103"/>
      <c r="Y774" s="104"/>
      <c r="Z774" s="107" t="str">
        <f t="shared" si="34"/>
        <v/>
      </c>
      <c r="AA774" s="40" t="str">
        <f t="shared" si="35"/>
        <v/>
      </c>
    </row>
    <row r="775" spans="1:27" ht="102" hidden="1">
      <c r="A775" s="3">
        <v>2491</v>
      </c>
      <c r="B775" s="3" t="s">
        <v>2140</v>
      </c>
      <c r="C775" s="3">
        <v>155</v>
      </c>
      <c r="E775" s="150" t="s">
        <v>3187</v>
      </c>
      <c r="F775" s="6" t="s">
        <v>2147</v>
      </c>
      <c r="G775" s="6" t="s">
        <v>2056</v>
      </c>
      <c r="H775" s="47"/>
      <c r="I775" s="47"/>
      <c r="J775" s="47"/>
      <c r="K775" s="47"/>
      <c r="L775" s="47"/>
      <c r="M775" s="47"/>
      <c r="P775" s="121"/>
      <c r="Q775" s="122"/>
      <c r="R775" s="122"/>
      <c r="S775" s="103"/>
      <c r="T775" s="104"/>
      <c r="U775" s="121"/>
      <c r="V775" s="122"/>
      <c r="W775" s="122"/>
      <c r="X775" s="103"/>
      <c r="Y775" s="104"/>
      <c r="Z775" s="107" t="str">
        <f t="shared" si="34"/>
        <v/>
      </c>
      <c r="AA775" s="40" t="str">
        <f t="shared" si="35"/>
        <v/>
      </c>
    </row>
    <row r="776" spans="1:27" s="8" customFormat="1" ht="17" hidden="1">
      <c r="A776" s="3" t="s">
        <v>303</v>
      </c>
      <c r="B776" s="3" t="s">
        <v>303</v>
      </c>
      <c r="C776" s="3" t="s">
        <v>303</v>
      </c>
      <c r="D776" s="4"/>
      <c r="H776" s="3"/>
      <c r="P776" s="159"/>
      <c r="Q776" s="159"/>
      <c r="R776" s="159"/>
      <c r="S776" s="159"/>
      <c r="T776" s="159"/>
      <c r="U776" s="159"/>
      <c r="V776" s="159"/>
      <c r="W776" s="159"/>
      <c r="X776" s="159"/>
      <c r="Y776" s="159"/>
    </row>
    <row r="777" spans="1:27" s="8" customFormat="1" ht="17" hidden="1">
      <c r="A777" s="3" t="s">
        <v>303</v>
      </c>
      <c r="B777" s="3" t="s">
        <v>303</v>
      </c>
      <c r="C777" s="3" t="s">
        <v>303</v>
      </c>
      <c r="D777" s="4"/>
      <c r="H777" s="3"/>
      <c r="P777" s="159"/>
      <c r="Q777" s="159"/>
      <c r="R777" s="159"/>
      <c r="S777" s="159"/>
      <c r="T777" s="159"/>
      <c r="U777" s="159"/>
      <c r="V777" s="159"/>
      <c r="W777" s="159"/>
      <c r="X777" s="159"/>
      <c r="Y777" s="159"/>
    </row>
    <row r="778" spans="1:27" s="8" customFormat="1" ht="34" hidden="1">
      <c r="A778" s="3" t="s">
        <v>303</v>
      </c>
      <c r="B778" s="3" t="s">
        <v>303</v>
      </c>
      <c r="C778" s="3"/>
      <c r="D778" s="4"/>
      <c r="E778" s="120" t="s">
        <v>2148</v>
      </c>
      <c r="H778" s="3"/>
      <c r="P778" s="159"/>
      <c r="Q778" s="159"/>
      <c r="R778" s="159"/>
      <c r="S778" s="159"/>
      <c r="T778" s="159"/>
      <c r="U778" s="159"/>
      <c r="V778" s="159"/>
      <c r="W778" s="159"/>
      <c r="X778" s="159"/>
      <c r="Y778" s="159"/>
      <c r="Z778" s="8" t="str">
        <f t="shared" si="34"/>
        <v/>
      </c>
      <c r="AA778" s="8" t="str">
        <f t="shared" si="35"/>
        <v/>
      </c>
    </row>
    <row r="779" spans="1:27" ht="187" hidden="1">
      <c r="A779" s="3">
        <v>2492</v>
      </c>
      <c r="B779" s="3" t="s">
        <v>2149</v>
      </c>
      <c r="C779" s="3">
        <v>156</v>
      </c>
      <c r="E779" s="150" t="s">
        <v>3188</v>
      </c>
      <c r="F779" s="6" t="s">
        <v>2150</v>
      </c>
      <c r="G779" s="6" t="s">
        <v>2151</v>
      </c>
      <c r="H779" s="47"/>
      <c r="I779" s="47"/>
      <c r="J779" s="47"/>
      <c r="K779" s="47"/>
      <c r="L779" s="47"/>
      <c r="M779" s="47"/>
      <c r="P779" s="121"/>
      <c r="Q779" s="122"/>
      <c r="R779" s="122"/>
      <c r="S779" s="103"/>
      <c r="T779" s="104"/>
      <c r="U779" s="121"/>
      <c r="V779" s="122"/>
      <c r="W779" s="122"/>
      <c r="X779" s="103"/>
      <c r="Y779" s="104"/>
      <c r="Z779" s="107" t="str">
        <f t="shared" si="34"/>
        <v/>
      </c>
      <c r="AA779" s="40" t="str">
        <f t="shared" si="35"/>
        <v/>
      </c>
    </row>
    <row r="780" spans="1:27" ht="153" hidden="1">
      <c r="A780" s="3">
        <v>2493</v>
      </c>
      <c r="B780" s="3" t="s">
        <v>2149</v>
      </c>
      <c r="C780" s="3">
        <v>156</v>
      </c>
      <c r="E780" s="150" t="s">
        <v>3189</v>
      </c>
      <c r="F780" s="6" t="s">
        <v>2152</v>
      </c>
      <c r="G780" s="6" t="s">
        <v>2153</v>
      </c>
      <c r="H780" s="47"/>
      <c r="I780" s="47"/>
      <c r="J780" s="47"/>
      <c r="K780" s="47"/>
      <c r="L780" s="47"/>
      <c r="M780" s="47"/>
      <c r="P780" s="121"/>
      <c r="Q780" s="122"/>
      <c r="R780" s="122"/>
      <c r="S780" s="103"/>
      <c r="T780" s="104"/>
      <c r="U780" s="121"/>
      <c r="V780" s="122"/>
      <c r="W780" s="122"/>
      <c r="X780" s="103"/>
      <c r="Y780" s="104"/>
      <c r="Z780" s="107" t="str">
        <f t="shared" si="34"/>
        <v/>
      </c>
      <c r="AA780" s="40" t="str">
        <f t="shared" si="35"/>
        <v/>
      </c>
    </row>
    <row r="781" spans="1:27" ht="170" hidden="1">
      <c r="A781" s="3">
        <v>2494</v>
      </c>
      <c r="B781" s="3" t="s">
        <v>2149</v>
      </c>
      <c r="C781" s="3">
        <v>156</v>
      </c>
      <c r="E781" s="150" t="s">
        <v>3190</v>
      </c>
      <c r="F781" s="6" t="s">
        <v>2154</v>
      </c>
      <c r="G781" s="6" t="s">
        <v>2155</v>
      </c>
      <c r="H781" s="47"/>
      <c r="I781" s="47"/>
      <c r="J781" s="47"/>
      <c r="K781" s="47"/>
      <c r="L781" s="47"/>
      <c r="M781" s="47"/>
      <c r="P781" s="121"/>
      <c r="Q781" s="122"/>
      <c r="R781" s="122"/>
      <c r="S781" s="103"/>
      <c r="T781" s="104"/>
      <c r="U781" s="121"/>
      <c r="V781" s="122"/>
      <c r="W781" s="122"/>
      <c r="X781" s="103"/>
      <c r="Y781" s="104"/>
      <c r="Z781" s="107" t="str">
        <f t="shared" si="34"/>
        <v/>
      </c>
      <c r="AA781" s="40" t="str">
        <f t="shared" si="35"/>
        <v/>
      </c>
    </row>
    <row r="782" spans="1:27" ht="170" hidden="1">
      <c r="A782" s="3">
        <v>2495</v>
      </c>
      <c r="B782" s="3" t="s">
        <v>2149</v>
      </c>
      <c r="C782" s="3">
        <v>156</v>
      </c>
      <c r="E782" s="150" t="s">
        <v>3191</v>
      </c>
      <c r="F782" s="6" t="s">
        <v>2156</v>
      </c>
      <c r="G782" s="6" t="s">
        <v>2157</v>
      </c>
      <c r="H782" s="47"/>
      <c r="I782" s="47"/>
      <c r="J782" s="47"/>
      <c r="K782" s="47"/>
      <c r="L782" s="47"/>
      <c r="M782" s="47"/>
      <c r="P782" s="121"/>
      <c r="Q782" s="122"/>
      <c r="R782" s="122"/>
      <c r="S782" s="103"/>
      <c r="T782" s="104"/>
      <c r="U782" s="121"/>
      <c r="V782" s="122"/>
      <c r="W782" s="122"/>
      <c r="X782" s="103"/>
      <c r="Y782" s="104"/>
      <c r="Z782" s="107" t="str">
        <f t="shared" si="34"/>
        <v/>
      </c>
      <c r="AA782" s="40" t="str">
        <f t="shared" si="35"/>
        <v/>
      </c>
    </row>
    <row r="783" spans="1:27" ht="153" hidden="1">
      <c r="A783" s="3">
        <v>2496</v>
      </c>
      <c r="B783" s="3" t="s">
        <v>2149</v>
      </c>
      <c r="C783" s="3">
        <v>156</v>
      </c>
      <c r="E783" s="150" t="s">
        <v>3192</v>
      </c>
      <c r="F783" s="6" t="s">
        <v>2158</v>
      </c>
      <c r="G783" s="6" t="s">
        <v>2159</v>
      </c>
      <c r="H783" s="47"/>
      <c r="I783" s="47"/>
      <c r="J783" s="47"/>
      <c r="K783" s="47"/>
      <c r="L783" s="47"/>
      <c r="M783" s="47"/>
      <c r="P783" s="121"/>
      <c r="Q783" s="122"/>
      <c r="R783" s="122"/>
      <c r="S783" s="103"/>
      <c r="T783" s="104"/>
      <c r="U783" s="121"/>
      <c r="V783" s="122"/>
      <c r="W783" s="122"/>
      <c r="X783" s="103"/>
      <c r="Y783" s="104"/>
      <c r="Z783" s="107" t="str">
        <f t="shared" si="34"/>
        <v/>
      </c>
      <c r="AA783" s="40" t="str">
        <f t="shared" si="35"/>
        <v/>
      </c>
    </row>
    <row r="784" spans="1:27" ht="136" hidden="1">
      <c r="A784" s="3">
        <v>2497</v>
      </c>
      <c r="B784" s="3" t="s">
        <v>2149</v>
      </c>
      <c r="C784" s="3">
        <v>156</v>
      </c>
      <c r="E784" s="150" t="s">
        <v>3193</v>
      </c>
      <c r="F784" s="6" t="s">
        <v>2160</v>
      </c>
      <c r="G784" s="6" t="s">
        <v>2161</v>
      </c>
      <c r="H784" s="47"/>
      <c r="I784" s="47"/>
      <c r="J784" s="47"/>
      <c r="K784" s="47"/>
      <c r="L784" s="47"/>
      <c r="M784" s="47"/>
      <c r="P784" s="121"/>
      <c r="Q784" s="122"/>
      <c r="R784" s="122"/>
      <c r="S784" s="103"/>
      <c r="T784" s="104"/>
      <c r="U784" s="121"/>
      <c r="V784" s="122"/>
      <c r="W784" s="122"/>
      <c r="X784" s="103"/>
      <c r="Y784" s="104"/>
      <c r="Z784" s="107" t="str">
        <f t="shared" si="34"/>
        <v/>
      </c>
      <c r="AA784" s="40" t="str">
        <f t="shared" si="35"/>
        <v/>
      </c>
    </row>
    <row r="785" spans="1:27" ht="153" hidden="1">
      <c r="A785" s="3">
        <v>2498</v>
      </c>
      <c r="B785" s="3" t="s">
        <v>2149</v>
      </c>
      <c r="C785" s="3">
        <v>156</v>
      </c>
      <c r="E785" s="150" t="s">
        <v>3194</v>
      </c>
      <c r="F785" s="6" t="s">
        <v>2162</v>
      </c>
      <c r="G785" s="6" t="s">
        <v>2163</v>
      </c>
      <c r="H785" s="47"/>
      <c r="I785" s="47"/>
      <c r="J785" s="47"/>
      <c r="K785" s="47"/>
      <c r="L785" s="47"/>
      <c r="M785" s="47"/>
      <c r="P785" s="121"/>
      <c r="Q785" s="122"/>
      <c r="R785" s="122"/>
      <c r="S785" s="103"/>
      <c r="T785" s="104"/>
      <c r="U785" s="121"/>
      <c r="V785" s="122"/>
      <c r="W785" s="122"/>
      <c r="X785" s="103"/>
      <c r="Y785" s="104"/>
      <c r="Z785" s="107" t="str">
        <f t="shared" si="34"/>
        <v/>
      </c>
      <c r="AA785" s="40" t="str">
        <f t="shared" si="35"/>
        <v/>
      </c>
    </row>
    <row r="786" spans="1:27" ht="170" hidden="1">
      <c r="A786" s="3">
        <v>2499</v>
      </c>
      <c r="B786" s="3" t="s">
        <v>2149</v>
      </c>
      <c r="C786" s="3">
        <v>156</v>
      </c>
      <c r="E786" s="150" t="s">
        <v>3195</v>
      </c>
      <c r="F786" s="6" t="s">
        <v>2164</v>
      </c>
      <c r="G786" s="6" t="s">
        <v>2165</v>
      </c>
      <c r="H786" s="47"/>
      <c r="I786" s="47"/>
      <c r="J786" s="47"/>
      <c r="K786" s="47"/>
      <c r="L786" s="47"/>
      <c r="M786" s="47"/>
      <c r="P786" s="121"/>
      <c r="Q786" s="122"/>
      <c r="R786" s="122"/>
      <c r="S786" s="103"/>
      <c r="T786" s="104"/>
      <c r="U786" s="121"/>
      <c r="V786" s="122"/>
      <c r="W786" s="122"/>
      <c r="X786" s="103"/>
      <c r="Y786" s="104"/>
      <c r="Z786" s="107" t="str">
        <f t="shared" si="34"/>
        <v/>
      </c>
      <c r="AA786" s="40" t="str">
        <f t="shared" si="35"/>
        <v/>
      </c>
    </row>
    <row r="787" spans="1:27" ht="170" hidden="1">
      <c r="A787" s="3">
        <v>2500</v>
      </c>
      <c r="B787" s="3" t="s">
        <v>2149</v>
      </c>
      <c r="C787" s="3">
        <v>156</v>
      </c>
      <c r="E787" s="150" t="s">
        <v>3196</v>
      </c>
      <c r="F787" s="6" t="s">
        <v>2166</v>
      </c>
      <c r="G787" s="6" t="s">
        <v>2167</v>
      </c>
      <c r="H787" s="47"/>
      <c r="I787" s="47"/>
      <c r="J787" s="47"/>
      <c r="K787" s="47"/>
      <c r="L787" s="47"/>
      <c r="M787" s="47"/>
      <c r="P787" s="121"/>
      <c r="Q787" s="122"/>
      <c r="R787" s="122"/>
      <c r="S787" s="103"/>
      <c r="T787" s="104"/>
      <c r="U787" s="121"/>
      <c r="V787" s="122"/>
      <c r="W787" s="122"/>
      <c r="X787" s="103"/>
      <c r="Y787" s="104"/>
      <c r="Z787" s="107" t="str">
        <f t="shared" si="34"/>
        <v/>
      </c>
      <c r="AA787" s="40" t="str">
        <f t="shared" si="35"/>
        <v/>
      </c>
    </row>
    <row r="788" spans="1:27" ht="187" hidden="1">
      <c r="A788" s="3">
        <v>2501</v>
      </c>
      <c r="B788" s="3" t="s">
        <v>2149</v>
      </c>
      <c r="C788" s="3">
        <v>156</v>
      </c>
      <c r="E788" s="150" t="s">
        <v>3197</v>
      </c>
      <c r="F788" s="6" t="s">
        <v>2168</v>
      </c>
      <c r="G788" s="6" t="s">
        <v>2169</v>
      </c>
      <c r="H788" s="47"/>
      <c r="I788" s="47"/>
      <c r="J788" s="47"/>
      <c r="K788" s="47"/>
      <c r="L788" s="47"/>
      <c r="M788" s="47"/>
      <c r="P788" s="121"/>
      <c r="Q788" s="122"/>
      <c r="R788" s="122"/>
      <c r="S788" s="103"/>
      <c r="T788" s="104"/>
      <c r="U788" s="121"/>
      <c r="V788" s="122"/>
      <c r="W788" s="122"/>
      <c r="X788" s="103"/>
      <c r="Y788" s="104"/>
      <c r="Z788" s="107" t="str">
        <f t="shared" si="34"/>
        <v/>
      </c>
      <c r="AA788" s="40" t="str">
        <f t="shared" si="35"/>
        <v/>
      </c>
    </row>
    <row r="789" spans="1:27" ht="119" hidden="1">
      <c r="A789" s="3">
        <v>2502</v>
      </c>
      <c r="B789" s="3" t="s">
        <v>2149</v>
      </c>
      <c r="C789" s="3">
        <v>156</v>
      </c>
      <c r="E789" s="150" t="s">
        <v>3182</v>
      </c>
      <c r="F789" s="6" t="s">
        <v>2170</v>
      </c>
      <c r="G789" s="6" t="s">
        <v>2137</v>
      </c>
      <c r="H789" s="47"/>
      <c r="I789" s="47"/>
      <c r="J789" s="47"/>
      <c r="K789" s="47"/>
      <c r="L789" s="47"/>
      <c r="M789" s="47"/>
      <c r="P789" s="121"/>
      <c r="Q789" s="122"/>
      <c r="R789" s="122"/>
      <c r="S789" s="103"/>
      <c r="T789" s="104"/>
      <c r="U789" s="121"/>
      <c r="V789" s="122"/>
      <c r="W789" s="122"/>
      <c r="X789" s="103"/>
      <c r="Y789" s="104"/>
      <c r="Z789" s="107" t="str">
        <f t="shared" si="34"/>
        <v/>
      </c>
      <c r="AA789" s="40" t="str">
        <f t="shared" si="35"/>
        <v/>
      </c>
    </row>
    <row r="790" spans="1:27" ht="102" hidden="1">
      <c r="A790" s="3">
        <v>2503</v>
      </c>
      <c r="B790" s="3" t="s">
        <v>2149</v>
      </c>
      <c r="C790" s="3">
        <v>156</v>
      </c>
      <c r="E790" s="150" t="s">
        <v>3198</v>
      </c>
      <c r="F790" s="6" t="s">
        <v>2171</v>
      </c>
      <c r="G790" s="6" t="s">
        <v>2056</v>
      </c>
      <c r="H790" s="47"/>
      <c r="I790" s="47"/>
      <c r="J790" s="47"/>
      <c r="K790" s="47"/>
      <c r="L790" s="47"/>
      <c r="M790" s="47"/>
      <c r="P790" s="121"/>
      <c r="Q790" s="122"/>
      <c r="R790" s="122"/>
      <c r="S790" s="103"/>
      <c r="T790" s="104"/>
      <c r="U790" s="121"/>
      <c r="V790" s="122"/>
      <c r="W790" s="122"/>
      <c r="X790" s="103"/>
      <c r="Y790" s="104"/>
      <c r="Z790" s="107" t="str">
        <f t="shared" si="34"/>
        <v/>
      </c>
      <c r="AA790" s="40" t="str">
        <f t="shared" si="35"/>
        <v/>
      </c>
    </row>
    <row r="791" spans="1:27" s="8" customFormat="1" ht="17" hidden="1">
      <c r="A791" s="3" t="s">
        <v>303</v>
      </c>
      <c r="B791" s="3" t="s">
        <v>303</v>
      </c>
      <c r="C791" s="3" t="s">
        <v>303</v>
      </c>
      <c r="D791" s="4"/>
      <c r="H791" s="3"/>
      <c r="P791" s="159"/>
      <c r="Q791" s="159"/>
      <c r="R791" s="159"/>
      <c r="S791" s="159"/>
      <c r="T791" s="159"/>
      <c r="U791" s="159"/>
      <c r="V791" s="159"/>
      <c r="W791" s="159"/>
      <c r="X791" s="159"/>
      <c r="Y791" s="159"/>
    </row>
    <row r="792" spans="1:27" s="8" customFormat="1" ht="17" hidden="1">
      <c r="A792" s="3" t="s">
        <v>303</v>
      </c>
      <c r="B792" s="3" t="s">
        <v>303</v>
      </c>
      <c r="C792" s="3" t="s">
        <v>303</v>
      </c>
      <c r="D792" s="4"/>
      <c r="H792" s="3"/>
      <c r="P792" s="159"/>
      <c r="Q792" s="159"/>
      <c r="R792" s="159"/>
      <c r="S792" s="159"/>
      <c r="T792" s="159"/>
      <c r="U792" s="159"/>
      <c r="V792" s="159"/>
      <c r="W792" s="159"/>
      <c r="X792" s="159"/>
      <c r="Y792" s="159"/>
    </row>
    <row r="793" spans="1:27" s="8" customFormat="1" ht="17" hidden="1">
      <c r="A793" s="3" t="s">
        <v>303</v>
      </c>
      <c r="B793" s="3" t="s">
        <v>303</v>
      </c>
      <c r="C793" s="3"/>
      <c r="D793" s="4"/>
      <c r="E793" s="120" t="s">
        <v>2172</v>
      </c>
      <c r="H793" s="3"/>
      <c r="P793" s="159"/>
      <c r="Q793" s="159"/>
      <c r="R793" s="159"/>
      <c r="S793" s="159"/>
      <c r="T793" s="159"/>
      <c r="U793" s="159"/>
      <c r="V793" s="159"/>
      <c r="W793" s="159"/>
      <c r="X793" s="159"/>
      <c r="Y793" s="159"/>
      <c r="Z793" s="8" t="str">
        <f t="shared" si="34"/>
        <v/>
      </c>
      <c r="AA793" s="8" t="str">
        <f t="shared" si="35"/>
        <v/>
      </c>
    </row>
    <row r="794" spans="1:27" ht="170" hidden="1">
      <c r="A794" s="3">
        <v>2504</v>
      </c>
      <c r="B794" s="3" t="s">
        <v>2173</v>
      </c>
      <c r="C794" s="3">
        <v>165</v>
      </c>
      <c r="E794" s="150" t="s">
        <v>3199</v>
      </c>
      <c r="F794" s="6" t="s">
        <v>2174</v>
      </c>
      <c r="G794" s="6" t="s">
        <v>2175</v>
      </c>
      <c r="H794" s="47"/>
      <c r="I794" s="47"/>
      <c r="J794" s="47"/>
      <c r="K794" s="47"/>
      <c r="L794" s="47"/>
      <c r="M794" s="47"/>
      <c r="P794" s="121"/>
      <c r="Q794" s="122"/>
      <c r="R794" s="122"/>
      <c r="S794" s="103"/>
      <c r="T794" s="104"/>
      <c r="U794" s="121"/>
      <c r="V794" s="122"/>
      <c r="W794" s="122"/>
      <c r="X794" s="103"/>
      <c r="Y794" s="104"/>
      <c r="Z794" s="107" t="str">
        <f t="shared" si="34"/>
        <v/>
      </c>
      <c r="AA794" s="40" t="str">
        <f t="shared" si="35"/>
        <v/>
      </c>
    </row>
    <row r="795" spans="1:27" ht="187" hidden="1">
      <c r="A795" s="3">
        <v>2505</v>
      </c>
      <c r="B795" s="3" t="s">
        <v>2173</v>
      </c>
      <c r="C795" s="3">
        <v>165</v>
      </c>
      <c r="E795" s="150" t="s">
        <v>3200</v>
      </c>
      <c r="F795" s="6" t="s">
        <v>2176</v>
      </c>
      <c r="G795" s="6" t="s">
        <v>2177</v>
      </c>
      <c r="H795" s="47"/>
      <c r="I795" s="47"/>
      <c r="J795" s="47"/>
      <c r="K795" s="47"/>
      <c r="L795" s="47"/>
      <c r="M795" s="47"/>
      <c r="P795" s="121"/>
      <c r="Q795" s="122"/>
      <c r="R795" s="122"/>
      <c r="S795" s="103"/>
      <c r="T795" s="104"/>
      <c r="U795" s="121"/>
      <c r="V795" s="122"/>
      <c r="W795" s="122"/>
      <c r="X795" s="103"/>
      <c r="Y795" s="104"/>
      <c r="Z795" s="107" t="str">
        <f t="shared" si="34"/>
        <v/>
      </c>
      <c r="AA795" s="40" t="str">
        <f t="shared" si="35"/>
        <v/>
      </c>
    </row>
    <row r="796" spans="1:27" ht="153" hidden="1">
      <c r="A796" s="3">
        <v>2506</v>
      </c>
      <c r="B796" s="3" t="s">
        <v>2173</v>
      </c>
      <c r="C796" s="3">
        <v>165</v>
      </c>
      <c r="E796" s="150" t="s">
        <v>3201</v>
      </c>
      <c r="F796" s="6" t="s">
        <v>2178</v>
      </c>
      <c r="G796" s="6" t="s">
        <v>2179</v>
      </c>
      <c r="H796" s="47"/>
      <c r="I796" s="47"/>
      <c r="J796" s="47"/>
      <c r="K796" s="47"/>
      <c r="L796" s="47"/>
      <c r="M796" s="47"/>
      <c r="P796" s="121"/>
      <c r="Q796" s="122"/>
      <c r="R796" s="122"/>
      <c r="S796" s="103"/>
      <c r="T796" s="104"/>
      <c r="U796" s="121"/>
      <c r="V796" s="122"/>
      <c r="W796" s="122"/>
      <c r="X796" s="103"/>
      <c r="Y796" s="104"/>
      <c r="Z796" s="107" t="str">
        <f t="shared" si="34"/>
        <v/>
      </c>
      <c r="AA796" s="40" t="str">
        <f t="shared" si="35"/>
        <v/>
      </c>
    </row>
    <row r="797" spans="1:27" s="8" customFormat="1" ht="17" hidden="1">
      <c r="A797" s="3" t="s">
        <v>303</v>
      </c>
      <c r="B797" s="3" t="s">
        <v>303</v>
      </c>
      <c r="C797" s="3" t="s">
        <v>303</v>
      </c>
      <c r="D797" s="4" t="s">
        <v>303</v>
      </c>
      <c r="H797" s="3"/>
      <c r="P797" s="159"/>
      <c r="Q797" s="159"/>
      <c r="R797" s="159"/>
      <c r="S797" s="159"/>
      <c r="T797" s="159"/>
      <c r="U797" s="159"/>
      <c r="V797" s="159"/>
      <c r="W797" s="159"/>
      <c r="X797" s="159"/>
      <c r="Y797" s="159"/>
    </row>
    <row r="798" spans="1:27" s="8" customFormat="1" ht="17" hidden="1">
      <c r="A798" s="3" t="s">
        <v>303</v>
      </c>
      <c r="B798" s="3" t="s">
        <v>303</v>
      </c>
      <c r="C798" s="3" t="s">
        <v>303</v>
      </c>
      <c r="D798" s="4" t="s">
        <v>303</v>
      </c>
      <c r="H798" s="3"/>
      <c r="P798" s="159"/>
      <c r="Q798" s="159"/>
      <c r="R798" s="159"/>
      <c r="S798" s="159"/>
      <c r="T798" s="159"/>
      <c r="U798" s="159"/>
      <c r="V798" s="159"/>
      <c r="W798" s="159"/>
      <c r="X798" s="159"/>
      <c r="Y798" s="159"/>
    </row>
    <row r="799" spans="1:27" s="8" customFormat="1" ht="34" hidden="1">
      <c r="A799" s="3" t="s">
        <v>303</v>
      </c>
      <c r="B799" s="3" t="s">
        <v>303</v>
      </c>
      <c r="C799" s="3"/>
      <c r="D799" s="4" t="s">
        <v>303</v>
      </c>
      <c r="E799" s="120" t="s">
        <v>2180</v>
      </c>
      <c r="H799" s="3"/>
      <c r="P799" s="159"/>
      <c r="Q799" s="159"/>
      <c r="R799" s="159"/>
      <c r="S799" s="159"/>
      <c r="T799" s="159"/>
      <c r="U799" s="159"/>
      <c r="V799" s="159"/>
      <c r="W799" s="159"/>
      <c r="X799" s="159"/>
      <c r="Y799" s="159"/>
      <c r="Z799" s="8" t="str">
        <f t="shared" si="34"/>
        <v/>
      </c>
      <c r="AA799" s="8" t="str">
        <f t="shared" si="35"/>
        <v/>
      </c>
    </row>
    <row r="800" spans="1:27" ht="170" hidden="1">
      <c r="A800" s="3">
        <v>2507</v>
      </c>
      <c r="B800" s="3" t="s">
        <v>303</v>
      </c>
      <c r="D800" s="4" t="s">
        <v>303</v>
      </c>
      <c r="E800" s="150" t="s">
        <v>3202</v>
      </c>
      <c r="F800" s="6" t="s">
        <v>2181</v>
      </c>
      <c r="G800" s="6" t="s">
        <v>2182</v>
      </c>
      <c r="H800" s="47"/>
      <c r="I800" s="47"/>
      <c r="J800" s="47"/>
      <c r="K800" s="47"/>
      <c r="L800" s="47"/>
      <c r="M800" s="47"/>
      <c r="P800" s="121"/>
      <c r="Q800" s="122"/>
      <c r="R800" s="122"/>
      <c r="S800" s="103"/>
      <c r="T800" s="104"/>
      <c r="U800" s="121"/>
      <c r="V800" s="122"/>
      <c r="W800" s="122"/>
      <c r="X800" s="103"/>
      <c r="Y800" s="104"/>
      <c r="Z800" s="107" t="str">
        <f t="shared" si="34"/>
        <v/>
      </c>
      <c r="AA800" s="40" t="str">
        <f t="shared" si="35"/>
        <v/>
      </c>
    </row>
    <row r="801" spans="1:27" ht="153" hidden="1">
      <c r="A801" s="3">
        <v>2508</v>
      </c>
      <c r="B801" s="3" t="s">
        <v>303</v>
      </c>
      <c r="D801" s="4" t="s">
        <v>303</v>
      </c>
      <c r="E801" s="150" t="s">
        <v>3203</v>
      </c>
      <c r="F801" s="6" t="s">
        <v>2183</v>
      </c>
      <c r="G801" s="6" t="s">
        <v>2184</v>
      </c>
      <c r="H801" s="47"/>
      <c r="I801" s="47"/>
      <c r="J801" s="47"/>
      <c r="K801" s="47"/>
      <c r="L801" s="47"/>
      <c r="M801" s="47"/>
      <c r="P801" s="121"/>
      <c r="Q801" s="122"/>
      <c r="R801" s="122"/>
      <c r="S801" s="103"/>
      <c r="T801" s="104"/>
      <c r="U801" s="121"/>
      <c r="V801" s="122"/>
      <c r="W801" s="122"/>
      <c r="X801" s="103"/>
      <c r="Y801" s="104"/>
      <c r="Z801" s="107" t="str">
        <f t="shared" si="34"/>
        <v/>
      </c>
      <c r="AA801" s="40" t="str">
        <f t="shared" si="35"/>
        <v/>
      </c>
    </row>
    <row r="802" spans="1:27" ht="153" hidden="1">
      <c r="A802" s="3">
        <v>2509</v>
      </c>
      <c r="B802" s="3" t="s">
        <v>303</v>
      </c>
      <c r="D802" s="4" t="s">
        <v>303</v>
      </c>
      <c r="E802" s="150" t="s">
        <v>3204</v>
      </c>
      <c r="F802" s="6" t="s">
        <v>2185</v>
      </c>
      <c r="G802" s="6" t="s">
        <v>2186</v>
      </c>
      <c r="H802" s="47"/>
      <c r="I802" s="47"/>
      <c r="J802" s="47"/>
      <c r="K802" s="47"/>
      <c r="L802" s="47"/>
      <c r="M802" s="47"/>
      <c r="P802" s="121"/>
      <c r="Q802" s="122"/>
      <c r="R802" s="122"/>
      <c r="S802" s="103"/>
      <c r="T802" s="104"/>
      <c r="U802" s="121"/>
      <c r="V802" s="122"/>
      <c r="W802" s="122"/>
      <c r="X802" s="103"/>
      <c r="Y802" s="104"/>
      <c r="Z802" s="107" t="str">
        <f t="shared" si="34"/>
        <v/>
      </c>
      <c r="AA802" s="40" t="str">
        <f t="shared" si="35"/>
        <v/>
      </c>
    </row>
    <row r="803" spans="1:27" ht="153" hidden="1">
      <c r="A803" s="3">
        <v>2510</v>
      </c>
      <c r="B803" s="3" t="s">
        <v>303</v>
      </c>
      <c r="D803" s="4" t="s">
        <v>303</v>
      </c>
      <c r="E803" s="150" t="s">
        <v>3205</v>
      </c>
      <c r="F803" s="6" t="s">
        <v>2187</v>
      </c>
      <c r="G803" s="6" t="s">
        <v>2188</v>
      </c>
      <c r="H803" s="47"/>
      <c r="I803" s="47"/>
      <c r="J803" s="47"/>
      <c r="K803" s="47"/>
      <c r="L803" s="47"/>
      <c r="M803" s="47"/>
      <c r="P803" s="121"/>
      <c r="Q803" s="122"/>
      <c r="R803" s="122"/>
      <c r="S803" s="103"/>
      <c r="T803" s="104"/>
      <c r="U803" s="121"/>
      <c r="V803" s="122"/>
      <c r="W803" s="122"/>
      <c r="X803" s="103"/>
      <c r="Y803" s="104"/>
      <c r="Z803" s="107" t="str">
        <f t="shared" si="34"/>
        <v/>
      </c>
      <c r="AA803" s="40" t="str">
        <f t="shared" si="35"/>
        <v/>
      </c>
    </row>
    <row r="804" spans="1:27" ht="102" hidden="1">
      <c r="A804" s="3">
        <v>2511</v>
      </c>
      <c r="B804" s="3" t="s">
        <v>303</v>
      </c>
      <c r="D804" s="4" t="s">
        <v>303</v>
      </c>
      <c r="E804" s="150" t="s">
        <v>3206</v>
      </c>
      <c r="F804" s="6" t="s">
        <v>2189</v>
      </c>
      <c r="G804" s="6" t="s">
        <v>2056</v>
      </c>
      <c r="H804" s="47"/>
      <c r="I804" s="47"/>
      <c r="J804" s="47"/>
      <c r="K804" s="47"/>
      <c r="L804" s="47"/>
      <c r="M804" s="47"/>
      <c r="P804" s="121"/>
      <c r="Q804" s="122"/>
      <c r="R804" s="122"/>
      <c r="S804" s="103"/>
      <c r="T804" s="104"/>
      <c r="U804" s="121"/>
      <c r="V804" s="122"/>
      <c r="W804" s="122"/>
      <c r="X804" s="103"/>
      <c r="Y804" s="104"/>
      <c r="Z804" s="107" t="str">
        <f t="shared" si="34"/>
        <v/>
      </c>
      <c r="AA804" s="40" t="str">
        <f t="shared" si="35"/>
        <v/>
      </c>
    </row>
    <row r="805" spans="1:27" s="8" customFormat="1" ht="17" hidden="1">
      <c r="A805" s="3" t="s">
        <v>303</v>
      </c>
      <c r="B805" s="3" t="s">
        <v>303</v>
      </c>
      <c r="C805" s="3" t="s">
        <v>303</v>
      </c>
      <c r="D805" s="4" t="s">
        <v>303</v>
      </c>
      <c r="H805" s="3"/>
      <c r="P805" s="159"/>
      <c r="Q805" s="159"/>
      <c r="R805" s="159"/>
      <c r="S805" s="159"/>
      <c r="T805" s="159"/>
      <c r="U805" s="159"/>
      <c r="V805" s="159"/>
      <c r="W805" s="159"/>
      <c r="X805" s="159"/>
      <c r="Y805" s="159"/>
    </row>
    <row r="806" spans="1:27" s="8" customFormat="1" ht="17" hidden="1">
      <c r="A806" s="3" t="s">
        <v>303</v>
      </c>
      <c r="B806" s="3" t="s">
        <v>303</v>
      </c>
      <c r="C806" s="3" t="s">
        <v>303</v>
      </c>
      <c r="D806" s="4" t="s">
        <v>303</v>
      </c>
      <c r="H806" s="3"/>
      <c r="P806" s="159"/>
      <c r="Q806" s="159"/>
      <c r="R806" s="159"/>
      <c r="S806" s="159"/>
      <c r="T806" s="159"/>
      <c r="U806" s="159"/>
      <c r="V806" s="159"/>
      <c r="W806" s="159"/>
      <c r="X806" s="159"/>
      <c r="Y806" s="159"/>
    </row>
    <row r="807" spans="1:27" s="8" customFormat="1" ht="17" hidden="1">
      <c r="A807" s="3" t="s">
        <v>303</v>
      </c>
      <c r="B807" s="3" t="s">
        <v>303</v>
      </c>
      <c r="C807" s="3"/>
      <c r="D807" s="4" t="s">
        <v>303</v>
      </c>
      <c r="E807" s="120" t="s">
        <v>2190</v>
      </c>
      <c r="H807" s="3"/>
      <c r="P807" s="159"/>
      <c r="Q807" s="159"/>
      <c r="R807" s="159"/>
      <c r="S807" s="159"/>
      <c r="T807" s="159"/>
      <c r="U807" s="159"/>
      <c r="V807" s="159"/>
      <c r="W807" s="159"/>
      <c r="X807" s="159"/>
      <c r="Y807" s="159"/>
      <c r="Z807" s="8" t="str">
        <f t="shared" si="34"/>
        <v/>
      </c>
      <c r="AA807" s="8" t="str">
        <f t="shared" si="35"/>
        <v/>
      </c>
    </row>
    <row r="808" spans="1:27" ht="153" hidden="1">
      <c r="A808" s="3">
        <v>2512</v>
      </c>
      <c r="B808" s="3" t="s">
        <v>2191</v>
      </c>
      <c r="C808" s="3">
        <v>164</v>
      </c>
      <c r="E808" s="150" t="s">
        <v>3207</v>
      </c>
      <c r="F808" s="6" t="s">
        <v>2192</v>
      </c>
      <c r="G808" s="6" t="s">
        <v>2193</v>
      </c>
      <c r="H808" s="47"/>
      <c r="I808" s="47"/>
      <c r="J808" s="47"/>
      <c r="K808" s="47"/>
      <c r="L808" s="47"/>
      <c r="M808" s="47"/>
      <c r="P808" s="121"/>
      <c r="Q808" s="122"/>
      <c r="R808" s="122"/>
      <c r="S808" s="103"/>
      <c r="T808" s="104"/>
      <c r="U808" s="121"/>
      <c r="V808" s="122"/>
      <c r="W808" s="122"/>
      <c r="X808" s="103"/>
      <c r="Y808" s="104"/>
      <c r="Z808" s="107" t="str">
        <f t="shared" si="34"/>
        <v/>
      </c>
      <c r="AA808" s="40" t="str">
        <f t="shared" si="35"/>
        <v/>
      </c>
    </row>
    <row r="809" spans="1:27" ht="187" hidden="1">
      <c r="A809" s="3">
        <v>2513</v>
      </c>
      <c r="B809" s="3" t="s">
        <v>2191</v>
      </c>
      <c r="C809" s="3">
        <v>164</v>
      </c>
      <c r="E809" s="150" t="s">
        <v>3208</v>
      </c>
      <c r="F809" s="6" t="s">
        <v>2194</v>
      </c>
      <c r="G809" s="6" t="s">
        <v>2195</v>
      </c>
      <c r="H809" s="47"/>
      <c r="I809" s="47"/>
      <c r="J809" s="47"/>
      <c r="K809" s="47"/>
      <c r="L809" s="47"/>
      <c r="M809" s="47"/>
      <c r="P809" s="121"/>
      <c r="Q809" s="122"/>
      <c r="R809" s="122"/>
      <c r="S809" s="103"/>
      <c r="T809" s="104"/>
      <c r="U809" s="121"/>
      <c r="V809" s="122"/>
      <c r="W809" s="122"/>
      <c r="X809" s="103"/>
      <c r="Y809" s="104"/>
      <c r="Z809" s="107" t="str">
        <f t="shared" si="34"/>
        <v/>
      </c>
      <c r="AA809" s="40" t="str">
        <f t="shared" si="35"/>
        <v/>
      </c>
    </row>
    <row r="810" spans="1:27" ht="238" hidden="1">
      <c r="A810" s="3">
        <v>2514</v>
      </c>
      <c r="B810" s="3" t="s">
        <v>2191</v>
      </c>
      <c r="C810" s="3">
        <v>164</v>
      </c>
      <c r="E810" s="150" t="s">
        <v>3209</v>
      </c>
      <c r="F810" s="6" t="s">
        <v>2196</v>
      </c>
      <c r="G810" s="6" t="s">
        <v>2197</v>
      </c>
      <c r="H810" s="47"/>
      <c r="I810" s="47"/>
      <c r="J810" s="47"/>
      <c r="K810" s="47"/>
      <c r="L810" s="47"/>
      <c r="M810" s="47"/>
      <c r="P810" s="121"/>
      <c r="Q810" s="122"/>
      <c r="R810" s="122"/>
      <c r="S810" s="103"/>
      <c r="T810" s="104"/>
      <c r="U810" s="121"/>
      <c r="V810" s="122"/>
      <c r="W810" s="122"/>
      <c r="X810" s="103"/>
      <c r="Y810" s="104"/>
      <c r="Z810" s="107" t="str">
        <f t="shared" si="34"/>
        <v/>
      </c>
      <c r="AA810" s="40" t="str">
        <f t="shared" si="35"/>
        <v/>
      </c>
    </row>
    <row r="811" spans="1:27" ht="153" hidden="1">
      <c r="A811" s="3">
        <v>2515</v>
      </c>
      <c r="B811" s="3" t="s">
        <v>2191</v>
      </c>
      <c r="C811" s="3">
        <v>164</v>
      </c>
      <c r="E811" s="150" t="s">
        <v>3210</v>
      </c>
      <c r="F811" s="6" t="s">
        <v>2198</v>
      </c>
      <c r="G811" s="6" t="s">
        <v>2199</v>
      </c>
      <c r="H811" s="47"/>
      <c r="I811" s="47"/>
      <c r="J811" s="47"/>
      <c r="K811" s="47"/>
      <c r="L811" s="47"/>
      <c r="M811" s="47"/>
      <c r="P811" s="121"/>
      <c r="Q811" s="122"/>
      <c r="R811" s="122"/>
      <c r="S811" s="103"/>
      <c r="T811" s="104"/>
      <c r="U811" s="121"/>
      <c r="V811" s="122"/>
      <c r="W811" s="122"/>
      <c r="X811" s="103"/>
      <c r="Y811" s="104"/>
      <c r="Z811" s="107" t="str">
        <f t="shared" si="34"/>
        <v/>
      </c>
      <c r="AA811" s="40" t="str">
        <f t="shared" si="35"/>
        <v/>
      </c>
    </row>
    <row r="812" spans="1:27" ht="170" hidden="1">
      <c r="A812" s="3">
        <v>2516</v>
      </c>
      <c r="B812" s="3" t="s">
        <v>2191</v>
      </c>
      <c r="C812" s="3">
        <v>164</v>
      </c>
      <c r="E812" s="150" t="s">
        <v>3211</v>
      </c>
      <c r="F812" s="6" t="s">
        <v>2200</v>
      </c>
      <c r="G812" s="6" t="s">
        <v>2201</v>
      </c>
      <c r="H812" s="47"/>
      <c r="I812" s="47"/>
      <c r="J812" s="47"/>
      <c r="K812" s="47"/>
      <c r="L812" s="47"/>
      <c r="M812" s="47"/>
      <c r="P812" s="121"/>
      <c r="Q812" s="122"/>
      <c r="R812" s="122"/>
      <c r="S812" s="103"/>
      <c r="T812" s="104"/>
      <c r="U812" s="121"/>
      <c r="V812" s="122"/>
      <c r="W812" s="122"/>
      <c r="X812" s="103"/>
      <c r="Y812" s="104"/>
      <c r="Z812" s="107" t="str">
        <f t="shared" si="34"/>
        <v/>
      </c>
      <c r="AA812" s="40" t="str">
        <f t="shared" si="35"/>
        <v/>
      </c>
    </row>
    <row r="813" spans="1:27" ht="204" hidden="1">
      <c r="A813" s="3">
        <v>2517</v>
      </c>
      <c r="B813" s="3" t="s">
        <v>2191</v>
      </c>
      <c r="C813" s="3">
        <v>164</v>
      </c>
      <c r="E813" s="150" t="s">
        <v>3212</v>
      </c>
      <c r="F813" s="6" t="s">
        <v>2202</v>
      </c>
      <c r="G813" s="6" t="s">
        <v>2203</v>
      </c>
      <c r="H813" s="47"/>
      <c r="I813" s="47"/>
      <c r="J813" s="47"/>
      <c r="K813" s="47"/>
      <c r="L813" s="47"/>
      <c r="M813" s="47"/>
      <c r="P813" s="121"/>
      <c r="Q813" s="122"/>
      <c r="R813" s="122"/>
      <c r="S813" s="103"/>
      <c r="T813" s="104"/>
      <c r="U813" s="121"/>
      <c r="V813" s="122"/>
      <c r="W813" s="122"/>
      <c r="X813" s="103"/>
      <c r="Y813" s="104"/>
      <c r="Z813" s="107" t="str">
        <f t="shared" si="34"/>
        <v/>
      </c>
      <c r="AA813" s="40" t="str">
        <f t="shared" si="35"/>
        <v/>
      </c>
    </row>
    <row r="814" spans="1:27" ht="187" hidden="1">
      <c r="A814" s="3">
        <v>2518</v>
      </c>
      <c r="B814" s="3" t="s">
        <v>2191</v>
      </c>
      <c r="C814" s="3">
        <v>164</v>
      </c>
      <c r="E814" s="150" t="s">
        <v>3213</v>
      </c>
      <c r="F814" s="6" t="s">
        <v>2204</v>
      </c>
      <c r="G814" s="6" t="s">
        <v>2205</v>
      </c>
      <c r="H814" s="47"/>
      <c r="I814" s="47"/>
      <c r="J814" s="47"/>
      <c r="K814" s="47"/>
      <c r="L814" s="47"/>
      <c r="M814" s="47"/>
      <c r="P814" s="121"/>
      <c r="Q814" s="122"/>
      <c r="R814" s="122"/>
      <c r="S814" s="103"/>
      <c r="T814" s="104"/>
      <c r="U814" s="121"/>
      <c r="V814" s="122"/>
      <c r="W814" s="122"/>
      <c r="X814" s="103"/>
      <c r="Y814" s="104"/>
      <c r="Z814" s="107" t="str">
        <f t="shared" si="34"/>
        <v/>
      </c>
      <c r="AA814" s="40" t="str">
        <f t="shared" si="35"/>
        <v/>
      </c>
    </row>
    <row r="815" spans="1:27" ht="102" hidden="1">
      <c r="A815" s="3">
        <v>2519</v>
      </c>
      <c r="B815" s="3" t="s">
        <v>2191</v>
      </c>
      <c r="C815" s="3">
        <v>164</v>
      </c>
      <c r="E815" s="150" t="s">
        <v>3182</v>
      </c>
      <c r="F815" s="6" t="s">
        <v>2206</v>
      </c>
      <c r="G815" s="6" t="s">
        <v>2137</v>
      </c>
      <c r="H815" s="47"/>
      <c r="I815" s="47"/>
      <c r="J815" s="47"/>
      <c r="K815" s="47"/>
      <c r="L815" s="47"/>
      <c r="M815" s="47"/>
      <c r="P815" s="121"/>
      <c r="Q815" s="122"/>
      <c r="R815" s="122"/>
      <c r="S815" s="103"/>
      <c r="T815" s="104"/>
      <c r="U815" s="121"/>
      <c r="V815" s="122"/>
      <c r="W815" s="122"/>
      <c r="X815" s="103"/>
      <c r="Y815" s="104"/>
      <c r="Z815" s="107" t="str">
        <f t="shared" si="34"/>
        <v/>
      </c>
      <c r="AA815" s="40" t="str">
        <f t="shared" si="35"/>
        <v/>
      </c>
    </row>
    <row r="816" spans="1:27" ht="102" hidden="1">
      <c r="A816" s="3">
        <v>2520</v>
      </c>
      <c r="B816" s="3" t="s">
        <v>2191</v>
      </c>
      <c r="C816" s="3">
        <v>164</v>
      </c>
      <c r="E816" s="150" t="s">
        <v>3214</v>
      </c>
      <c r="F816" s="6" t="s">
        <v>2207</v>
      </c>
      <c r="G816" s="6" t="s">
        <v>2056</v>
      </c>
      <c r="H816" s="47"/>
      <c r="I816" s="47"/>
      <c r="J816" s="47"/>
      <c r="K816" s="47"/>
      <c r="L816" s="47"/>
      <c r="M816" s="47"/>
      <c r="P816" s="121"/>
      <c r="Q816" s="122"/>
      <c r="R816" s="122"/>
      <c r="S816" s="103"/>
      <c r="T816" s="104"/>
      <c r="U816" s="121"/>
      <c r="V816" s="122"/>
      <c r="W816" s="122"/>
      <c r="X816" s="103"/>
      <c r="Y816" s="104"/>
      <c r="Z816" s="107" t="str">
        <f t="shared" si="34"/>
        <v/>
      </c>
      <c r="AA816" s="40" t="str">
        <f t="shared" si="35"/>
        <v/>
      </c>
    </row>
    <row r="817" spans="1:27" s="8" customFormat="1" ht="17" hidden="1">
      <c r="A817" s="3" t="s">
        <v>303</v>
      </c>
      <c r="B817" s="3" t="s">
        <v>303</v>
      </c>
      <c r="C817" s="3" t="s">
        <v>303</v>
      </c>
      <c r="D817" s="4"/>
      <c r="H817" s="3"/>
      <c r="P817" s="159"/>
      <c r="Q817" s="159"/>
      <c r="R817" s="159"/>
      <c r="S817" s="159"/>
      <c r="T817" s="159"/>
      <c r="U817" s="159"/>
      <c r="V817" s="159"/>
      <c r="W817" s="159"/>
      <c r="X817" s="159"/>
      <c r="Y817" s="159"/>
    </row>
    <row r="818" spans="1:27" s="8" customFormat="1" ht="17" hidden="1">
      <c r="A818" s="3" t="s">
        <v>303</v>
      </c>
      <c r="B818" s="3" t="s">
        <v>303</v>
      </c>
      <c r="C818" s="3" t="s">
        <v>303</v>
      </c>
      <c r="D818" s="4"/>
      <c r="H818" s="3"/>
      <c r="P818" s="159"/>
      <c r="Q818" s="159"/>
      <c r="R818" s="159"/>
      <c r="S818" s="159"/>
      <c r="T818" s="159"/>
      <c r="U818" s="159"/>
      <c r="V818" s="159"/>
      <c r="W818" s="159"/>
      <c r="X818" s="159"/>
      <c r="Y818" s="159"/>
    </row>
    <row r="819" spans="1:27" s="8" customFormat="1" ht="34" hidden="1">
      <c r="A819" s="3" t="s">
        <v>303</v>
      </c>
      <c r="B819" s="3" t="s">
        <v>303</v>
      </c>
      <c r="C819" s="3"/>
      <c r="D819" s="4"/>
      <c r="E819" s="120" t="s">
        <v>2208</v>
      </c>
      <c r="H819" s="3"/>
      <c r="P819" s="159"/>
      <c r="Q819" s="159"/>
      <c r="R819" s="159"/>
      <c r="S819" s="159"/>
      <c r="T819" s="159"/>
      <c r="U819" s="159"/>
      <c r="V819" s="159"/>
      <c r="W819" s="159"/>
      <c r="X819" s="159"/>
      <c r="Y819" s="159"/>
      <c r="Z819" s="8" t="str">
        <f t="shared" ref="Z819:Z882" si="36">IF(U819&lt;&gt;"",U819,IF(P819&lt;&gt;"",P819,IF(N819&lt;&gt;"",N819,"")))</f>
        <v/>
      </c>
      <c r="AA819" s="8" t="str">
        <f t="shared" ref="AA819:AA882" si="37">IF(X819&lt;&gt;"",X819,IF(S819&lt;&gt;"",S819,IF(O819&lt;&gt;"",O819,"")))</f>
        <v/>
      </c>
    </row>
    <row r="820" spans="1:27" ht="153" hidden="1">
      <c r="A820" s="3">
        <v>2521</v>
      </c>
      <c r="B820" s="3" t="s">
        <v>2209</v>
      </c>
      <c r="C820" s="3">
        <v>161</v>
      </c>
      <c r="E820" s="150" t="s">
        <v>3215</v>
      </c>
      <c r="F820" s="6" t="s">
        <v>2210</v>
      </c>
      <c r="G820" s="6" t="s">
        <v>2211</v>
      </c>
      <c r="H820" s="47"/>
      <c r="I820" s="47"/>
      <c r="J820" s="47"/>
      <c r="K820" s="47"/>
      <c r="L820" s="47"/>
      <c r="M820" s="47"/>
      <c r="P820" s="121"/>
      <c r="Q820" s="122"/>
      <c r="R820" s="122"/>
      <c r="S820" s="103"/>
      <c r="T820" s="104"/>
      <c r="U820" s="121"/>
      <c r="V820" s="122"/>
      <c r="W820" s="122"/>
      <c r="X820" s="103"/>
      <c r="Y820" s="104"/>
      <c r="Z820" s="107" t="str">
        <f t="shared" si="36"/>
        <v/>
      </c>
      <c r="AA820" s="40" t="str">
        <f t="shared" si="37"/>
        <v/>
      </c>
    </row>
    <row r="821" spans="1:27" ht="170" hidden="1">
      <c r="A821" s="3">
        <v>2522</v>
      </c>
      <c r="B821" s="3" t="s">
        <v>2209</v>
      </c>
      <c r="C821" s="3">
        <v>161</v>
      </c>
      <c r="E821" s="150" t="s">
        <v>3211</v>
      </c>
      <c r="F821" s="6" t="s">
        <v>2212</v>
      </c>
      <c r="G821" s="6" t="s">
        <v>2213</v>
      </c>
      <c r="H821" s="47"/>
      <c r="I821" s="47"/>
      <c r="J821" s="47"/>
      <c r="K821" s="47"/>
      <c r="L821" s="47"/>
      <c r="M821" s="47"/>
      <c r="P821" s="121"/>
      <c r="Q821" s="122"/>
      <c r="R821" s="122"/>
      <c r="S821" s="103"/>
      <c r="T821" s="104"/>
      <c r="U821" s="121"/>
      <c r="V821" s="122"/>
      <c r="W821" s="122"/>
      <c r="X821" s="103"/>
      <c r="Y821" s="104"/>
      <c r="Z821" s="107" t="str">
        <f t="shared" si="36"/>
        <v/>
      </c>
      <c r="AA821" s="40" t="str">
        <f t="shared" si="37"/>
        <v/>
      </c>
    </row>
    <row r="822" spans="1:27" ht="153" hidden="1">
      <c r="A822" s="3">
        <v>2523</v>
      </c>
      <c r="B822" s="3" t="s">
        <v>2209</v>
      </c>
      <c r="C822" s="3">
        <v>161</v>
      </c>
      <c r="E822" s="150" t="s">
        <v>3216</v>
      </c>
      <c r="F822" s="6" t="s">
        <v>2214</v>
      </c>
      <c r="G822" s="6" t="s">
        <v>2215</v>
      </c>
      <c r="H822" s="47"/>
      <c r="I822" s="47"/>
      <c r="J822" s="47"/>
      <c r="K822" s="47"/>
      <c r="L822" s="47"/>
      <c r="M822" s="47"/>
      <c r="P822" s="121"/>
      <c r="Q822" s="122"/>
      <c r="R822" s="122"/>
      <c r="S822" s="103"/>
      <c r="T822" s="104"/>
      <c r="U822" s="121"/>
      <c r="V822" s="122"/>
      <c r="W822" s="122"/>
      <c r="X822" s="103"/>
      <c r="Y822" s="104"/>
      <c r="Z822" s="107" t="str">
        <f t="shared" si="36"/>
        <v/>
      </c>
      <c r="AA822" s="40" t="str">
        <f t="shared" si="37"/>
        <v/>
      </c>
    </row>
    <row r="823" spans="1:27" s="8" customFormat="1" ht="17" hidden="1">
      <c r="A823" s="3" t="s">
        <v>303</v>
      </c>
      <c r="B823" s="3" t="s">
        <v>303</v>
      </c>
      <c r="C823" s="3" t="s">
        <v>303</v>
      </c>
      <c r="D823" s="4"/>
      <c r="H823" s="3"/>
      <c r="P823" s="159"/>
      <c r="Q823" s="159"/>
      <c r="R823" s="159"/>
      <c r="S823" s="159"/>
      <c r="T823" s="159"/>
      <c r="U823" s="159"/>
      <c r="V823" s="159"/>
      <c r="W823" s="159"/>
      <c r="X823" s="159"/>
      <c r="Y823" s="159"/>
    </row>
    <row r="824" spans="1:27" s="8" customFormat="1" ht="17" hidden="1">
      <c r="A824" s="3" t="s">
        <v>303</v>
      </c>
      <c r="B824" s="3" t="s">
        <v>303</v>
      </c>
      <c r="C824" s="3" t="s">
        <v>303</v>
      </c>
      <c r="D824" s="4"/>
      <c r="H824" s="3"/>
      <c r="P824" s="159"/>
      <c r="Q824" s="159"/>
      <c r="R824" s="159"/>
      <c r="S824" s="159"/>
      <c r="T824" s="159"/>
      <c r="U824" s="159"/>
      <c r="V824" s="159"/>
      <c r="W824" s="159"/>
      <c r="X824" s="159"/>
      <c r="Y824" s="159"/>
    </row>
    <row r="825" spans="1:27" s="8" customFormat="1" ht="34" hidden="1">
      <c r="A825" s="3" t="s">
        <v>303</v>
      </c>
      <c r="B825" s="3" t="s">
        <v>303</v>
      </c>
      <c r="C825" s="3"/>
      <c r="D825" s="4"/>
      <c r="E825" s="120" t="s">
        <v>2216</v>
      </c>
      <c r="H825" s="3"/>
      <c r="P825" s="159"/>
      <c r="Q825" s="159"/>
      <c r="R825" s="159"/>
      <c r="S825" s="159"/>
      <c r="T825" s="159"/>
      <c r="U825" s="159"/>
      <c r="V825" s="159"/>
      <c r="W825" s="159"/>
      <c r="X825" s="159"/>
      <c r="Y825" s="159"/>
      <c r="Z825" s="8" t="str">
        <f t="shared" si="36"/>
        <v/>
      </c>
      <c r="AA825" s="8" t="str">
        <f t="shared" si="37"/>
        <v/>
      </c>
    </row>
    <row r="826" spans="1:27" ht="204" hidden="1">
      <c r="A826" s="3">
        <v>2524</v>
      </c>
      <c r="B826" s="3" t="s">
        <v>2217</v>
      </c>
      <c r="C826" s="3">
        <v>162</v>
      </c>
      <c r="E826" s="150" t="s">
        <v>3217</v>
      </c>
      <c r="F826" s="6" t="s">
        <v>2218</v>
      </c>
      <c r="G826" s="6" t="s">
        <v>2219</v>
      </c>
      <c r="H826" s="47"/>
      <c r="I826" s="47"/>
      <c r="J826" s="47"/>
      <c r="K826" s="47"/>
      <c r="L826" s="47"/>
      <c r="M826" s="47"/>
      <c r="P826" s="121"/>
      <c r="Q826" s="122"/>
      <c r="R826" s="122"/>
      <c r="S826" s="103"/>
      <c r="T826" s="104"/>
      <c r="U826" s="121"/>
      <c r="V826" s="122"/>
      <c r="W826" s="122"/>
      <c r="X826" s="103"/>
      <c r="Y826" s="104"/>
      <c r="Z826" s="107" t="str">
        <f t="shared" si="36"/>
        <v/>
      </c>
      <c r="AA826" s="40" t="str">
        <f t="shared" si="37"/>
        <v/>
      </c>
    </row>
    <row r="827" spans="1:27" ht="170" hidden="1">
      <c r="A827" s="3">
        <v>2525</v>
      </c>
      <c r="B827" s="3" t="s">
        <v>2217</v>
      </c>
      <c r="C827" s="3">
        <v>162</v>
      </c>
      <c r="E827" s="150" t="s">
        <v>3218</v>
      </c>
      <c r="F827" s="6" t="s">
        <v>2220</v>
      </c>
      <c r="G827" s="6" t="s">
        <v>2221</v>
      </c>
      <c r="H827" s="47"/>
      <c r="I827" s="47"/>
      <c r="J827" s="47"/>
      <c r="K827" s="47"/>
      <c r="L827" s="47"/>
      <c r="M827" s="47"/>
      <c r="P827" s="121"/>
      <c r="Q827" s="122"/>
      <c r="R827" s="122"/>
      <c r="S827" s="103"/>
      <c r="T827" s="104"/>
      <c r="U827" s="121"/>
      <c r="V827" s="122"/>
      <c r="W827" s="122"/>
      <c r="X827" s="103"/>
      <c r="Y827" s="104"/>
      <c r="Z827" s="107" t="str">
        <f t="shared" si="36"/>
        <v/>
      </c>
      <c r="AA827" s="40" t="str">
        <f t="shared" si="37"/>
        <v/>
      </c>
    </row>
    <row r="828" spans="1:27" ht="187" hidden="1">
      <c r="A828" s="3">
        <v>2526</v>
      </c>
      <c r="B828" s="3" t="s">
        <v>2217</v>
      </c>
      <c r="C828" s="3">
        <v>162</v>
      </c>
      <c r="E828" s="150" t="s">
        <v>3219</v>
      </c>
      <c r="F828" s="6" t="s">
        <v>2222</v>
      </c>
      <c r="G828" s="6" t="s">
        <v>2223</v>
      </c>
      <c r="H828" s="47"/>
      <c r="I828" s="47"/>
      <c r="J828" s="47"/>
      <c r="K828" s="47"/>
      <c r="L828" s="47"/>
      <c r="M828" s="47"/>
      <c r="P828" s="121"/>
      <c r="Q828" s="122"/>
      <c r="R828" s="122"/>
      <c r="S828" s="103"/>
      <c r="T828" s="104"/>
      <c r="U828" s="121"/>
      <c r="V828" s="122"/>
      <c r="W828" s="122"/>
      <c r="X828" s="103"/>
      <c r="Y828" s="104"/>
      <c r="Z828" s="107" t="str">
        <f t="shared" si="36"/>
        <v/>
      </c>
      <c r="AA828" s="40" t="str">
        <f t="shared" si="37"/>
        <v/>
      </c>
    </row>
    <row r="829" spans="1:27" ht="153" hidden="1">
      <c r="A829" s="3">
        <v>2527</v>
      </c>
      <c r="B829" s="3" t="s">
        <v>2217</v>
      </c>
      <c r="C829" s="3">
        <v>162</v>
      </c>
      <c r="E829" s="150" t="s">
        <v>3220</v>
      </c>
      <c r="F829" s="6" t="s">
        <v>2224</v>
      </c>
      <c r="G829" s="6" t="s">
        <v>2225</v>
      </c>
      <c r="H829" s="47"/>
      <c r="I829" s="47"/>
      <c r="J829" s="47"/>
      <c r="K829" s="47"/>
      <c r="L829" s="47"/>
      <c r="M829" s="47"/>
      <c r="P829" s="121"/>
      <c r="Q829" s="122"/>
      <c r="R829" s="122"/>
      <c r="S829" s="103"/>
      <c r="T829" s="104"/>
      <c r="U829" s="121"/>
      <c r="V829" s="122"/>
      <c r="W829" s="122"/>
      <c r="X829" s="103"/>
      <c r="Y829" s="104"/>
      <c r="Z829" s="107" t="str">
        <f t="shared" si="36"/>
        <v/>
      </c>
      <c r="AA829" s="40" t="str">
        <f t="shared" si="37"/>
        <v/>
      </c>
    </row>
    <row r="830" spans="1:27" ht="221" hidden="1">
      <c r="A830" s="3">
        <v>2528</v>
      </c>
      <c r="B830" s="3" t="s">
        <v>2217</v>
      </c>
      <c r="C830" s="3">
        <v>162</v>
      </c>
      <c r="E830" s="150" t="s">
        <v>3221</v>
      </c>
      <c r="F830" s="6" t="s">
        <v>2226</v>
      </c>
      <c r="G830" s="6" t="s">
        <v>2227</v>
      </c>
      <c r="H830" s="47"/>
      <c r="I830" s="47"/>
      <c r="J830" s="47"/>
      <c r="K830" s="47"/>
      <c r="L830" s="47"/>
      <c r="M830" s="47"/>
      <c r="P830" s="121"/>
      <c r="Q830" s="122"/>
      <c r="R830" s="122"/>
      <c r="S830" s="103"/>
      <c r="T830" s="104"/>
      <c r="U830" s="121"/>
      <c r="V830" s="122"/>
      <c r="W830" s="122"/>
      <c r="X830" s="103"/>
      <c r="Y830" s="104"/>
      <c r="Z830" s="107" t="str">
        <f t="shared" si="36"/>
        <v/>
      </c>
      <c r="AA830" s="40" t="str">
        <f t="shared" si="37"/>
        <v/>
      </c>
    </row>
    <row r="831" spans="1:27" ht="170" hidden="1">
      <c r="A831" s="3">
        <v>2529</v>
      </c>
      <c r="B831" s="3" t="s">
        <v>2217</v>
      </c>
      <c r="C831" s="3">
        <v>162</v>
      </c>
      <c r="E831" s="150" t="s">
        <v>3204</v>
      </c>
      <c r="F831" s="6" t="s">
        <v>2228</v>
      </c>
      <c r="G831" s="6" t="s">
        <v>2229</v>
      </c>
      <c r="H831" s="47"/>
      <c r="I831" s="47"/>
      <c r="J831" s="47"/>
      <c r="K831" s="47"/>
      <c r="L831" s="47"/>
      <c r="M831" s="47"/>
      <c r="P831" s="121"/>
      <c r="Q831" s="122"/>
      <c r="R831" s="122"/>
      <c r="S831" s="103"/>
      <c r="T831" s="104"/>
      <c r="U831" s="121"/>
      <c r="V831" s="122"/>
      <c r="W831" s="122"/>
      <c r="X831" s="103"/>
      <c r="Y831" s="104"/>
      <c r="Z831" s="107" t="str">
        <f t="shared" si="36"/>
        <v/>
      </c>
      <c r="AA831" s="40" t="str">
        <f t="shared" si="37"/>
        <v/>
      </c>
    </row>
    <row r="832" spans="1:27" ht="153" hidden="1">
      <c r="A832" s="3">
        <v>2530</v>
      </c>
      <c r="B832" s="3" t="s">
        <v>2217</v>
      </c>
      <c r="C832" s="3">
        <v>162</v>
      </c>
      <c r="E832" s="150" t="s">
        <v>3222</v>
      </c>
      <c r="F832" s="6" t="s">
        <v>2230</v>
      </c>
      <c r="G832" s="6" t="s">
        <v>2231</v>
      </c>
      <c r="H832" s="47"/>
      <c r="I832" s="47"/>
      <c r="J832" s="47"/>
      <c r="K832" s="47"/>
      <c r="L832" s="47"/>
      <c r="M832" s="47"/>
      <c r="P832" s="121"/>
      <c r="Q832" s="122"/>
      <c r="R832" s="122"/>
      <c r="S832" s="103"/>
      <c r="T832" s="104"/>
      <c r="U832" s="121"/>
      <c r="V832" s="122"/>
      <c r="W832" s="122"/>
      <c r="X832" s="103"/>
      <c r="Y832" s="104"/>
      <c r="Z832" s="107" t="str">
        <f t="shared" si="36"/>
        <v/>
      </c>
      <c r="AA832" s="40" t="str">
        <f t="shared" si="37"/>
        <v/>
      </c>
    </row>
    <row r="833" spans="1:27" ht="102" hidden="1">
      <c r="A833" s="3">
        <v>2531</v>
      </c>
      <c r="B833" s="3" t="s">
        <v>2217</v>
      </c>
      <c r="C833" s="3">
        <v>162</v>
      </c>
      <c r="E833" s="150" t="s">
        <v>3223</v>
      </c>
      <c r="F833" s="6" t="s">
        <v>2232</v>
      </c>
      <c r="G833" s="6" t="s">
        <v>2056</v>
      </c>
      <c r="H833" s="47"/>
      <c r="I833" s="47"/>
      <c r="J833" s="47"/>
      <c r="K833" s="47"/>
      <c r="L833" s="47"/>
      <c r="M833" s="47"/>
      <c r="P833" s="121"/>
      <c r="Q833" s="122"/>
      <c r="R833" s="122"/>
      <c r="S833" s="103"/>
      <c r="T833" s="104"/>
      <c r="U833" s="121"/>
      <c r="V833" s="122"/>
      <c r="W833" s="122"/>
      <c r="X833" s="103"/>
      <c r="Y833" s="104"/>
      <c r="Z833" s="107" t="str">
        <f t="shared" si="36"/>
        <v/>
      </c>
      <c r="AA833" s="40" t="str">
        <f t="shared" si="37"/>
        <v/>
      </c>
    </row>
    <row r="834" spans="1:27" s="8" customFormat="1" ht="17" hidden="1">
      <c r="A834" s="3" t="s">
        <v>303</v>
      </c>
      <c r="B834" s="3" t="s">
        <v>303</v>
      </c>
      <c r="C834" s="3" t="s">
        <v>303</v>
      </c>
      <c r="D834" s="4" t="s">
        <v>303</v>
      </c>
      <c r="H834" s="3"/>
      <c r="P834" s="159"/>
      <c r="Q834" s="159"/>
      <c r="R834" s="159"/>
      <c r="S834" s="159"/>
      <c r="T834" s="159"/>
      <c r="U834" s="159"/>
      <c r="V834" s="159"/>
      <c r="W834" s="159"/>
      <c r="X834" s="159"/>
      <c r="Y834" s="159"/>
    </row>
    <row r="835" spans="1:27" s="8" customFormat="1" ht="17" hidden="1">
      <c r="A835" s="3" t="s">
        <v>303</v>
      </c>
      <c r="B835" s="3" t="s">
        <v>303</v>
      </c>
      <c r="C835" s="3" t="s">
        <v>303</v>
      </c>
      <c r="D835" s="4" t="s">
        <v>303</v>
      </c>
      <c r="H835" s="3"/>
      <c r="P835" s="159"/>
      <c r="Q835" s="159"/>
      <c r="R835" s="159"/>
      <c r="S835" s="159"/>
      <c r="T835" s="159"/>
      <c r="U835" s="159"/>
      <c r="V835" s="159"/>
      <c r="W835" s="159"/>
      <c r="X835" s="159"/>
      <c r="Y835" s="159"/>
    </row>
    <row r="836" spans="1:27" s="8" customFormat="1" ht="51" hidden="1">
      <c r="A836" s="3" t="s">
        <v>303</v>
      </c>
      <c r="B836" s="3" t="s">
        <v>303</v>
      </c>
      <c r="C836" s="3"/>
      <c r="D836" s="4" t="s">
        <v>303</v>
      </c>
      <c r="E836" s="120" t="s">
        <v>2233</v>
      </c>
      <c r="H836" s="3"/>
      <c r="P836" s="159"/>
      <c r="Q836" s="159"/>
      <c r="R836" s="159"/>
      <c r="S836" s="159"/>
      <c r="T836" s="159"/>
      <c r="U836" s="159"/>
      <c r="V836" s="159"/>
      <c r="W836" s="159"/>
      <c r="X836" s="159"/>
      <c r="Y836" s="159"/>
      <c r="Z836" s="8" t="str">
        <f t="shared" si="36"/>
        <v/>
      </c>
      <c r="AA836" s="8" t="str">
        <f t="shared" si="37"/>
        <v/>
      </c>
    </row>
    <row r="837" spans="1:27" ht="221" hidden="1">
      <c r="A837" s="3">
        <v>2532</v>
      </c>
      <c r="B837" s="3" t="s">
        <v>2234</v>
      </c>
      <c r="C837" s="3">
        <v>166</v>
      </c>
      <c r="D837" s="4" t="s">
        <v>29</v>
      </c>
      <c r="E837" s="150" t="s">
        <v>3224</v>
      </c>
      <c r="F837" s="6" t="s">
        <v>2235</v>
      </c>
      <c r="G837" s="6" t="s">
        <v>2236</v>
      </c>
      <c r="H837" s="47"/>
      <c r="I837" s="47"/>
      <c r="J837" s="47"/>
      <c r="K837" s="47"/>
      <c r="L837" s="47"/>
      <c r="M837" s="47"/>
      <c r="P837" s="121"/>
      <c r="Q837" s="122"/>
      <c r="R837" s="122"/>
      <c r="S837" s="103"/>
      <c r="T837" s="104"/>
      <c r="U837" s="121"/>
      <c r="V837" s="122"/>
      <c r="W837" s="122"/>
      <c r="X837" s="103"/>
      <c r="Y837" s="104"/>
      <c r="Z837" s="107" t="str">
        <f t="shared" si="36"/>
        <v/>
      </c>
      <c r="AA837" s="40" t="str">
        <f t="shared" si="37"/>
        <v/>
      </c>
    </row>
    <row r="838" spans="1:27" s="8" customFormat="1" ht="17" hidden="1">
      <c r="A838" s="3" t="s">
        <v>303</v>
      </c>
      <c r="B838" s="3" t="s">
        <v>303</v>
      </c>
      <c r="C838" s="3" t="s">
        <v>303</v>
      </c>
      <c r="D838" s="4" t="s">
        <v>303</v>
      </c>
      <c r="H838" s="3"/>
      <c r="P838" s="159"/>
      <c r="Q838" s="159"/>
      <c r="R838" s="159"/>
      <c r="S838" s="159"/>
      <c r="T838" s="159"/>
      <c r="U838" s="159"/>
      <c r="V838" s="159"/>
      <c r="W838" s="159"/>
      <c r="X838" s="159"/>
      <c r="Y838" s="159"/>
    </row>
    <row r="839" spans="1:27" s="8" customFormat="1" ht="17" hidden="1">
      <c r="A839" s="3" t="s">
        <v>303</v>
      </c>
      <c r="B839" s="3" t="s">
        <v>303</v>
      </c>
      <c r="C839" s="3" t="s">
        <v>303</v>
      </c>
      <c r="D839" s="4" t="s">
        <v>303</v>
      </c>
      <c r="H839" s="3"/>
      <c r="P839" s="159"/>
      <c r="Q839" s="159"/>
      <c r="R839" s="159"/>
      <c r="S839" s="159"/>
      <c r="T839" s="159"/>
      <c r="U839" s="159"/>
      <c r="V839" s="159"/>
      <c r="W839" s="159"/>
      <c r="X839" s="159"/>
      <c r="Y839" s="159"/>
    </row>
    <row r="840" spans="1:27" s="8" customFormat="1" ht="51" hidden="1">
      <c r="A840" s="3" t="s">
        <v>303</v>
      </c>
      <c r="B840" s="3" t="s">
        <v>303</v>
      </c>
      <c r="C840" s="3"/>
      <c r="D840" s="4" t="s">
        <v>303</v>
      </c>
      <c r="E840" s="120" t="s">
        <v>2237</v>
      </c>
      <c r="H840" s="3"/>
      <c r="P840" s="159"/>
      <c r="Q840" s="159"/>
      <c r="R840" s="159"/>
      <c r="S840" s="159"/>
      <c r="T840" s="159"/>
      <c r="U840" s="159"/>
      <c r="V840" s="159"/>
      <c r="W840" s="159"/>
      <c r="X840" s="159"/>
      <c r="Y840" s="159"/>
      <c r="Z840" s="8" t="str">
        <f t="shared" si="36"/>
        <v/>
      </c>
      <c r="AA840" s="8" t="str">
        <f t="shared" si="37"/>
        <v/>
      </c>
    </row>
    <row r="841" spans="1:27" ht="187" hidden="1">
      <c r="A841" s="3">
        <v>2533</v>
      </c>
      <c r="B841" s="3" t="s">
        <v>2238</v>
      </c>
      <c r="C841" s="3">
        <v>167</v>
      </c>
      <c r="E841" s="150" t="s">
        <v>3225</v>
      </c>
      <c r="F841" s="6" t="s">
        <v>2239</v>
      </c>
      <c r="G841" s="6" t="s">
        <v>2240</v>
      </c>
      <c r="H841" s="47"/>
      <c r="I841" s="47"/>
      <c r="J841" s="47"/>
      <c r="K841" s="47"/>
      <c r="L841" s="47"/>
      <c r="M841" s="47"/>
      <c r="P841" s="121"/>
      <c r="Q841" s="122"/>
      <c r="R841" s="122"/>
      <c r="S841" s="103"/>
      <c r="T841" s="104"/>
      <c r="U841" s="121"/>
      <c r="V841" s="122"/>
      <c r="W841" s="122"/>
      <c r="X841" s="103"/>
      <c r="Y841" s="104"/>
      <c r="Z841" s="107" t="str">
        <f t="shared" si="36"/>
        <v/>
      </c>
      <c r="AA841" s="40" t="str">
        <f t="shared" si="37"/>
        <v/>
      </c>
    </row>
    <row r="842" spans="1:27" ht="221" hidden="1">
      <c r="A842" s="3">
        <v>2534</v>
      </c>
      <c r="B842" s="3" t="s">
        <v>2238</v>
      </c>
      <c r="C842" s="3">
        <v>167</v>
      </c>
      <c r="E842" s="150" t="s">
        <v>3226</v>
      </c>
      <c r="F842" s="6" t="s">
        <v>2241</v>
      </c>
      <c r="G842" s="6" t="s">
        <v>2242</v>
      </c>
      <c r="H842" s="47"/>
      <c r="I842" s="47"/>
      <c r="J842" s="47"/>
      <c r="K842" s="47"/>
      <c r="L842" s="47"/>
      <c r="M842" s="47"/>
      <c r="P842" s="121"/>
      <c r="Q842" s="122"/>
      <c r="R842" s="122"/>
      <c r="S842" s="103"/>
      <c r="T842" s="104"/>
      <c r="U842" s="121"/>
      <c r="V842" s="122"/>
      <c r="W842" s="122"/>
      <c r="X842" s="103"/>
      <c r="Y842" s="104"/>
      <c r="Z842" s="107" t="str">
        <f t="shared" si="36"/>
        <v/>
      </c>
      <c r="AA842" s="40" t="str">
        <f t="shared" si="37"/>
        <v/>
      </c>
    </row>
    <row r="843" spans="1:27" s="8" customFormat="1" ht="17" hidden="1">
      <c r="A843" s="3" t="s">
        <v>303</v>
      </c>
      <c r="B843" s="3" t="s">
        <v>303</v>
      </c>
      <c r="C843" s="3" t="s">
        <v>303</v>
      </c>
      <c r="D843" s="4"/>
      <c r="H843" s="3"/>
      <c r="P843" s="159"/>
      <c r="Q843" s="159"/>
      <c r="R843" s="159"/>
      <c r="S843" s="159"/>
      <c r="T843" s="159"/>
      <c r="U843" s="159"/>
      <c r="V843" s="159"/>
      <c r="W843" s="159"/>
      <c r="X843" s="159"/>
      <c r="Y843" s="159"/>
    </row>
    <row r="844" spans="1:27" s="8" customFormat="1" ht="17" hidden="1">
      <c r="A844" s="3" t="s">
        <v>303</v>
      </c>
      <c r="B844" s="3" t="s">
        <v>303</v>
      </c>
      <c r="C844" s="3" t="s">
        <v>303</v>
      </c>
      <c r="D844" s="4"/>
      <c r="H844" s="3"/>
      <c r="P844" s="159"/>
      <c r="Q844" s="159"/>
      <c r="R844" s="159"/>
      <c r="S844" s="159"/>
      <c r="T844" s="159"/>
      <c r="U844" s="159"/>
      <c r="V844" s="159"/>
      <c r="W844" s="159"/>
      <c r="X844" s="159"/>
      <c r="Y844" s="159"/>
    </row>
    <row r="845" spans="1:27" s="8" customFormat="1" ht="34" hidden="1">
      <c r="A845" s="3" t="s">
        <v>303</v>
      </c>
      <c r="B845" s="3" t="s">
        <v>303</v>
      </c>
      <c r="C845" s="3"/>
      <c r="D845" s="4"/>
      <c r="E845" s="120" t="s">
        <v>2243</v>
      </c>
      <c r="H845" s="3"/>
      <c r="P845" s="159"/>
      <c r="Q845" s="159"/>
      <c r="R845" s="159"/>
      <c r="S845" s="159"/>
      <c r="T845" s="159"/>
      <c r="U845" s="159"/>
      <c r="V845" s="159"/>
      <c r="W845" s="159"/>
      <c r="X845" s="159"/>
      <c r="Y845" s="159"/>
      <c r="Z845" s="8" t="str">
        <f t="shared" si="36"/>
        <v/>
      </c>
      <c r="AA845" s="8" t="str">
        <f t="shared" si="37"/>
        <v/>
      </c>
    </row>
    <row r="846" spans="1:27" ht="221" hidden="1">
      <c r="A846" s="3">
        <v>2535</v>
      </c>
      <c r="B846" s="3" t="s">
        <v>2244</v>
      </c>
      <c r="C846" s="3">
        <v>163</v>
      </c>
      <c r="E846" s="150" t="s">
        <v>3227</v>
      </c>
      <c r="F846" s="6" t="s">
        <v>2245</v>
      </c>
      <c r="G846" s="6" t="s">
        <v>2246</v>
      </c>
      <c r="H846" s="47"/>
      <c r="I846" s="47"/>
      <c r="J846" s="47"/>
      <c r="K846" s="47"/>
      <c r="L846" s="47"/>
      <c r="M846" s="47"/>
      <c r="P846" s="121"/>
      <c r="Q846" s="122"/>
      <c r="R846" s="122"/>
      <c r="S846" s="103"/>
      <c r="T846" s="104"/>
      <c r="U846" s="121"/>
      <c r="V846" s="122"/>
      <c r="W846" s="122"/>
      <c r="X846" s="103"/>
      <c r="Y846" s="104"/>
      <c r="Z846" s="107" t="str">
        <f t="shared" si="36"/>
        <v/>
      </c>
      <c r="AA846" s="40" t="str">
        <f t="shared" si="37"/>
        <v/>
      </c>
    </row>
    <row r="847" spans="1:27" ht="221" hidden="1">
      <c r="A847" s="3">
        <v>2536</v>
      </c>
      <c r="B847" s="3" t="s">
        <v>2244</v>
      </c>
      <c r="C847" s="3">
        <v>163</v>
      </c>
      <c r="E847" s="150" t="s">
        <v>3228</v>
      </c>
      <c r="F847" s="6" t="s">
        <v>2247</v>
      </c>
      <c r="G847" s="6" t="s">
        <v>2248</v>
      </c>
      <c r="H847" s="47"/>
      <c r="I847" s="47"/>
      <c r="J847" s="47"/>
      <c r="K847" s="47"/>
      <c r="L847" s="47"/>
      <c r="M847" s="47"/>
      <c r="P847" s="121"/>
      <c r="Q847" s="122"/>
      <c r="R847" s="122"/>
      <c r="S847" s="103"/>
      <c r="T847" s="104"/>
      <c r="U847" s="121"/>
      <c r="V847" s="122"/>
      <c r="W847" s="122"/>
      <c r="X847" s="103"/>
      <c r="Y847" s="104"/>
      <c r="Z847" s="107" t="str">
        <f t="shared" si="36"/>
        <v/>
      </c>
      <c r="AA847" s="40" t="str">
        <f t="shared" si="37"/>
        <v/>
      </c>
    </row>
    <row r="848" spans="1:27" ht="221" hidden="1">
      <c r="A848" s="3">
        <v>2537</v>
      </c>
      <c r="B848" s="3" t="s">
        <v>2244</v>
      </c>
      <c r="C848" s="3">
        <v>163</v>
      </c>
      <c r="E848" s="150" t="s">
        <v>3229</v>
      </c>
      <c r="F848" s="6" t="s">
        <v>2249</v>
      </c>
      <c r="G848" s="6" t="s">
        <v>2250</v>
      </c>
      <c r="H848" s="47"/>
      <c r="I848" s="47"/>
      <c r="J848" s="47"/>
      <c r="K848" s="47"/>
      <c r="L848" s="47"/>
      <c r="M848" s="47"/>
      <c r="P848" s="121"/>
      <c r="Q848" s="122"/>
      <c r="R848" s="122"/>
      <c r="S848" s="103"/>
      <c r="T848" s="104"/>
      <c r="U848" s="121"/>
      <c r="V848" s="122"/>
      <c r="W848" s="122"/>
      <c r="X848" s="103"/>
      <c r="Y848" s="104"/>
      <c r="Z848" s="107" t="str">
        <f t="shared" si="36"/>
        <v/>
      </c>
      <c r="AA848" s="40" t="str">
        <f t="shared" si="37"/>
        <v/>
      </c>
    </row>
    <row r="849" spans="1:27" ht="102" hidden="1">
      <c r="A849" s="3">
        <v>2538</v>
      </c>
      <c r="B849" s="3" t="s">
        <v>2244</v>
      </c>
      <c r="C849" s="3">
        <v>163</v>
      </c>
      <c r="E849" s="150" t="s">
        <v>3230</v>
      </c>
      <c r="F849" s="6" t="s">
        <v>2251</v>
      </c>
      <c r="G849" s="6" t="s">
        <v>2056</v>
      </c>
      <c r="H849" s="47"/>
      <c r="I849" s="47"/>
      <c r="J849" s="47"/>
      <c r="K849" s="47"/>
      <c r="L849" s="47"/>
      <c r="M849" s="47"/>
      <c r="P849" s="121"/>
      <c r="Q849" s="122"/>
      <c r="R849" s="122"/>
      <c r="S849" s="103"/>
      <c r="T849" s="104"/>
      <c r="U849" s="121"/>
      <c r="V849" s="122"/>
      <c r="W849" s="122"/>
      <c r="X849" s="103"/>
      <c r="Y849" s="104"/>
      <c r="Z849" s="107" t="str">
        <f t="shared" si="36"/>
        <v/>
      </c>
      <c r="AA849" s="40" t="str">
        <f t="shared" si="37"/>
        <v/>
      </c>
    </row>
    <row r="850" spans="1:27" s="8" customFormat="1" ht="17" hidden="1">
      <c r="A850" s="3" t="s">
        <v>303</v>
      </c>
      <c r="B850" s="3" t="s">
        <v>303</v>
      </c>
      <c r="C850" s="3" t="s">
        <v>303</v>
      </c>
      <c r="D850" s="4" t="s">
        <v>303</v>
      </c>
      <c r="H850" s="3"/>
      <c r="P850" s="159"/>
      <c r="Q850" s="159"/>
      <c r="R850" s="159"/>
      <c r="S850" s="159"/>
      <c r="T850" s="159"/>
      <c r="U850" s="159"/>
      <c r="V850" s="159"/>
      <c r="W850" s="159"/>
      <c r="X850" s="159"/>
      <c r="Y850" s="159"/>
    </row>
    <row r="851" spans="1:27" s="8" customFormat="1" ht="17" hidden="1">
      <c r="A851" s="3" t="s">
        <v>303</v>
      </c>
      <c r="B851" s="3" t="s">
        <v>303</v>
      </c>
      <c r="C851" s="3" t="s">
        <v>303</v>
      </c>
      <c r="D851" s="4" t="s">
        <v>303</v>
      </c>
      <c r="H851" s="3"/>
      <c r="P851" s="159"/>
      <c r="Q851" s="159"/>
      <c r="R851" s="159"/>
      <c r="S851" s="159"/>
      <c r="T851" s="159"/>
      <c r="U851" s="159"/>
      <c r="V851" s="159"/>
      <c r="W851" s="159"/>
      <c r="X851" s="159"/>
      <c r="Y851" s="159"/>
    </row>
    <row r="852" spans="1:27" s="8" customFormat="1" ht="17" hidden="1">
      <c r="A852" s="3" t="s">
        <v>303</v>
      </c>
      <c r="B852" s="3" t="s">
        <v>303</v>
      </c>
      <c r="C852" s="3"/>
      <c r="D852" s="4" t="s">
        <v>303</v>
      </c>
      <c r="E852" s="120" t="s">
        <v>2252</v>
      </c>
      <c r="H852" s="3"/>
      <c r="P852" s="159"/>
      <c r="Q852" s="159"/>
      <c r="R852" s="159"/>
      <c r="S852" s="159"/>
      <c r="T852" s="159"/>
      <c r="U852" s="159"/>
      <c r="V852" s="159"/>
      <c r="W852" s="159"/>
      <c r="X852" s="159"/>
      <c r="Y852" s="159"/>
      <c r="Z852" s="8" t="str">
        <f t="shared" si="36"/>
        <v/>
      </c>
      <c r="AA852" s="8" t="str">
        <f t="shared" si="37"/>
        <v/>
      </c>
    </row>
    <row r="853" spans="1:27" ht="136" hidden="1">
      <c r="A853" s="3">
        <v>2539</v>
      </c>
      <c r="B853" s="3" t="s">
        <v>2253</v>
      </c>
      <c r="C853" s="3">
        <v>168</v>
      </c>
      <c r="D853" s="4" t="s">
        <v>29</v>
      </c>
      <c r="E853" s="150" t="s">
        <v>3165</v>
      </c>
      <c r="F853" s="6" t="s">
        <v>2254</v>
      </c>
      <c r="G853" s="6" t="s">
        <v>2255</v>
      </c>
      <c r="H853" s="47"/>
      <c r="I853" s="47"/>
      <c r="J853" s="47"/>
      <c r="K853" s="47"/>
      <c r="L853" s="47"/>
      <c r="M853" s="47"/>
      <c r="P853" s="121"/>
      <c r="Q853" s="122"/>
      <c r="R853" s="122"/>
      <c r="S853" s="103"/>
      <c r="T853" s="104"/>
      <c r="U853" s="121"/>
      <c r="V853" s="122"/>
      <c r="W853" s="122"/>
      <c r="X853" s="103"/>
      <c r="Y853" s="104"/>
      <c r="Z853" s="107" t="str">
        <f t="shared" si="36"/>
        <v/>
      </c>
      <c r="AA853" s="40" t="str">
        <f t="shared" si="37"/>
        <v/>
      </c>
    </row>
    <row r="854" spans="1:27" s="8" customFormat="1" ht="17" hidden="1">
      <c r="A854" s="3" t="s">
        <v>303</v>
      </c>
      <c r="B854" s="3" t="s">
        <v>303</v>
      </c>
      <c r="C854" s="3" t="s">
        <v>303</v>
      </c>
      <c r="D854" s="4" t="s">
        <v>303</v>
      </c>
      <c r="H854" s="3"/>
      <c r="P854" s="159"/>
      <c r="Q854" s="159"/>
      <c r="R854" s="159"/>
      <c r="S854" s="159"/>
      <c r="T854" s="159"/>
      <c r="U854" s="159"/>
      <c r="V854" s="159"/>
      <c r="W854" s="159"/>
      <c r="X854" s="159"/>
      <c r="Y854" s="159"/>
    </row>
    <row r="855" spans="1:27" s="8" customFormat="1" ht="17" hidden="1">
      <c r="A855" s="3" t="s">
        <v>303</v>
      </c>
      <c r="B855" s="3" t="s">
        <v>303</v>
      </c>
      <c r="C855" s="3" t="s">
        <v>303</v>
      </c>
      <c r="D855" s="4" t="s">
        <v>303</v>
      </c>
      <c r="H855" s="3"/>
      <c r="P855" s="159"/>
      <c r="Q855" s="159"/>
      <c r="R855" s="159"/>
      <c r="S855" s="159"/>
      <c r="T855" s="159"/>
      <c r="U855" s="159"/>
      <c r="V855" s="159"/>
      <c r="W855" s="159"/>
      <c r="X855" s="159"/>
      <c r="Y855" s="159"/>
    </row>
    <row r="856" spans="1:27" s="8" customFormat="1" ht="34" hidden="1">
      <c r="A856" s="3" t="s">
        <v>303</v>
      </c>
      <c r="B856" s="3" t="s">
        <v>303</v>
      </c>
      <c r="C856" s="3"/>
      <c r="D856" s="4" t="s">
        <v>303</v>
      </c>
      <c r="E856" s="120" t="s">
        <v>2256</v>
      </c>
      <c r="H856" s="3"/>
      <c r="P856" s="159"/>
      <c r="Q856" s="159"/>
      <c r="R856" s="159"/>
      <c r="S856" s="159"/>
      <c r="T856" s="159"/>
      <c r="U856" s="159"/>
      <c r="V856" s="159"/>
      <c r="W856" s="159"/>
      <c r="X856" s="159"/>
      <c r="Y856" s="159"/>
      <c r="Z856" s="8" t="str">
        <f t="shared" si="36"/>
        <v/>
      </c>
      <c r="AA856" s="8" t="str">
        <f t="shared" si="37"/>
        <v/>
      </c>
    </row>
    <row r="857" spans="1:27" ht="153" hidden="1">
      <c r="A857" s="3">
        <v>2540</v>
      </c>
      <c r="B857" s="3" t="s">
        <v>2257</v>
      </c>
      <c r="C857" s="3">
        <v>169</v>
      </c>
      <c r="D857" s="4" t="s">
        <v>29</v>
      </c>
      <c r="E857" s="150" t="s">
        <v>3211</v>
      </c>
      <c r="F857" s="6" t="s">
        <v>2258</v>
      </c>
      <c r="G857" s="6" t="s">
        <v>2259</v>
      </c>
      <c r="H857" s="47"/>
      <c r="I857" s="47"/>
      <c r="J857" s="47"/>
      <c r="K857" s="47"/>
      <c r="L857" s="47"/>
      <c r="M857" s="47"/>
      <c r="P857" s="121"/>
      <c r="Q857" s="122"/>
      <c r="R857" s="122"/>
      <c r="S857" s="103"/>
      <c r="T857" s="104"/>
      <c r="U857" s="121"/>
      <c r="V857" s="122"/>
      <c r="W857" s="122"/>
      <c r="X857" s="103"/>
      <c r="Y857" s="104"/>
      <c r="Z857" s="107" t="str">
        <f t="shared" si="36"/>
        <v/>
      </c>
      <c r="AA857" s="40" t="str">
        <f t="shared" si="37"/>
        <v/>
      </c>
    </row>
    <row r="858" spans="1:27" s="8" customFormat="1" ht="17" hidden="1">
      <c r="A858" s="3" t="s">
        <v>303</v>
      </c>
      <c r="B858" s="3" t="s">
        <v>303</v>
      </c>
      <c r="C858" s="3" t="s">
        <v>303</v>
      </c>
      <c r="D858" s="4" t="s">
        <v>303</v>
      </c>
      <c r="H858" s="3"/>
      <c r="P858" s="159"/>
      <c r="Q858" s="159"/>
      <c r="R858" s="159"/>
      <c r="S858" s="159"/>
      <c r="T858" s="159"/>
      <c r="U858" s="159"/>
      <c r="V858" s="159"/>
      <c r="W858" s="159"/>
      <c r="X858" s="159"/>
      <c r="Y858" s="159"/>
    </row>
    <row r="859" spans="1:27" s="8" customFormat="1" ht="17" hidden="1">
      <c r="A859" s="3" t="s">
        <v>303</v>
      </c>
      <c r="B859" s="3" t="s">
        <v>303</v>
      </c>
      <c r="C859" s="3" t="s">
        <v>303</v>
      </c>
      <c r="D859" s="4" t="s">
        <v>303</v>
      </c>
      <c r="H859" s="3"/>
      <c r="P859" s="159"/>
      <c r="Q859" s="159"/>
      <c r="R859" s="159"/>
      <c r="S859" s="159"/>
      <c r="T859" s="159"/>
      <c r="U859" s="159"/>
      <c r="V859" s="159"/>
      <c r="W859" s="159"/>
      <c r="X859" s="159"/>
      <c r="Y859" s="159"/>
    </row>
    <row r="860" spans="1:27" s="8" customFormat="1" ht="34" hidden="1">
      <c r="A860" s="3" t="s">
        <v>303</v>
      </c>
      <c r="B860" s="3" t="s">
        <v>303</v>
      </c>
      <c r="C860" s="3"/>
      <c r="D860" s="4" t="s">
        <v>303</v>
      </c>
      <c r="E860" s="120" t="s">
        <v>2260</v>
      </c>
      <c r="H860" s="3"/>
      <c r="P860" s="159"/>
      <c r="Q860" s="159"/>
      <c r="R860" s="159"/>
      <c r="S860" s="159"/>
      <c r="T860" s="159"/>
      <c r="U860" s="159"/>
      <c r="V860" s="159"/>
      <c r="W860" s="159"/>
      <c r="X860" s="159"/>
      <c r="Y860" s="159"/>
      <c r="Z860" s="8" t="str">
        <f t="shared" si="36"/>
        <v/>
      </c>
      <c r="AA860" s="8" t="str">
        <f t="shared" si="37"/>
        <v/>
      </c>
    </row>
    <row r="861" spans="1:27" ht="102" hidden="1">
      <c r="A861" s="3">
        <v>2541</v>
      </c>
      <c r="B861" s="3" t="s">
        <v>2261</v>
      </c>
      <c r="C861" s="3">
        <v>171</v>
      </c>
      <c r="D861" s="4" t="s">
        <v>29</v>
      </c>
      <c r="E861" s="150" t="s">
        <v>3231</v>
      </c>
      <c r="F861" s="6" t="s">
        <v>2262</v>
      </c>
      <c r="G861" s="6" t="s">
        <v>2263</v>
      </c>
      <c r="H861" s="47"/>
      <c r="I861" s="47"/>
      <c r="J861" s="47"/>
      <c r="K861" s="47"/>
      <c r="L861" s="47"/>
      <c r="M861" s="47"/>
      <c r="P861" s="121"/>
      <c r="Q861" s="122"/>
      <c r="R861" s="122"/>
      <c r="S861" s="103"/>
      <c r="T861" s="104"/>
      <c r="U861" s="121"/>
      <c r="V861" s="122"/>
      <c r="W861" s="122"/>
      <c r="X861" s="103"/>
      <c r="Y861" s="104"/>
      <c r="Z861" s="107" t="str">
        <f t="shared" si="36"/>
        <v/>
      </c>
      <c r="AA861" s="40" t="str">
        <f t="shared" si="37"/>
        <v/>
      </c>
    </row>
    <row r="862" spans="1:27" s="8" customFormat="1" ht="17" hidden="1">
      <c r="A862" s="3" t="s">
        <v>303</v>
      </c>
      <c r="B862" s="3" t="s">
        <v>303</v>
      </c>
      <c r="C862" s="3" t="s">
        <v>303</v>
      </c>
      <c r="D862" s="4" t="s">
        <v>303</v>
      </c>
      <c r="H862" s="3"/>
      <c r="P862" s="159"/>
      <c r="Q862" s="159"/>
      <c r="R862" s="159"/>
      <c r="S862" s="159"/>
      <c r="T862" s="159"/>
      <c r="U862" s="159"/>
      <c r="V862" s="159"/>
      <c r="W862" s="159"/>
      <c r="X862" s="159"/>
      <c r="Y862" s="159"/>
    </row>
    <row r="863" spans="1:27" s="8" customFormat="1" ht="17" hidden="1">
      <c r="A863" s="3" t="s">
        <v>303</v>
      </c>
      <c r="B863" s="3" t="s">
        <v>303</v>
      </c>
      <c r="C863" s="3" t="s">
        <v>303</v>
      </c>
      <c r="D863" s="4" t="s">
        <v>303</v>
      </c>
      <c r="H863" s="3"/>
      <c r="P863" s="159"/>
      <c r="Q863" s="159"/>
      <c r="R863" s="159"/>
      <c r="S863" s="159"/>
      <c r="T863" s="159"/>
      <c r="U863" s="159"/>
      <c r="V863" s="159"/>
      <c r="W863" s="159"/>
      <c r="X863" s="159"/>
      <c r="Y863" s="159"/>
    </row>
    <row r="864" spans="1:27" ht="19" hidden="1">
      <c r="A864" s="3" t="s">
        <v>303</v>
      </c>
      <c r="B864" s="3" t="s">
        <v>303</v>
      </c>
      <c r="D864" s="4" t="s">
        <v>303</v>
      </c>
      <c r="E864" s="176" t="s">
        <v>2264</v>
      </c>
      <c r="F864" s="176"/>
      <c r="G864" s="176"/>
      <c r="P864" s="159"/>
      <c r="Q864" s="159"/>
      <c r="R864" s="159"/>
      <c r="S864" s="159"/>
      <c r="T864" s="159"/>
      <c r="U864" s="159"/>
      <c r="V864" s="159"/>
      <c r="W864" s="159"/>
      <c r="X864" s="159"/>
      <c r="Y864" s="159"/>
      <c r="Z864" s="8" t="str">
        <f t="shared" si="36"/>
        <v/>
      </c>
      <c r="AA864" s="8" t="str">
        <f t="shared" si="37"/>
        <v/>
      </c>
    </row>
    <row r="865" spans="1:27" s="8" customFormat="1" ht="17" hidden="1">
      <c r="A865" s="3" t="s">
        <v>303</v>
      </c>
      <c r="B865" s="3" t="s">
        <v>303</v>
      </c>
      <c r="C865" s="3"/>
      <c r="D865" s="4" t="s">
        <v>303</v>
      </c>
      <c r="E865" s="120" t="s">
        <v>2265</v>
      </c>
      <c r="H865" s="3"/>
      <c r="P865" s="159"/>
      <c r="Q865" s="159"/>
      <c r="R865" s="159"/>
      <c r="S865" s="159"/>
      <c r="T865" s="159"/>
      <c r="U865" s="159"/>
      <c r="V865" s="159"/>
      <c r="W865" s="159"/>
      <c r="X865" s="159"/>
      <c r="Y865" s="159"/>
      <c r="Z865" s="8" t="str">
        <f t="shared" si="36"/>
        <v/>
      </c>
      <c r="AA865" s="8" t="str">
        <f t="shared" si="37"/>
        <v/>
      </c>
    </row>
    <row r="866" spans="1:27" ht="170" hidden="1">
      <c r="A866" s="3">
        <v>2542</v>
      </c>
      <c r="B866" s="3" t="s">
        <v>2266</v>
      </c>
      <c r="C866" s="3">
        <v>173</v>
      </c>
      <c r="D866" s="4" t="s">
        <v>29</v>
      </c>
      <c r="E866" s="150" t="s">
        <v>3232</v>
      </c>
      <c r="F866" s="6" t="s">
        <v>2267</v>
      </c>
      <c r="G866" s="6" t="s">
        <v>2268</v>
      </c>
      <c r="H866" s="47"/>
      <c r="I866" s="47"/>
      <c r="J866" s="47"/>
      <c r="K866" s="47"/>
      <c r="L866" s="47"/>
      <c r="M866" s="47"/>
      <c r="P866" s="121"/>
      <c r="Q866" s="122"/>
      <c r="R866" s="122"/>
      <c r="S866" s="103"/>
      <c r="T866" s="104"/>
      <c r="U866" s="121"/>
      <c r="V866" s="122"/>
      <c r="W866" s="122"/>
      <c r="X866" s="103"/>
      <c r="Y866" s="104"/>
      <c r="Z866" s="107" t="str">
        <f t="shared" si="36"/>
        <v/>
      </c>
      <c r="AA866" s="40" t="str">
        <f t="shared" si="37"/>
        <v/>
      </c>
    </row>
    <row r="867" spans="1:27" ht="102" hidden="1">
      <c r="A867" s="3">
        <v>2543</v>
      </c>
      <c r="B867" s="3" t="s">
        <v>2266</v>
      </c>
      <c r="C867" s="3">
        <v>173</v>
      </c>
      <c r="E867" s="150" t="s">
        <v>3233</v>
      </c>
      <c r="F867" s="6" t="s">
        <v>2269</v>
      </c>
      <c r="G867" s="6" t="s">
        <v>2056</v>
      </c>
      <c r="H867" s="47"/>
      <c r="I867" s="47"/>
      <c r="J867" s="47"/>
      <c r="K867" s="47"/>
      <c r="L867" s="47"/>
      <c r="M867" s="47"/>
      <c r="P867" s="121"/>
      <c r="Q867" s="122"/>
      <c r="R867" s="122"/>
      <c r="S867" s="103"/>
      <c r="T867" s="104"/>
      <c r="U867" s="121"/>
      <c r="V867" s="122"/>
      <c r="W867" s="122"/>
      <c r="X867" s="103"/>
      <c r="Y867" s="104"/>
      <c r="Z867" s="107" t="str">
        <f t="shared" si="36"/>
        <v/>
      </c>
      <c r="AA867" s="40" t="str">
        <f t="shared" si="37"/>
        <v/>
      </c>
    </row>
    <row r="868" spans="1:27" s="8" customFormat="1" ht="17" hidden="1">
      <c r="A868" s="3" t="s">
        <v>303</v>
      </c>
      <c r="B868" s="3" t="s">
        <v>303</v>
      </c>
      <c r="C868" s="3" t="s">
        <v>303</v>
      </c>
      <c r="D868" s="4" t="s">
        <v>303</v>
      </c>
      <c r="H868" s="3"/>
      <c r="P868" s="159"/>
      <c r="Q868" s="159"/>
      <c r="R868" s="159"/>
      <c r="S868" s="159"/>
      <c r="T868" s="159"/>
      <c r="U868" s="159"/>
      <c r="V868" s="159"/>
      <c r="W868" s="159"/>
      <c r="X868" s="159"/>
      <c r="Y868" s="159"/>
    </row>
    <row r="869" spans="1:27" s="8" customFormat="1" ht="17" hidden="1">
      <c r="A869" s="3" t="s">
        <v>303</v>
      </c>
      <c r="B869" s="3" t="s">
        <v>303</v>
      </c>
      <c r="C869" s="3" t="s">
        <v>303</v>
      </c>
      <c r="D869" s="4" t="s">
        <v>303</v>
      </c>
      <c r="H869" s="3"/>
      <c r="P869" s="159"/>
      <c r="Q869" s="159"/>
      <c r="R869" s="159"/>
      <c r="S869" s="159"/>
      <c r="T869" s="159"/>
      <c r="U869" s="159"/>
      <c r="V869" s="159"/>
      <c r="W869" s="159"/>
      <c r="X869" s="159"/>
      <c r="Y869" s="159"/>
    </row>
    <row r="870" spans="1:27" s="8" customFormat="1" ht="17" hidden="1">
      <c r="A870" s="3" t="s">
        <v>303</v>
      </c>
      <c r="B870" s="3" t="s">
        <v>303</v>
      </c>
      <c r="C870" s="3"/>
      <c r="D870" s="4" t="s">
        <v>303</v>
      </c>
      <c r="E870" s="120" t="s">
        <v>2270</v>
      </c>
      <c r="H870" s="3"/>
      <c r="P870" s="159"/>
      <c r="Q870" s="159"/>
      <c r="R870" s="159"/>
      <c r="S870" s="159"/>
      <c r="T870" s="159"/>
      <c r="U870" s="159"/>
      <c r="V870" s="159"/>
      <c r="W870" s="159"/>
      <c r="X870" s="159"/>
      <c r="Y870" s="159"/>
      <c r="Z870" s="8" t="str">
        <f t="shared" si="36"/>
        <v/>
      </c>
      <c r="AA870" s="8" t="str">
        <f t="shared" si="37"/>
        <v/>
      </c>
    </row>
    <row r="871" spans="1:27" ht="170" hidden="1">
      <c r="A871" s="3">
        <v>2544</v>
      </c>
      <c r="B871" s="3" t="s">
        <v>2271</v>
      </c>
      <c r="C871" s="3">
        <v>174</v>
      </c>
      <c r="E871" s="150" t="s">
        <v>3234</v>
      </c>
      <c r="F871" s="6" t="s">
        <v>2272</v>
      </c>
      <c r="G871" s="6" t="s">
        <v>2273</v>
      </c>
      <c r="H871" s="47"/>
      <c r="I871" s="47"/>
      <c r="J871" s="47"/>
      <c r="K871" s="47"/>
      <c r="L871" s="47"/>
      <c r="M871" s="47"/>
      <c r="P871" s="121"/>
      <c r="Q871" s="122"/>
      <c r="R871" s="122"/>
      <c r="S871" s="103"/>
      <c r="T871" s="104"/>
      <c r="U871" s="121"/>
      <c r="V871" s="122"/>
      <c r="W871" s="122"/>
      <c r="X871" s="103"/>
      <c r="Y871" s="104"/>
      <c r="Z871" s="107" t="str">
        <f t="shared" si="36"/>
        <v/>
      </c>
      <c r="AA871" s="40" t="str">
        <f t="shared" si="37"/>
        <v/>
      </c>
    </row>
    <row r="872" spans="1:27" ht="187" hidden="1">
      <c r="A872" s="3">
        <v>2545</v>
      </c>
      <c r="B872" s="3" t="s">
        <v>2271</v>
      </c>
      <c r="C872" s="3">
        <v>174</v>
      </c>
      <c r="E872" s="150" t="s">
        <v>3235</v>
      </c>
      <c r="F872" s="6" t="s">
        <v>2274</v>
      </c>
      <c r="G872" s="6" t="s">
        <v>2275</v>
      </c>
      <c r="H872" s="47"/>
      <c r="I872" s="47"/>
      <c r="J872" s="47"/>
      <c r="K872" s="47"/>
      <c r="L872" s="47"/>
      <c r="M872" s="47"/>
      <c r="P872" s="121"/>
      <c r="Q872" s="122"/>
      <c r="R872" s="122"/>
      <c r="S872" s="103"/>
      <c r="T872" s="104"/>
      <c r="U872" s="121"/>
      <c r="V872" s="122"/>
      <c r="W872" s="122"/>
      <c r="X872" s="103"/>
      <c r="Y872" s="104"/>
      <c r="Z872" s="107" t="str">
        <f t="shared" si="36"/>
        <v/>
      </c>
      <c r="AA872" s="40" t="str">
        <f t="shared" si="37"/>
        <v/>
      </c>
    </row>
    <row r="873" spans="1:27" ht="187" hidden="1">
      <c r="A873" s="3">
        <v>2546</v>
      </c>
      <c r="B873" s="3" t="s">
        <v>2271</v>
      </c>
      <c r="C873" s="3">
        <v>174</v>
      </c>
      <c r="E873" s="150" t="s">
        <v>3236</v>
      </c>
      <c r="F873" s="6" t="s">
        <v>2276</v>
      </c>
      <c r="G873" s="6" t="s">
        <v>2277</v>
      </c>
      <c r="H873" s="47"/>
      <c r="I873" s="47"/>
      <c r="J873" s="47"/>
      <c r="K873" s="47"/>
      <c r="L873" s="47"/>
      <c r="M873" s="47"/>
      <c r="P873" s="121"/>
      <c r="Q873" s="122"/>
      <c r="R873" s="122"/>
      <c r="S873" s="103"/>
      <c r="T873" s="104"/>
      <c r="U873" s="121"/>
      <c r="V873" s="122"/>
      <c r="W873" s="122"/>
      <c r="X873" s="103"/>
      <c r="Y873" s="104"/>
      <c r="Z873" s="107" t="str">
        <f t="shared" si="36"/>
        <v/>
      </c>
      <c r="AA873" s="40" t="str">
        <f t="shared" si="37"/>
        <v/>
      </c>
    </row>
    <row r="874" spans="1:27" ht="187" hidden="1">
      <c r="A874" s="3">
        <v>2547</v>
      </c>
      <c r="B874" s="3" t="s">
        <v>2271</v>
      </c>
      <c r="C874" s="3">
        <v>174</v>
      </c>
      <c r="E874" s="150" t="s">
        <v>3237</v>
      </c>
      <c r="F874" s="6" t="s">
        <v>2278</v>
      </c>
      <c r="G874" s="6" t="s">
        <v>2279</v>
      </c>
      <c r="H874" s="47"/>
      <c r="I874" s="47"/>
      <c r="J874" s="47"/>
      <c r="K874" s="47"/>
      <c r="L874" s="47"/>
      <c r="M874" s="47"/>
      <c r="P874" s="121"/>
      <c r="Q874" s="122"/>
      <c r="R874" s="122"/>
      <c r="S874" s="103"/>
      <c r="T874" s="104"/>
      <c r="U874" s="121"/>
      <c r="V874" s="122"/>
      <c r="W874" s="122"/>
      <c r="X874" s="103"/>
      <c r="Y874" s="104"/>
      <c r="Z874" s="107" t="str">
        <f t="shared" si="36"/>
        <v/>
      </c>
      <c r="AA874" s="40" t="str">
        <f t="shared" si="37"/>
        <v/>
      </c>
    </row>
    <row r="875" spans="1:27" ht="170" hidden="1">
      <c r="A875" s="3">
        <v>2548</v>
      </c>
      <c r="B875" s="3" t="s">
        <v>2271</v>
      </c>
      <c r="C875" s="3">
        <v>174</v>
      </c>
      <c r="E875" s="150" t="s">
        <v>3238</v>
      </c>
      <c r="F875" s="6" t="s">
        <v>2280</v>
      </c>
      <c r="G875" s="6" t="s">
        <v>2281</v>
      </c>
      <c r="H875" s="47"/>
      <c r="I875" s="47"/>
      <c r="J875" s="47"/>
      <c r="K875" s="47"/>
      <c r="L875" s="47"/>
      <c r="M875" s="47"/>
      <c r="P875" s="121"/>
      <c r="Q875" s="122"/>
      <c r="R875" s="122"/>
      <c r="S875" s="103"/>
      <c r="T875" s="104"/>
      <c r="U875" s="121"/>
      <c r="V875" s="122"/>
      <c r="W875" s="122"/>
      <c r="X875" s="103"/>
      <c r="Y875" s="104"/>
      <c r="Z875" s="107" t="str">
        <f t="shared" si="36"/>
        <v/>
      </c>
      <c r="AA875" s="40" t="str">
        <f t="shared" si="37"/>
        <v/>
      </c>
    </row>
    <row r="876" spans="1:27" ht="170" hidden="1">
      <c r="A876" s="3">
        <v>2549</v>
      </c>
      <c r="B876" s="3" t="s">
        <v>2271</v>
      </c>
      <c r="C876" s="3">
        <v>174</v>
      </c>
      <c r="E876" s="150" t="s">
        <v>3239</v>
      </c>
      <c r="F876" s="6" t="s">
        <v>2282</v>
      </c>
      <c r="G876" s="6" t="s">
        <v>2283</v>
      </c>
      <c r="H876" s="47"/>
      <c r="I876" s="47"/>
      <c r="J876" s="47"/>
      <c r="K876" s="47"/>
      <c r="L876" s="47"/>
      <c r="M876" s="47"/>
      <c r="P876" s="121"/>
      <c r="Q876" s="122"/>
      <c r="R876" s="122"/>
      <c r="S876" s="103"/>
      <c r="T876" s="104"/>
      <c r="U876" s="121"/>
      <c r="V876" s="122"/>
      <c r="W876" s="122"/>
      <c r="X876" s="103"/>
      <c r="Y876" s="104"/>
      <c r="Z876" s="107" t="str">
        <f t="shared" si="36"/>
        <v/>
      </c>
      <c r="AA876" s="40" t="str">
        <f t="shared" si="37"/>
        <v/>
      </c>
    </row>
    <row r="877" spans="1:27" ht="170" hidden="1">
      <c r="A877" s="3">
        <v>2550</v>
      </c>
      <c r="B877" s="3" t="s">
        <v>2271</v>
      </c>
      <c r="C877" s="3">
        <v>174</v>
      </c>
      <c r="E877" s="150" t="s">
        <v>3240</v>
      </c>
      <c r="F877" s="6" t="s">
        <v>2284</v>
      </c>
      <c r="G877" s="6" t="s">
        <v>2285</v>
      </c>
      <c r="H877" s="47"/>
      <c r="I877" s="47"/>
      <c r="J877" s="47"/>
      <c r="K877" s="47"/>
      <c r="L877" s="47"/>
      <c r="M877" s="47"/>
      <c r="P877" s="121"/>
      <c r="Q877" s="122"/>
      <c r="R877" s="122"/>
      <c r="S877" s="103"/>
      <c r="T877" s="104"/>
      <c r="U877" s="121"/>
      <c r="V877" s="122"/>
      <c r="W877" s="122"/>
      <c r="X877" s="103"/>
      <c r="Y877" s="104"/>
      <c r="Z877" s="107" t="str">
        <f t="shared" si="36"/>
        <v/>
      </c>
      <c r="AA877" s="40" t="str">
        <f t="shared" si="37"/>
        <v/>
      </c>
    </row>
    <row r="878" spans="1:27" ht="102" hidden="1">
      <c r="A878" s="3">
        <v>2551</v>
      </c>
      <c r="B878" s="3" t="s">
        <v>2271</v>
      </c>
      <c r="C878" s="3">
        <v>174</v>
      </c>
      <c r="E878" s="150" t="s">
        <v>3241</v>
      </c>
      <c r="F878" s="6" t="s">
        <v>2286</v>
      </c>
      <c r="G878" s="6" t="s">
        <v>2056</v>
      </c>
      <c r="H878" s="47"/>
      <c r="I878" s="47"/>
      <c r="J878" s="47"/>
      <c r="K878" s="47"/>
      <c r="L878" s="47"/>
      <c r="M878" s="47"/>
      <c r="P878" s="121"/>
      <c r="Q878" s="122"/>
      <c r="R878" s="122"/>
      <c r="S878" s="103"/>
      <c r="T878" s="104"/>
      <c r="U878" s="121"/>
      <c r="V878" s="122"/>
      <c r="W878" s="122"/>
      <c r="X878" s="103"/>
      <c r="Y878" s="104"/>
      <c r="Z878" s="107" t="str">
        <f t="shared" si="36"/>
        <v/>
      </c>
      <c r="AA878" s="40" t="str">
        <f t="shared" si="37"/>
        <v/>
      </c>
    </row>
    <row r="879" spans="1:27" s="8" customFormat="1" ht="17" hidden="1">
      <c r="A879" s="3" t="s">
        <v>303</v>
      </c>
      <c r="B879" s="3" t="s">
        <v>303</v>
      </c>
      <c r="C879" s="3" t="s">
        <v>303</v>
      </c>
      <c r="D879" s="4" t="s">
        <v>303</v>
      </c>
      <c r="H879" s="3"/>
      <c r="P879" s="159"/>
      <c r="Q879" s="159"/>
      <c r="R879" s="159"/>
      <c r="S879" s="159"/>
      <c r="T879" s="159"/>
      <c r="U879" s="159"/>
      <c r="V879" s="159"/>
      <c r="W879" s="159"/>
      <c r="X879" s="159"/>
      <c r="Y879" s="159"/>
    </row>
    <row r="880" spans="1:27" s="8" customFormat="1" ht="17" hidden="1">
      <c r="A880" s="3" t="s">
        <v>303</v>
      </c>
      <c r="B880" s="3" t="s">
        <v>303</v>
      </c>
      <c r="C880" s="3" t="s">
        <v>303</v>
      </c>
      <c r="D880" s="4" t="s">
        <v>303</v>
      </c>
      <c r="H880" s="3"/>
      <c r="P880" s="159"/>
      <c r="Q880" s="159"/>
      <c r="R880" s="159"/>
      <c r="S880" s="159"/>
      <c r="T880" s="159"/>
      <c r="U880" s="159"/>
      <c r="V880" s="159"/>
      <c r="W880" s="159"/>
      <c r="X880" s="159"/>
      <c r="Y880" s="159"/>
    </row>
    <row r="881" spans="1:27" s="8" customFormat="1" ht="17" hidden="1">
      <c r="A881" s="3" t="s">
        <v>303</v>
      </c>
      <c r="B881" s="3" t="s">
        <v>303</v>
      </c>
      <c r="C881" s="3"/>
      <c r="D881" s="4" t="s">
        <v>303</v>
      </c>
      <c r="E881" s="120" t="s">
        <v>2287</v>
      </c>
      <c r="H881" s="3"/>
      <c r="P881" s="159"/>
      <c r="Q881" s="159"/>
      <c r="R881" s="159"/>
      <c r="S881" s="159"/>
      <c r="T881" s="159"/>
      <c r="U881" s="159"/>
      <c r="V881" s="159"/>
      <c r="W881" s="159"/>
      <c r="X881" s="159"/>
      <c r="Y881" s="159"/>
      <c r="Z881" s="8" t="str">
        <f t="shared" si="36"/>
        <v/>
      </c>
      <c r="AA881" s="8" t="str">
        <f t="shared" si="37"/>
        <v/>
      </c>
    </row>
    <row r="882" spans="1:27" ht="170" hidden="1">
      <c r="A882" s="3">
        <v>2552</v>
      </c>
      <c r="B882" s="3" t="s">
        <v>2288</v>
      </c>
      <c r="C882" s="3">
        <v>175</v>
      </c>
      <c r="D882" s="4" t="s">
        <v>29</v>
      </c>
      <c r="E882" s="150" t="s">
        <v>3242</v>
      </c>
      <c r="F882" s="6" t="s">
        <v>2289</v>
      </c>
      <c r="G882" s="6" t="s">
        <v>2290</v>
      </c>
      <c r="H882" s="47"/>
      <c r="I882" s="47"/>
      <c r="J882" s="47"/>
      <c r="K882" s="47"/>
      <c r="L882" s="47"/>
      <c r="M882" s="47"/>
      <c r="P882" s="121"/>
      <c r="Q882" s="122"/>
      <c r="R882" s="122"/>
      <c r="S882" s="103"/>
      <c r="T882" s="104"/>
      <c r="U882" s="121"/>
      <c r="V882" s="122"/>
      <c r="W882" s="122"/>
      <c r="X882" s="103"/>
      <c r="Y882" s="104"/>
      <c r="Z882" s="107" t="str">
        <f t="shared" si="36"/>
        <v/>
      </c>
      <c r="AA882" s="40" t="str">
        <f t="shared" si="37"/>
        <v/>
      </c>
    </row>
    <row r="883" spans="1:27" s="8" customFormat="1" ht="17" hidden="1">
      <c r="A883" s="3" t="s">
        <v>303</v>
      </c>
      <c r="B883" s="3" t="s">
        <v>303</v>
      </c>
      <c r="C883" s="3" t="s">
        <v>303</v>
      </c>
      <c r="D883" s="4" t="s">
        <v>303</v>
      </c>
      <c r="H883" s="3"/>
      <c r="P883" s="159"/>
      <c r="Q883" s="159"/>
      <c r="R883" s="159"/>
      <c r="S883" s="159"/>
      <c r="T883" s="159"/>
      <c r="U883" s="159"/>
      <c r="V883" s="159"/>
      <c r="W883" s="159"/>
      <c r="X883" s="159"/>
      <c r="Y883" s="159"/>
    </row>
    <row r="884" spans="1:27" s="8" customFormat="1" ht="17" hidden="1">
      <c r="A884" s="3" t="s">
        <v>303</v>
      </c>
      <c r="B884" s="3" t="s">
        <v>303</v>
      </c>
      <c r="C884" s="3" t="s">
        <v>303</v>
      </c>
      <c r="D884" s="4" t="s">
        <v>303</v>
      </c>
      <c r="H884" s="3"/>
      <c r="P884" s="159"/>
      <c r="Q884" s="159"/>
      <c r="R884" s="159"/>
      <c r="S884" s="159"/>
      <c r="T884" s="159"/>
      <c r="U884" s="159"/>
      <c r="V884" s="159"/>
      <c r="W884" s="159"/>
      <c r="X884" s="159"/>
      <c r="Y884" s="159"/>
    </row>
    <row r="885" spans="1:27" s="8" customFormat="1" ht="34" hidden="1">
      <c r="A885" s="3" t="s">
        <v>303</v>
      </c>
      <c r="B885" s="3" t="s">
        <v>303</v>
      </c>
      <c r="C885" s="3"/>
      <c r="D885" s="4" t="s">
        <v>303</v>
      </c>
      <c r="E885" s="120" t="s">
        <v>2291</v>
      </c>
      <c r="H885" s="3"/>
      <c r="P885" s="159"/>
      <c r="Q885" s="159"/>
      <c r="R885" s="159"/>
      <c r="S885" s="159"/>
      <c r="T885" s="159"/>
      <c r="U885" s="159"/>
      <c r="V885" s="159"/>
      <c r="W885" s="159"/>
      <c r="X885" s="159"/>
      <c r="Y885" s="159"/>
      <c r="Z885" s="8" t="str">
        <f t="shared" ref="Z885:Z935" si="38">IF(U885&lt;&gt;"",U885,IF(P885&lt;&gt;"",P885,IF(N885&lt;&gt;"",N885,"")))</f>
        <v/>
      </c>
      <c r="AA885" s="8" t="str">
        <f t="shared" ref="AA885:AA935" si="39">IF(X885&lt;&gt;"",X885,IF(S885&lt;&gt;"",S885,IF(O885&lt;&gt;"",O885,"")))</f>
        <v/>
      </c>
    </row>
    <row r="886" spans="1:27" ht="170" hidden="1">
      <c r="A886" s="3">
        <v>2553</v>
      </c>
      <c r="B886" s="3" t="s">
        <v>2292</v>
      </c>
      <c r="C886" s="3">
        <v>177</v>
      </c>
      <c r="E886" s="150" t="s">
        <v>3243</v>
      </c>
      <c r="F886" s="6" t="s">
        <v>2293</v>
      </c>
      <c r="G886" s="6" t="s">
        <v>2294</v>
      </c>
      <c r="H886" s="47"/>
      <c r="I886" s="47"/>
      <c r="J886" s="47"/>
      <c r="K886" s="47"/>
      <c r="L886" s="47"/>
      <c r="M886" s="47"/>
      <c r="P886" s="121"/>
      <c r="Q886" s="122"/>
      <c r="R886" s="122"/>
      <c r="S886" s="103"/>
      <c r="T886" s="104"/>
      <c r="U886" s="121"/>
      <c r="V886" s="122"/>
      <c r="W886" s="122"/>
      <c r="X886" s="103"/>
      <c r="Y886" s="104"/>
      <c r="Z886" s="107" t="str">
        <f t="shared" si="38"/>
        <v/>
      </c>
      <c r="AA886" s="40" t="str">
        <f t="shared" si="39"/>
        <v/>
      </c>
    </row>
    <row r="887" spans="1:27" ht="204" hidden="1">
      <c r="A887" s="3">
        <v>2554</v>
      </c>
      <c r="B887" s="3" t="s">
        <v>2292</v>
      </c>
      <c r="C887" s="3">
        <v>177</v>
      </c>
      <c r="E887" s="150" t="s">
        <v>3244</v>
      </c>
      <c r="F887" s="6" t="s">
        <v>2295</v>
      </c>
      <c r="G887" s="6" t="s">
        <v>2296</v>
      </c>
      <c r="H887" s="47"/>
      <c r="I887" s="47"/>
      <c r="J887" s="47"/>
      <c r="K887" s="47"/>
      <c r="L887" s="47"/>
      <c r="M887" s="47"/>
      <c r="P887" s="121"/>
      <c r="Q887" s="122"/>
      <c r="R887" s="122"/>
      <c r="S887" s="103"/>
      <c r="T887" s="104"/>
      <c r="U887" s="121"/>
      <c r="V887" s="122"/>
      <c r="W887" s="122"/>
      <c r="X887" s="103"/>
      <c r="Y887" s="104"/>
      <c r="Z887" s="107" t="str">
        <f t="shared" si="38"/>
        <v/>
      </c>
      <c r="AA887" s="40" t="str">
        <f t="shared" si="39"/>
        <v/>
      </c>
    </row>
    <row r="888" spans="1:27" ht="170" hidden="1">
      <c r="A888" s="3">
        <v>2555</v>
      </c>
      <c r="B888" s="3" t="s">
        <v>2292</v>
      </c>
      <c r="C888" s="3">
        <v>177</v>
      </c>
      <c r="E888" s="150" t="s">
        <v>3245</v>
      </c>
      <c r="F888" s="6" t="s">
        <v>2297</v>
      </c>
      <c r="G888" s="6" t="s">
        <v>2298</v>
      </c>
      <c r="H888" s="47"/>
      <c r="I888" s="47"/>
      <c r="J888" s="47"/>
      <c r="K888" s="47"/>
      <c r="L888" s="47"/>
      <c r="M888" s="47"/>
      <c r="P888" s="121"/>
      <c r="Q888" s="122"/>
      <c r="R888" s="122"/>
      <c r="S888" s="103"/>
      <c r="T888" s="104"/>
      <c r="U888" s="121"/>
      <c r="V888" s="122"/>
      <c r="W888" s="122"/>
      <c r="X888" s="103"/>
      <c r="Y888" s="104"/>
      <c r="Z888" s="107" t="str">
        <f t="shared" si="38"/>
        <v/>
      </c>
      <c r="AA888" s="40" t="str">
        <f t="shared" si="39"/>
        <v/>
      </c>
    </row>
    <row r="889" spans="1:27" ht="187" hidden="1">
      <c r="A889" s="3">
        <v>2556</v>
      </c>
      <c r="B889" s="3" t="s">
        <v>2292</v>
      </c>
      <c r="C889" s="3">
        <v>177</v>
      </c>
      <c r="E889" s="150" t="s">
        <v>3246</v>
      </c>
      <c r="F889" s="6" t="s">
        <v>2299</v>
      </c>
      <c r="G889" s="6" t="s">
        <v>2300</v>
      </c>
      <c r="H889" s="47"/>
      <c r="I889" s="47"/>
      <c r="J889" s="47"/>
      <c r="K889" s="47"/>
      <c r="L889" s="47"/>
      <c r="M889" s="47"/>
      <c r="P889" s="121"/>
      <c r="Q889" s="122"/>
      <c r="R889" s="122"/>
      <c r="S889" s="103"/>
      <c r="T889" s="104"/>
      <c r="U889" s="121"/>
      <c r="V889" s="122"/>
      <c r="W889" s="122"/>
      <c r="X889" s="103"/>
      <c r="Y889" s="104"/>
      <c r="Z889" s="107" t="str">
        <f t="shared" si="38"/>
        <v/>
      </c>
      <c r="AA889" s="40" t="str">
        <f t="shared" si="39"/>
        <v/>
      </c>
    </row>
    <row r="890" spans="1:27" ht="102" hidden="1">
      <c r="A890" s="3">
        <v>2557</v>
      </c>
      <c r="B890" s="3" t="s">
        <v>2292</v>
      </c>
      <c r="C890" s="3">
        <v>177</v>
      </c>
      <c r="E890" s="150" t="s">
        <v>3247</v>
      </c>
      <c r="F890" s="6" t="s">
        <v>2301</v>
      </c>
      <c r="G890" s="6" t="s">
        <v>2056</v>
      </c>
      <c r="H890" s="47"/>
      <c r="I890" s="47"/>
      <c r="J890" s="47"/>
      <c r="K890" s="47"/>
      <c r="L890" s="47"/>
      <c r="M890" s="47"/>
      <c r="P890" s="121"/>
      <c r="Q890" s="122"/>
      <c r="R890" s="122"/>
      <c r="S890" s="103"/>
      <c r="T890" s="104"/>
      <c r="U890" s="121"/>
      <c r="V890" s="122"/>
      <c r="W890" s="122"/>
      <c r="X890" s="103"/>
      <c r="Y890" s="104"/>
      <c r="Z890" s="107" t="str">
        <f t="shared" si="38"/>
        <v/>
      </c>
      <c r="AA890" s="40" t="str">
        <f t="shared" si="39"/>
        <v/>
      </c>
    </row>
    <row r="891" spans="1:27" s="8" customFormat="1" ht="17" hidden="1">
      <c r="A891" s="3" t="s">
        <v>303</v>
      </c>
      <c r="B891" s="3" t="s">
        <v>303</v>
      </c>
      <c r="C891" s="3" t="s">
        <v>303</v>
      </c>
      <c r="D891" s="4" t="s">
        <v>303</v>
      </c>
      <c r="H891" s="3"/>
      <c r="P891" s="159"/>
      <c r="Q891" s="159"/>
      <c r="R891" s="159"/>
      <c r="S891" s="159"/>
      <c r="T891" s="159"/>
      <c r="U891" s="159"/>
      <c r="V891" s="159"/>
      <c r="W891" s="159"/>
      <c r="X891" s="159"/>
      <c r="Y891" s="159"/>
    </row>
    <row r="892" spans="1:27" s="8" customFormat="1" ht="17" hidden="1">
      <c r="A892" s="3" t="s">
        <v>303</v>
      </c>
      <c r="B892" s="3" t="s">
        <v>303</v>
      </c>
      <c r="C892" s="3" t="s">
        <v>303</v>
      </c>
      <c r="D892" s="4" t="s">
        <v>303</v>
      </c>
      <c r="H892" s="3"/>
      <c r="P892" s="159"/>
      <c r="Q892" s="159"/>
      <c r="R892" s="159"/>
      <c r="S892" s="159"/>
      <c r="T892" s="159"/>
      <c r="U892" s="159"/>
      <c r="V892" s="159"/>
      <c r="W892" s="159"/>
      <c r="X892" s="159"/>
      <c r="Y892" s="159"/>
    </row>
    <row r="893" spans="1:27" s="8" customFormat="1" ht="34" hidden="1">
      <c r="A893" s="3" t="s">
        <v>303</v>
      </c>
      <c r="B893" s="3" t="s">
        <v>303</v>
      </c>
      <c r="C893" s="3"/>
      <c r="D893" s="4" t="s">
        <v>303</v>
      </c>
      <c r="E893" s="120" t="s">
        <v>2302</v>
      </c>
      <c r="H893" s="3"/>
      <c r="P893" s="159"/>
      <c r="Q893" s="159"/>
      <c r="R893" s="159"/>
      <c r="S893" s="159"/>
      <c r="T893" s="159"/>
      <c r="U893" s="159"/>
      <c r="V893" s="159"/>
      <c r="W893" s="159"/>
      <c r="X893" s="159"/>
      <c r="Y893" s="159"/>
      <c r="Z893" s="8" t="str">
        <f t="shared" si="38"/>
        <v/>
      </c>
      <c r="AA893" s="8" t="str">
        <f t="shared" si="39"/>
        <v/>
      </c>
    </row>
    <row r="894" spans="1:27" ht="204" hidden="1">
      <c r="A894" s="3">
        <v>2558</v>
      </c>
      <c r="B894" s="3" t="s">
        <v>2303</v>
      </c>
      <c r="C894" s="3">
        <v>178</v>
      </c>
      <c r="D894" s="4" t="s">
        <v>29</v>
      </c>
      <c r="E894" s="150" t="s">
        <v>3248</v>
      </c>
      <c r="F894" s="6" t="s">
        <v>2304</v>
      </c>
      <c r="G894" s="6" t="s">
        <v>2305</v>
      </c>
      <c r="H894" s="47"/>
      <c r="I894" s="47"/>
      <c r="J894" s="47"/>
      <c r="K894" s="47"/>
      <c r="L894" s="47"/>
      <c r="M894" s="47"/>
      <c r="P894" s="121"/>
      <c r="Q894" s="122"/>
      <c r="R894" s="122"/>
      <c r="S894" s="103"/>
      <c r="T894" s="104"/>
      <c r="U894" s="121"/>
      <c r="V894" s="122"/>
      <c r="W894" s="122"/>
      <c r="X894" s="103"/>
      <c r="Y894" s="104"/>
      <c r="Z894" s="107" t="str">
        <f t="shared" si="38"/>
        <v/>
      </c>
      <c r="AA894" s="40" t="str">
        <f t="shared" si="39"/>
        <v/>
      </c>
    </row>
    <row r="895" spans="1:27" s="8" customFormat="1" ht="17" hidden="1">
      <c r="A895" s="3" t="s">
        <v>303</v>
      </c>
      <c r="B895" s="3" t="s">
        <v>303</v>
      </c>
      <c r="C895" s="3" t="s">
        <v>303</v>
      </c>
      <c r="D895" s="4" t="s">
        <v>303</v>
      </c>
      <c r="H895" s="3"/>
      <c r="P895" s="159"/>
      <c r="Q895" s="159"/>
      <c r="R895" s="159"/>
      <c r="S895" s="159"/>
      <c r="T895" s="159"/>
      <c r="U895" s="159"/>
      <c r="V895" s="159"/>
      <c r="W895" s="159"/>
      <c r="X895" s="159"/>
      <c r="Y895" s="159"/>
    </row>
    <row r="896" spans="1:27" s="8" customFormat="1" ht="17" hidden="1">
      <c r="A896" s="3" t="s">
        <v>303</v>
      </c>
      <c r="B896" s="3" t="s">
        <v>303</v>
      </c>
      <c r="C896" s="3" t="s">
        <v>303</v>
      </c>
      <c r="D896" s="4" t="s">
        <v>303</v>
      </c>
      <c r="H896" s="3"/>
      <c r="P896" s="159"/>
      <c r="Q896" s="159"/>
      <c r="R896" s="159"/>
      <c r="S896" s="159"/>
      <c r="T896" s="159"/>
      <c r="U896" s="159"/>
      <c r="V896" s="159"/>
      <c r="W896" s="159"/>
      <c r="X896" s="159"/>
      <c r="Y896" s="159"/>
    </row>
    <row r="897" spans="1:27" s="8" customFormat="1" ht="34" hidden="1">
      <c r="A897" s="3" t="s">
        <v>303</v>
      </c>
      <c r="B897" s="3" t="s">
        <v>303</v>
      </c>
      <c r="C897" s="3"/>
      <c r="D897" s="4" t="s">
        <v>303</v>
      </c>
      <c r="E897" s="120" t="s">
        <v>2306</v>
      </c>
      <c r="H897" s="3"/>
      <c r="P897" s="159"/>
      <c r="Q897" s="159"/>
      <c r="R897" s="159"/>
      <c r="S897" s="159"/>
      <c r="T897" s="159"/>
      <c r="U897" s="159"/>
      <c r="V897" s="159"/>
      <c r="W897" s="159"/>
      <c r="X897" s="159"/>
      <c r="Y897" s="159"/>
      <c r="Z897" s="8" t="str">
        <f t="shared" si="38"/>
        <v/>
      </c>
      <c r="AA897" s="8" t="str">
        <f t="shared" si="39"/>
        <v/>
      </c>
    </row>
    <row r="898" spans="1:27" ht="204" hidden="1">
      <c r="A898" s="3">
        <v>2559</v>
      </c>
      <c r="B898" s="3" t="s">
        <v>2307</v>
      </c>
      <c r="C898" s="3">
        <v>179</v>
      </c>
      <c r="D898" s="4" t="s">
        <v>29</v>
      </c>
      <c r="E898" s="150" t="s">
        <v>3249</v>
      </c>
      <c r="F898" s="6" t="s">
        <v>2308</v>
      </c>
      <c r="G898" s="6" t="s">
        <v>2309</v>
      </c>
      <c r="H898" s="47"/>
      <c r="I898" s="47"/>
      <c r="J898" s="47"/>
      <c r="K898" s="47"/>
      <c r="L898" s="47"/>
      <c r="M898" s="47"/>
      <c r="P898" s="121"/>
      <c r="Q898" s="122"/>
      <c r="R898" s="122"/>
      <c r="S898" s="103"/>
      <c r="T898" s="104"/>
      <c r="U898" s="121"/>
      <c r="V898" s="122"/>
      <c r="W898" s="122"/>
      <c r="X898" s="103"/>
      <c r="Y898" s="104"/>
      <c r="Z898" s="107" t="str">
        <f t="shared" si="38"/>
        <v/>
      </c>
      <c r="AA898" s="40" t="str">
        <f t="shared" si="39"/>
        <v/>
      </c>
    </row>
    <row r="899" spans="1:27" s="8" customFormat="1" ht="17" hidden="1">
      <c r="A899" s="3" t="s">
        <v>303</v>
      </c>
      <c r="B899" s="3" t="s">
        <v>303</v>
      </c>
      <c r="C899" s="3" t="s">
        <v>303</v>
      </c>
      <c r="D899" s="4" t="s">
        <v>303</v>
      </c>
      <c r="H899" s="3"/>
      <c r="P899" s="159"/>
      <c r="Q899" s="159"/>
      <c r="R899" s="159"/>
      <c r="S899" s="159"/>
      <c r="T899" s="159"/>
      <c r="U899" s="159"/>
      <c r="V899" s="159"/>
      <c r="W899" s="159"/>
      <c r="X899" s="159"/>
      <c r="Y899" s="159"/>
    </row>
    <row r="900" spans="1:27" s="8" customFormat="1" ht="17" hidden="1">
      <c r="A900" s="3" t="s">
        <v>303</v>
      </c>
      <c r="B900" s="3" t="s">
        <v>303</v>
      </c>
      <c r="C900" s="3" t="s">
        <v>303</v>
      </c>
      <c r="D900" s="4" t="s">
        <v>303</v>
      </c>
      <c r="H900" s="3"/>
      <c r="P900" s="159"/>
      <c r="Q900" s="159"/>
      <c r="R900" s="159"/>
      <c r="S900" s="159"/>
      <c r="T900" s="159"/>
      <c r="U900" s="159"/>
      <c r="V900" s="159"/>
      <c r="W900" s="159"/>
      <c r="X900" s="159"/>
      <c r="Y900" s="159"/>
    </row>
    <row r="901" spans="1:27" s="8" customFormat="1" ht="34" hidden="1">
      <c r="A901" s="3" t="s">
        <v>303</v>
      </c>
      <c r="B901" s="3" t="s">
        <v>303</v>
      </c>
      <c r="C901" s="3"/>
      <c r="D901" s="4" t="s">
        <v>303</v>
      </c>
      <c r="E901" s="120" t="s">
        <v>2310</v>
      </c>
      <c r="H901" s="3"/>
      <c r="P901" s="159"/>
      <c r="Q901" s="159"/>
      <c r="R901" s="159"/>
      <c r="S901" s="159"/>
      <c r="T901" s="159"/>
      <c r="U901" s="159"/>
      <c r="V901" s="159"/>
      <c r="W901" s="159"/>
      <c r="X901" s="159"/>
      <c r="Y901" s="159"/>
      <c r="Z901" s="8" t="str">
        <f t="shared" si="38"/>
        <v/>
      </c>
      <c r="AA901" s="8" t="str">
        <f t="shared" si="39"/>
        <v/>
      </c>
    </row>
    <row r="902" spans="1:27" ht="221" hidden="1">
      <c r="A902" s="3">
        <v>2560</v>
      </c>
      <c r="B902" s="3" t="s">
        <v>2311</v>
      </c>
      <c r="C902" s="3">
        <v>180</v>
      </c>
      <c r="E902" s="150" t="s">
        <v>3250</v>
      </c>
      <c r="F902" s="6" t="s">
        <v>2312</v>
      </c>
      <c r="G902" s="6" t="s">
        <v>2313</v>
      </c>
      <c r="H902" s="47"/>
      <c r="I902" s="47"/>
      <c r="J902" s="47"/>
      <c r="K902" s="47"/>
      <c r="L902" s="47"/>
      <c r="M902" s="47"/>
      <c r="P902" s="121"/>
      <c r="Q902" s="122"/>
      <c r="R902" s="122"/>
      <c r="S902" s="103"/>
      <c r="T902" s="104"/>
      <c r="U902" s="121"/>
      <c r="V902" s="122"/>
      <c r="W902" s="122"/>
      <c r="X902" s="103"/>
      <c r="Y902" s="104"/>
      <c r="Z902" s="107" t="str">
        <f t="shared" si="38"/>
        <v/>
      </c>
      <c r="AA902" s="40" t="str">
        <f t="shared" si="39"/>
        <v/>
      </c>
    </row>
    <row r="903" spans="1:27" ht="153" hidden="1">
      <c r="A903" s="3">
        <v>2561</v>
      </c>
      <c r="B903" s="3" t="s">
        <v>2311</v>
      </c>
      <c r="C903" s="3">
        <v>180</v>
      </c>
      <c r="E903" s="150" t="s">
        <v>3251</v>
      </c>
      <c r="F903" s="6" t="s">
        <v>2314</v>
      </c>
      <c r="G903" s="6" t="s">
        <v>2315</v>
      </c>
      <c r="H903" s="47"/>
      <c r="I903" s="47"/>
      <c r="J903" s="47"/>
      <c r="K903" s="47"/>
      <c r="L903" s="47"/>
      <c r="M903" s="47"/>
      <c r="P903" s="121"/>
      <c r="Q903" s="122"/>
      <c r="R903" s="122"/>
      <c r="S903" s="103"/>
      <c r="T903" s="104"/>
      <c r="U903" s="121"/>
      <c r="V903" s="122"/>
      <c r="W903" s="122"/>
      <c r="X903" s="103"/>
      <c r="Y903" s="104"/>
      <c r="Z903" s="107" t="str">
        <f t="shared" si="38"/>
        <v/>
      </c>
      <c r="AA903" s="40" t="str">
        <f t="shared" si="39"/>
        <v/>
      </c>
    </row>
    <row r="904" spans="1:27" ht="153" hidden="1">
      <c r="A904" s="3">
        <v>2562</v>
      </c>
      <c r="B904" s="3" t="s">
        <v>2311</v>
      </c>
      <c r="C904" s="3">
        <v>180</v>
      </c>
      <c r="E904" s="150" t="s">
        <v>3252</v>
      </c>
      <c r="F904" s="6" t="s">
        <v>2316</v>
      </c>
      <c r="G904" s="6" t="s">
        <v>2317</v>
      </c>
      <c r="H904" s="47"/>
      <c r="I904" s="47"/>
      <c r="J904" s="47"/>
      <c r="K904" s="47"/>
      <c r="L904" s="47"/>
      <c r="M904" s="47"/>
      <c r="P904" s="121"/>
      <c r="Q904" s="122"/>
      <c r="R904" s="122"/>
      <c r="S904" s="103"/>
      <c r="T904" s="104"/>
      <c r="U904" s="121"/>
      <c r="V904" s="122"/>
      <c r="W904" s="122"/>
      <c r="X904" s="103"/>
      <c r="Y904" s="104"/>
      <c r="Z904" s="107" t="str">
        <f t="shared" si="38"/>
        <v/>
      </c>
      <c r="AA904" s="40" t="str">
        <f t="shared" si="39"/>
        <v/>
      </c>
    </row>
    <row r="905" spans="1:27" s="8" customFormat="1" ht="17" hidden="1">
      <c r="A905" s="3" t="s">
        <v>303</v>
      </c>
      <c r="B905" s="3" t="s">
        <v>303</v>
      </c>
      <c r="C905" s="3" t="s">
        <v>303</v>
      </c>
      <c r="D905" s="4" t="s">
        <v>303</v>
      </c>
      <c r="H905" s="3"/>
      <c r="P905" s="159"/>
      <c r="Q905" s="159"/>
      <c r="R905" s="159"/>
      <c r="S905" s="159"/>
      <c r="T905" s="159"/>
      <c r="U905" s="159"/>
      <c r="V905" s="159"/>
      <c r="W905" s="159"/>
      <c r="X905" s="159"/>
      <c r="Y905" s="159"/>
    </row>
    <row r="906" spans="1:27" s="8" customFormat="1" ht="17" hidden="1">
      <c r="A906" s="3" t="s">
        <v>303</v>
      </c>
      <c r="B906" s="3" t="s">
        <v>303</v>
      </c>
      <c r="C906" s="3" t="s">
        <v>303</v>
      </c>
      <c r="D906" s="4" t="s">
        <v>303</v>
      </c>
      <c r="H906" s="3"/>
      <c r="P906" s="159"/>
      <c r="Q906" s="159"/>
      <c r="R906" s="159"/>
      <c r="S906" s="159"/>
      <c r="T906" s="159"/>
      <c r="U906" s="159"/>
      <c r="V906" s="159"/>
      <c r="W906" s="159"/>
      <c r="X906" s="159"/>
      <c r="Y906" s="159"/>
    </row>
    <row r="907" spans="1:27" s="8" customFormat="1" ht="17" hidden="1">
      <c r="A907" s="3" t="s">
        <v>303</v>
      </c>
      <c r="B907" s="3" t="s">
        <v>303</v>
      </c>
      <c r="C907" s="3"/>
      <c r="D907" s="4" t="s">
        <v>303</v>
      </c>
      <c r="E907" s="120" t="s">
        <v>2318</v>
      </c>
      <c r="H907" s="3"/>
      <c r="P907" s="159"/>
      <c r="Q907" s="159"/>
      <c r="R907" s="159"/>
      <c r="S907" s="159"/>
      <c r="T907" s="159"/>
      <c r="U907" s="159"/>
      <c r="V907" s="159"/>
      <c r="W907" s="159"/>
      <c r="X907" s="159"/>
      <c r="Y907" s="159"/>
      <c r="Z907" s="8" t="str">
        <f t="shared" si="38"/>
        <v/>
      </c>
      <c r="AA907" s="8" t="str">
        <f t="shared" si="39"/>
        <v/>
      </c>
    </row>
    <row r="908" spans="1:27" ht="119" hidden="1">
      <c r="A908" s="3">
        <v>2563</v>
      </c>
      <c r="B908" s="3" t="s">
        <v>2319</v>
      </c>
      <c r="C908" s="3">
        <v>183</v>
      </c>
      <c r="D908" s="4" t="s">
        <v>29</v>
      </c>
      <c r="E908" s="150" t="s">
        <v>3253</v>
      </c>
      <c r="F908" s="6" t="s">
        <v>2320</v>
      </c>
      <c r="G908" s="6" t="s">
        <v>2321</v>
      </c>
      <c r="H908" s="47"/>
      <c r="I908" s="47"/>
      <c r="J908" s="47"/>
      <c r="K908" s="47"/>
      <c r="L908" s="47"/>
      <c r="M908" s="47"/>
      <c r="P908" s="121"/>
      <c r="Q908" s="122"/>
      <c r="R908" s="122"/>
      <c r="S908" s="103"/>
      <c r="T908" s="104"/>
      <c r="U908" s="121"/>
      <c r="V908" s="122"/>
      <c r="W908" s="122"/>
      <c r="X908" s="103"/>
      <c r="Y908" s="104"/>
      <c r="Z908" s="107" t="str">
        <f t="shared" si="38"/>
        <v/>
      </c>
      <c r="AA908" s="40" t="str">
        <f t="shared" si="39"/>
        <v/>
      </c>
    </row>
    <row r="909" spans="1:27" s="8" customFormat="1" ht="17" hidden="1">
      <c r="A909" s="3" t="s">
        <v>303</v>
      </c>
      <c r="B909" s="3" t="s">
        <v>303</v>
      </c>
      <c r="C909" s="3" t="s">
        <v>303</v>
      </c>
      <c r="D909" s="4" t="s">
        <v>303</v>
      </c>
      <c r="H909" s="3"/>
      <c r="P909" s="159"/>
      <c r="Q909" s="159"/>
      <c r="R909" s="159"/>
      <c r="S909" s="159"/>
      <c r="T909" s="159"/>
      <c r="U909" s="159"/>
      <c r="V909" s="159"/>
      <c r="W909" s="159"/>
      <c r="X909" s="159"/>
      <c r="Y909" s="159"/>
    </row>
    <row r="910" spans="1:27" s="8" customFormat="1" ht="17" hidden="1">
      <c r="A910" s="3" t="s">
        <v>303</v>
      </c>
      <c r="B910" s="3" t="s">
        <v>303</v>
      </c>
      <c r="C910" s="3" t="s">
        <v>303</v>
      </c>
      <c r="D910" s="4" t="s">
        <v>303</v>
      </c>
      <c r="H910" s="3"/>
      <c r="P910" s="159"/>
      <c r="Q910" s="159"/>
      <c r="R910" s="159"/>
      <c r="S910" s="159"/>
      <c r="T910" s="159"/>
      <c r="U910" s="159"/>
      <c r="V910" s="159"/>
      <c r="W910" s="159"/>
      <c r="X910" s="159"/>
      <c r="Y910" s="159"/>
    </row>
    <row r="911" spans="1:27" s="8" customFormat="1" ht="17" hidden="1">
      <c r="A911" s="3" t="s">
        <v>303</v>
      </c>
      <c r="B911" s="3" t="s">
        <v>303</v>
      </c>
      <c r="C911" s="3"/>
      <c r="D911" s="4" t="s">
        <v>303</v>
      </c>
      <c r="E911" s="120" t="s">
        <v>2322</v>
      </c>
      <c r="H911" s="3"/>
      <c r="P911" s="159"/>
      <c r="Q911" s="159"/>
      <c r="R911" s="159"/>
      <c r="S911" s="159"/>
      <c r="T911" s="159"/>
      <c r="U911" s="159"/>
      <c r="V911" s="159"/>
      <c r="W911" s="159"/>
      <c r="X911" s="159"/>
      <c r="Y911" s="159"/>
      <c r="Z911" s="8" t="str">
        <f t="shared" si="38"/>
        <v/>
      </c>
      <c r="AA911" s="8" t="str">
        <f t="shared" si="39"/>
        <v/>
      </c>
    </row>
    <row r="912" spans="1:27" ht="136" hidden="1">
      <c r="A912" s="3">
        <v>2564</v>
      </c>
      <c r="B912" s="3" t="s">
        <v>2323</v>
      </c>
      <c r="C912" s="3">
        <v>184</v>
      </c>
      <c r="D912" s="4" t="s">
        <v>29</v>
      </c>
      <c r="E912" s="150" t="s">
        <v>3211</v>
      </c>
      <c r="F912" s="6" t="s">
        <v>2324</v>
      </c>
      <c r="G912" s="6" t="s">
        <v>2325</v>
      </c>
      <c r="H912" s="47"/>
      <c r="I912" s="47"/>
      <c r="J912" s="47"/>
      <c r="K912" s="47"/>
      <c r="L912" s="47"/>
      <c r="M912" s="47"/>
      <c r="P912" s="121"/>
      <c r="Q912" s="122"/>
      <c r="R912" s="122"/>
      <c r="S912" s="103"/>
      <c r="T912" s="104"/>
      <c r="U912" s="121"/>
      <c r="V912" s="122"/>
      <c r="W912" s="122"/>
      <c r="X912" s="103"/>
      <c r="Y912" s="104"/>
      <c r="Z912" s="107" t="str">
        <f t="shared" si="38"/>
        <v/>
      </c>
      <c r="AA912" s="40" t="str">
        <f t="shared" si="39"/>
        <v/>
      </c>
    </row>
    <row r="913" spans="1:27" s="8" customFormat="1" ht="17" hidden="1">
      <c r="A913" s="3" t="s">
        <v>303</v>
      </c>
      <c r="B913" s="3" t="s">
        <v>303</v>
      </c>
      <c r="C913" s="3" t="s">
        <v>303</v>
      </c>
      <c r="D913" s="4" t="s">
        <v>303</v>
      </c>
      <c r="H913" s="3"/>
      <c r="P913" s="159"/>
      <c r="Q913" s="159"/>
      <c r="R913" s="159"/>
      <c r="S913" s="159"/>
      <c r="T913" s="159"/>
      <c r="U913" s="159"/>
      <c r="V913" s="159"/>
      <c r="W913" s="159"/>
      <c r="X913" s="159"/>
      <c r="Y913" s="159"/>
    </row>
    <row r="914" spans="1:27" s="8" customFormat="1" ht="17" hidden="1">
      <c r="A914" s="3" t="s">
        <v>303</v>
      </c>
      <c r="B914" s="3" t="s">
        <v>303</v>
      </c>
      <c r="C914" s="3" t="s">
        <v>303</v>
      </c>
      <c r="D914" s="4" t="s">
        <v>303</v>
      </c>
      <c r="H914" s="3"/>
      <c r="P914" s="159"/>
      <c r="Q914" s="159"/>
      <c r="R914" s="159"/>
      <c r="S914" s="159"/>
      <c r="T914" s="159"/>
      <c r="U914" s="159"/>
      <c r="V914" s="159"/>
      <c r="W914" s="159"/>
      <c r="X914" s="159"/>
      <c r="Y914" s="159"/>
    </row>
    <row r="915" spans="1:27" s="8" customFormat="1" ht="17" hidden="1">
      <c r="A915" s="3" t="s">
        <v>303</v>
      </c>
      <c r="B915" s="3" t="s">
        <v>303</v>
      </c>
      <c r="C915" s="3"/>
      <c r="D915" s="4" t="s">
        <v>303</v>
      </c>
      <c r="E915" s="120" t="s">
        <v>2326</v>
      </c>
      <c r="H915" s="3"/>
      <c r="P915" s="159"/>
      <c r="Q915" s="159"/>
      <c r="R915" s="159"/>
      <c r="S915" s="159"/>
      <c r="T915" s="159"/>
      <c r="U915" s="159"/>
      <c r="V915" s="159"/>
      <c r="W915" s="159"/>
      <c r="X915" s="159"/>
      <c r="Y915" s="159"/>
      <c r="Z915" s="8" t="str">
        <f t="shared" si="38"/>
        <v/>
      </c>
      <c r="AA915" s="8" t="str">
        <f t="shared" si="39"/>
        <v/>
      </c>
    </row>
    <row r="916" spans="1:27" ht="119" hidden="1">
      <c r="A916" s="3">
        <v>2565</v>
      </c>
      <c r="B916" s="3" t="s">
        <v>2327</v>
      </c>
      <c r="C916" s="3">
        <v>186</v>
      </c>
      <c r="D916" s="4" t="s">
        <v>29</v>
      </c>
      <c r="E916" s="150" t="s">
        <v>3254</v>
      </c>
      <c r="F916" s="6" t="s">
        <v>2328</v>
      </c>
      <c r="G916" s="6" t="s">
        <v>2329</v>
      </c>
      <c r="H916" s="47"/>
      <c r="I916" s="47"/>
      <c r="J916" s="47"/>
      <c r="K916" s="47"/>
      <c r="L916" s="47"/>
      <c r="M916" s="47"/>
      <c r="P916" s="121"/>
      <c r="Q916" s="122"/>
      <c r="R916" s="122"/>
      <c r="S916" s="103"/>
      <c r="T916" s="104"/>
      <c r="U916" s="121"/>
      <c r="V916" s="122"/>
      <c r="W916" s="122"/>
      <c r="X916" s="103"/>
      <c r="Y916" s="104"/>
      <c r="Z916" s="107" t="str">
        <f t="shared" si="38"/>
        <v/>
      </c>
      <c r="AA916" s="40" t="str">
        <f t="shared" si="39"/>
        <v/>
      </c>
    </row>
    <row r="917" spans="1:27" s="8" customFormat="1" ht="17" hidden="1">
      <c r="A917" s="3" t="s">
        <v>303</v>
      </c>
      <c r="B917" s="3" t="s">
        <v>303</v>
      </c>
      <c r="C917" s="3" t="s">
        <v>303</v>
      </c>
      <c r="D917" s="4" t="s">
        <v>303</v>
      </c>
      <c r="H917" s="3"/>
      <c r="P917" s="159"/>
      <c r="Q917" s="159"/>
      <c r="R917" s="159"/>
      <c r="S917" s="159"/>
      <c r="T917" s="159"/>
      <c r="U917" s="159"/>
      <c r="V917" s="159"/>
      <c r="W917" s="159"/>
      <c r="X917" s="159"/>
      <c r="Y917" s="159"/>
    </row>
    <row r="918" spans="1:27" s="8" customFormat="1" ht="17" hidden="1">
      <c r="A918" s="3" t="s">
        <v>303</v>
      </c>
      <c r="B918" s="3" t="s">
        <v>303</v>
      </c>
      <c r="C918" s="3" t="s">
        <v>303</v>
      </c>
      <c r="D918" s="4" t="s">
        <v>303</v>
      </c>
      <c r="H918" s="3"/>
      <c r="P918" s="159"/>
      <c r="Q918" s="159"/>
      <c r="R918" s="159"/>
      <c r="S918" s="159"/>
      <c r="T918" s="159"/>
      <c r="U918" s="159"/>
      <c r="V918" s="159"/>
      <c r="W918" s="159"/>
      <c r="X918" s="159"/>
      <c r="Y918" s="159"/>
    </row>
    <row r="919" spans="1:27" ht="19" hidden="1">
      <c r="A919" s="3" t="s">
        <v>303</v>
      </c>
      <c r="B919" s="3" t="s">
        <v>303</v>
      </c>
      <c r="E919" s="176" t="s">
        <v>2330</v>
      </c>
      <c r="F919" s="176"/>
      <c r="G919" s="176"/>
      <c r="P919" s="159"/>
      <c r="Q919" s="159"/>
      <c r="R919" s="159"/>
      <c r="S919" s="159"/>
      <c r="T919" s="159"/>
      <c r="U919" s="159"/>
      <c r="V919" s="159"/>
      <c r="W919" s="159"/>
      <c r="X919" s="159"/>
      <c r="Y919" s="159"/>
      <c r="Z919" s="8" t="str">
        <f t="shared" si="38"/>
        <v/>
      </c>
      <c r="AA919" s="8" t="str">
        <f t="shared" si="39"/>
        <v/>
      </c>
    </row>
    <row r="920" spans="1:27" s="8" customFormat="1" ht="17" hidden="1">
      <c r="A920" s="3" t="s">
        <v>303</v>
      </c>
      <c r="B920" s="3" t="s">
        <v>303</v>
      </c>
      <c r="C920" s="3"/>
      <c r="D920" s="4" t="s">
        <v>303</v>
      </c>
      <c r="E920" s="120" t="s">
        <v>2331</v>
      </c>
      <c r="H920" s="3"/>
      <c r="P920" s="159"/>
      <c r="Q920" s="159"/>
      <c r="R920" s="159"/>
      <c r="S920" s="159"/>
      <c r="T920" s="159"/>
      <c r="U920" s="159"/>
      <c r="V920" s="159"/>
      <c r="W920" s="159"/>
      <c r="X920" s="159"/>
      <c r="Y920" s="159"/>
      <c r="Z920" s="8" t="str">
        <f t="shared" si="38"/>
        <v/>
      </c>
      <c r="AA920" s="8" t="str">
        <f t="shared" si="39"/>
        <v/>
      </c>
    </row>
    <row r="921" spans="1:27" ht="221" hidden="1">
      <c r="A921" s="3">
        <v>2566</v>
      </c>
      <c r="B921" s="3" t="s">
        <v>2332</v>
      </c>
      <c r="C921" s="3">
        <v>187</v>
      </c>
      <c r="D921" s="4" t="s">
        <v>29</v>
      </c>
      <c r="E921" s="150" t="s">
        <v>3255</v>
      </c>
      <c r="F921" s="6" t="s">
        <v>2333</v>
      </c>
      <c r="G921" s="6" t="s">
        <v>2334</v>
      </c>
      <c r="H921" s="47"/>
      <c r="I921" s="47"/>
      <c r="J921" s="47"/>
      <c r="K921" s="47"/>
      <c r="L921" s="47"/>
      <c r="M921" s="47"/>
      <c r="P921" s="121"/>
      <c r="Q921" s="122"/>
      <c r="R921" s="122"/>
      <c r="S921" s="103"/>
      <c r="T921" s="104"/>
      <c r="U921" s="121"/>
      <c r="V921" s="122"/>
      <c r="W921" s="122"/>
      <c r="X921" s="103"/>
      <c r="Y921" s="104"/>
      <c r="Z921" s="107" t="str">
        <f t="shared" si="38"/>
        <v/>
      </c>
      <c r="AA921" s="40" t="str">
        <f t="shared" si="39"/>
        <v/>
      </c>
    </row>
    <row r="922" spans="1:27" s="8" customFormat="1" ht="17" hidden="1">
      <c r="A922" s="3" t="s">
        <v>303</v>
      </c>
      <c r="B922" s="3" t="s">
        <v>303</v>
      </c>
      <c r="C922" s="3" t="s">
        <v>303</v>
      </c>
      <c r="D922" s="4" t="s">
        <v>303</v>
      </c>
      <c r="H922" s="3"/>
      <c r="P922" s="159"/>
      <c r="Q922" s="159"/>
      <c r="R922" s="159"/>
      <c r="S922" s="159"/>
      <c r="T922" s="159"/>
      <c r="U922" s="159"/>
      <c r="V922" s="159"/>
      <c r="W922" s="159"/>
      <c r="X922" s="159"/>
      <c r="Y922" s="159"/>
    </row>
    <row r="923" spans="1:27" s="8" customFormat="1" ht="17" hidden="1">
      <c r="A923" s="3" t="s">
        <v>303</v>
      </c>
      <c r="B923" s="3" t="s">
        <v>303</v>
      </c>
      <c r="C923" s="3" t="s">
        <v>303</v>
      </c>
      <c r="D923" s="4" t="s">
        <v>303</v>
      </c>
      <c r="H923" s="3"/>
      <c r="P923" s="159"/>
      <c r="Q923" s="159"/>
      <c r="R923" s="159"/>
      <c r="S923" s="159"/>
      <c r="T923" s="159"/>
      <c r="U923" s="159"/>
      <c r="V923" s="159"/>
      <c r="W923" s="159"/>
      <c r="X923" s="159"/>
      <c r="Y923" s="159"/>
    </row>
    <row r="924" spans="1:27" s="8" customFormat="1" ht="17" hidden="1">
      <c r="A924" s="3" t="s">
        <v>303</v>
      </c>
      <c r="B924" s="3" t="s">
        <v>303</v>
      </c>
      <c r="C924" s="3"/>
      <c r="D924" s="4" t="s">
        <v>303</v>
      </c>
      <c r="E924" s="120" t="s">
        <v>2335</v>
      </c>
      <c r="H924" s="3"/>
      <c r="P924" s="159"/>
      <c r="Q924" s="159"/>
      <c r="R924" s="159"/>
      <c r="S924" s="159"/>
      <c r="T924" s="159"/>
      <c r="U924" s="159"/>
      <c r="V924" s="159"/>
      <c r="W924" s="159"/>
      <c r="X924" s="159"/>
      <c r="Y924" s="159"/>
      <c r="Z924" s="8" t="str">
        <f t="shared" si="38"/>
        <v/>
      </c>
      <c r="AA924" s="8" t="str">
        <f t="shared" si="39"/>
        <v/>
      </c>
    </row>
    <row r="925" spans="1:27" ht="170" hidden="1">
      <c r="A925" s="3">
        <v>2567</v>
      </c>
      <c r="B925" s="3" t="s">
        <v>2336</v>
      </c>
      <c r="C925" s="3">
        <v>188</v>
      </c>
      <c r="D925" s="4" t="s">
        <v>29</v>
      </c>
      <c r="E925" s="150" t="s">
        <v>3256</v>
      </c>
      <c r="F925" s="6" t="s">
        <v>2337</v>
      </c>
      <c r="G925" s="6" t="s">
        <v>2338</v>
      </c>
      <c r="H925" s="47"/>
      <c r="I925" s="47"/>
      <c r="J925" s="47"/>
      <c r="K925" s="47"/>
      <c r="L925" s="47"/>
      <c r="M925" s="47"/>
      <c r="P925" s="121"/>
      <c r="Q925" s="122"/>
      <c r="R925" s="122"/>
      <c r="S925" s="103"/>
      <c r="T925" s="104"/>
      <c r="U925" s="121"/>
      <c r="V925" s="122"/>
      <c r="W925" s="122"/>
      <c r="X925" s="103"/>
      <c r="Y925" s="104"/>
      <c r="Z925" s="107" t="str">
        <f t="shared" si="38"/>
        <v/>
      </c>
      <c r="AA925" s="40" t="str">
        <f t="shared" si="39"/>
        <v/>
      </c>
    </row>
    <row r="926" spans="1:27" ht="170" hidden="1">
      <c r="A926" s="3">
        <v>2568</v>
      </c>
      <c r="B926" s="3" t="s">
        <v>2336</v>
      </c>
      <c r="C926" s="3">
        <v>188</v>
      </c>
      <c r="E926" s="150" t="s">
        <v>3257</v>
      </c>
      <c r="F926" s="6" t="s">
        <v>2339</v>
      </c>
      <c r="G926" s="6" t="s">
        <v>2340</v>
      </c>
      <c r="H926" s="47"/>
      <c r="I926" s="47"/>
      <c r="J926" s="47"/>
      <c r="K926" s="47"/>
      <c r="L926" s="47"/>
      <c r="M926" s="47"/>
      <c r="P926" s="121"/>
      <c r="Q926" s="122"/>
      <c r="R926" s="122"/>
      <c r="S926" s="103"/>
      <c r="T926" s="104"/>
      <c r="U926" s="121"/>
      <c r="V926" s="122"/>
      <c r="W926" s="122"/>
      <c r="X926" s="103"/>
      <c r="Y926" s="104"/>
      <c r="Z926" s="107" t="str">
        <f t="shared" si="38"/>
        <v/>
      </c>
      <c r="AA926" s="40" t="str">
        <f t="shared" si="39"/>
        <v/>
      </c>
    </row>
    <row r="927" spans="1:27" s="8" customFormat="1" ht="17" hidden="1">
      <c r="A927" s="3" t="s">
        <v>303</v>
      </c>
      <c r="B927" s="3" t="s">
        <v>303</v>
      </c>
      <c r="C927" s="3" t="s">
        <v>303</v>
      </c>
      <c r="D927" s="4" t="s">
        <v>303</v>
      </c>
      <c r="H927" s="3"/>
      <c r="P927" s="159"/>
      <c r="Q927" s="159"/>
      <c r="R927" s="159"/>
      <c r="S927" s="159"/>
      <c r="T927" s="159"/>
      <c r="U927" s="159"/>
      <c r="V927" s="159"/>
      <c r="W927" s="159"/>
      <c r="X927" s="159"/>
      <c r="Y927" s="159"/>
    </row>
    <row r="928" spans="1:27" s="8" customFormat="1" ht="17" hidden="1">
      <c r="A928" s="3" t="s">
        <v>303</v>
      </c>
      <c r="B928" s="3" t="s">
        <v>303</v>
      </c>
      <c r="C928" s="3" t="s">
        <v>303</v>
      </c>
      <c r="D928" s="4" t="s">
        <v>303</v>
      </c>
      <c r="H928" s="3"/>
      <c r="P928" s="159"/>
      <c r="Q928" s="159"/>
      <c r="R928" s="159"/>
      <c r="S928" s="159"/>
      <c r="T928" s="159"/>
      <c r="U928" s="159"/>
      <c r="V928" s="159"/>
      <c r="W928" s="159"/>
      <c r="X928" s="159"/>
      <c r="Y928" s="159"/>
    </row>
    <row r="929" spans="1:27" s="8" customFormat="1" ht="17" hidden="1">
      <c r="A929" s="3" t="s">
        <v>303</v>
      </c>
      <c r="B929" s="3" t="s">
        <v>303</v>
      </c>
      <c r="C929" s="3"/>
      <c r="D929" s="4" t="s">
        <v>303</v>
      </c>
      <c r="E929" s="120" t="s">
        <v>2341</v>
      </c>
      <c r="H929" s="3"/>
      <c r="P929" s="159"/>
      <c r="Q929" s="159"/>
      <c r="R929" s="159"/>
      <c r="S929" s="159"/>
      <c r="T929" s="159"/>
      <c r="U929" s="159"/>
      <c r="V929" s="159"/>
      <c r="W929" s="159"/>
      <c r="X929" s="159"/>
      <c r="Y929" s="159"/>
      <c r="Z929" s="8" t="str">
        <f t="shared" si="38"/>
        <v/>
      </c>
      <c r="AA929" s="8" t="str">
        <f t="shared" si="39"/>
        <v/>
      </c>
    </row>
    <row r="930" spans="1:27" ht="187" hidden="1">
      <c r="A930" s="3">
        <v>2569</v>
      </c>
      <c r="B930" s="3" t="s">
        <v>2342</v>
      </c>
      <c r="C930" s="3">
        <v>189</v>
      </c>
      <c r="E930" s="150" t="s">
        <v>3258</v>
      </c>
      <c r="F930" s="6" t="s">
        <v>2343</v>
      </c>
      <c r="G930" s="6" t="s">
        <v>2344</v>
      </c>
      <c r="H930" s="47"/>
      <c r="I930" s="47"/>
      <c r="J930" s="47"/>
      <c r="K930" s="47"/>
      <c r="L930" s="47"/>
      <c r="M930" s="47"/>
      <c r="P930" s="121"/>
      <c r="Q930" s="122"/>
      <c r="R930" s="122"/>
      <c r="S930" s="103"/>
      <c r="T930" s="104"/>
      <c r="U930" s="121"/>
      <c r="V930" s="122"/>
      <c r="W930" s="122"/>
      <c r="X930" s="103"/>
      <c r="Y930" s="104"/>
      <c r="Z930" s="107" t="str">
        <f t="shared" si="38"/>
        <v/>
      </c>
      <c r="AA930" s="40" t="str">
        <f t="shared" si="39"/>
        <v/>
      </c>
    </row>
    <row r="931" spans="1:27" ht="153" hidden="1">
      <c r="A931" s="3">
        <v>2570</v>
      </c>
      <c r="B931" s="3" t="s">
        <v>2342</v>
      </c>
      <c r="C931" s="3">
        <v>189</v>
      </c>
      <c r="E931" s="150" t="s">
        <v>3259</v>
      </c>
      <c r="F931" s="6" t="s">
        <v>2345</v>
      </c>
      <c r="G931" s="6" t="s">
        <v>2346</v>
      </c>
      <c r="H931" s="47"/>
      <c r="I931" s="47"/>
      <c r="J931" s="47"/>
      <c r="K931" s="47"/>
      <c r="L931" s="47"/>
      <c r="M931" s="47"/>
      <c r="P931" s="121"/>
      <c r="Q931" s="122"/>
      <c r="R931" s="122"/>
      <c r="S931" s="103"/>
      <c r="T931" s="104"/>
      <c r="U931" s="121"/>
      <c r="V931" s="122"/>
      <c r="W931" s="122"/>
      <c r="X931" s="103"/>
      <c r="Y931" s="104"/>
      <c r="Z931" s="107" t="str">
        <f t="shared" si="38"/>
        <v/>
      </c>
      <c r="AA931" s="40" t="str">
        <f t="shared" si="39"/>
        <v/>
      </c>
    </row>
    <row r="932" spans="1:27" ht="187" hidden="1">
      <c r="A932" s="3">
        <v>2571</v>
      </c>
      <c r="B932" s="3" t="s">
        <v>2342</v>
      </c>
      <c r="C932" s="3">
        <v>189</v>
      </c>
      <c r="E932" s="150" t="s">
        <v>3260</v>
      </c>
      <c r="F932" s="6" t="s">
        <v>2347</v>
      </c>
      <c r="G932" s="6" t="s">
        <v>2348</v>
      </c>
      <c r="H932" s="47"/>
      <c r="I932" s="47"/>
      <c r="J932" s="47"/>
      <c r="K932" s="47"/>
      <c r="L932" s="47"/>
      <c r="M932" s="47"/>
      <c r="P932" s="121"/>
      <c r="Q932" s="122"/>
      <c r="R932" s="122"/>
      <c r="S932" s="103"/>
      <c r="T932" s="104"/>
      <c r="U932" s="121"/>
      <c r="V932" s="122"/>
      <c r="W932" s="122"/>
      <c r="X932" s="103"/>
      <c r="Y932" s="104"/>
      <c r="Z932" s="107" t="str">
        <f t="shared" si="38"/>
        <v/>
      </c>
      <c r="AA932" s="40" t="str">
        <f t="shared" si="39"/>
        <v/>
      </c>
    </row>
    <row r="933" spans="1:27" ht="204" hidden="1">
      <c r="A933" s="3">
        <v>2572</v>
      </c>
      <c r="B933" s="3" t="s">
        <v>2342</v>
      </c>
      <c r="C933" s="3">
        <v>189</v>
      </c>
      <c r="E933" s="150" t="s">
        <v>2682</v>
      </c>
      <c r="F933" s="6" t="s">
        <v>2349</v>
      </c>
      <c r="G933" s="6" t="s">
        <v>2350</v>
      </c>
      <c r="H933" s="47"/>
      <c r="I933" s="47"/>
      <c r="J933" s="47"/>
      <c r="K933" s="47"/>
      <c r="L933" s="47"/>
      <c r="M933" s="47"/>
      <c r="P933" s="121"/>
      <c r="Q933" s="122"/>
      <c r="R933" s="122"/>
      <c r="S933" s="103"/>
      <c r="T933" s="104"/>
      <c r="U933" s="121"/>
      <c r="V933" s="122"/>
      <c r="W933" s="122"/>
      <c r="X933" s="103"/>
      <c r="Y933" s="104"/>
      <c r="Z933" s="107" t="str">
        <f t="shared" si="38"/>
        <v/>
      </c>
      <c r="AA933" s="40" t="str">
        <f t="shared" si="39"/>
        <v/>
      </c>
    </row>
    <row r="934" spans="1:27" ht="187" hidden="1">
      <c r="A934" s="3">
        <v>2573</v>
      </c>
      <c r="B934" s="3" t="s">
        <v>2342</v>
      </c>
      <c r="C934" s="3">
        <v>189</v>
      </c>
      <c r="E934" s="150" t="s">
        <v>3261</v>
      </c>
      <c r="F934" s="6" t="s">
        <v>2351</v>
      </c>
      <c r="G934" s="6" t="s">
        <v>2352</v>
      </c>
      <c r="H934" s="47"/>
      <c r="I934" s="47"/>
      <c r="J934" s="47"/>
      <c r="K934" s="47"/>
      <c r="L934" s="47"/>
      <c r="M934" s="47"/>
      <c r="P934" s="121"/>
      <c r="Q934" s="122"/>
      <c r="R934" s="122"/>
      <c r="S934" s="103"/>
      <c r="T934" s="104"/>
      <c r="U934" s="121"/>
      <c r="V934" s="122"/>
      <c r="W934" s="122"/>
      <c r="X934" s="103"/>
      <c r="Y934" s="104"/>
      <c r="Z934" s="107" t="str">
        <f t="shared" si="38"/>
        <v/>
      </c>
      <c r="AA934" s="40" t="str">
        <f t="shared" si="39"/>
        <v/>
      </c>
    </row>
    <row r="935" spans="1:27" ht="102" hidden="1">
      <c r="A935" s="3">
        <v>2574</v>
      </c>
      <c r="B935" s="3" t="s">
        <v>2342</v>
      </c>
      <c r="C935" s="3">
        <v>189</v>
      </c>
      <c r="E935" s="150" t="s">
        <v>3262</v>
      </c>
      <c r="F935" s="6" t="s">
        <v>2353</v>
      </c>
      <c r="G935" s="6" t="s">
        <v>2056</v>
      </c>
      <c r="H935" s="47"/>
      <c r="I935" s="47"/>
      <c r="J935" s="47"/>
      <c r="K935" s="47"/>
      <c r="L935" s="47"/>
      <c r="M935" s="47"/>
      <c r="P935" s="121"/>
      <c r="Q935" s="122"/>
      <c r="R935" s="122"/>
      <c r="S935" s="103"/>
      <c r="T935" s="104"/>
      <c r="U935" s="121"/>
      <c r="V935" s="122"/>
      <c r="W935" s="122"/>
      <c r="X935" s="103"/>
      <c r="Y935" s="104"/>
      <c r="Z935" s="107" t="str">
        <f t="shared" si="38"/>
        <v/>
      </c>
      <c r="AA935" s="40" t="str">
        <f t="shared" si="39"/>
        <v/>
      </c>
    </row>
    <row r="936" spans="1:27" s="8" customFormat="1" ht="17" hidden="1">
      <c r="A936" s="3" t="s">
        <v>303</v>
      </c>
      <c r="B936" s="3" t="s">
        <v>303</v>
      </c>
      <c r="C936" s="3" t="s">
        <v>303</v>
      </c>
      <c r="D936" s="4" t="s">
        <v>303</v>
      </c>
      <c r="H936" s="3"/>
      <c r="P936" s="159"/>
      <c r="Q936" s="159"/>
      <c r="R936" s="159"/>
      <c r="S936" s="159"/>
      <c r="T936" s="159"/>
      <c r="U936" s="159"/>
      <c r="V936" s="159"/>
      <c r="W936" s="159"/>
      <c r="X936" s="159"/>
      <c r="Y936" s="159"/>
    </row>
    <row r="937" spans="1:27" s="8" customFormat="1" ht="17" hidden="1">
      <c r="A937" s="3" t="s">
        <v>303</v>
      </c>
      <c r="B937" s="3" t="s">
        <v>303</v>
      </c>
      <c r="C937" s="3" t="s">
        <v>303</v>
      </c>
      <c r="D937" s="4" t="s">
        <v>303</v>
      </c>
      <c r="H937" s="3"/>
      <c r="P937" s="159"/>
      <c r="Q937" s="159"/>
      <c r="R937" s="159"/>
      <c r="S937" s="159"/>
      <c r="T937" s="159"/>
      <c r="U937" s="159"/>
      <c r="V937" s="159"/>
      <c r="W937" s="159"/>
      <c r="X937" s="159"/>
      <c r="Y937" s="159"/>
    </row>
    <row r="938" spans="1:27" s="8" customFormat="1" ht="17" hidden="1">
      <c r="A938" s="3" t="s">
        <v>303</v>
      </c>
      <c r="B938" s="3" t="s">
        <v>303</v>
      </c>
      <c r="C938" s="3"/>
      <c r="D938" s="4" t="s">
        <v>303</v>
      </c>
      <c r="E938" s="120" t="s">
        <v>2354</v>
      </c>
      <c r="H938" s="3"/>
      <c r="P938" s="159"/>
      <c r="Q938" s="159"/>
      <c r="R938" s="159"/>
      <c r="S938" s="159"/>
      <c r="T938" s="159"/>
      <c r="U938" s="159"/>
      <c r="V938" s="159"/>
      <c r="W938" s="159"/>
      <c r="X938" s="159"/>
      <c r="Y938" s="159"/>
      <c r="Z938" s="8" t="str">
        <f t="shared" ref="Z938:Z970" si="40">IF(U938&lt;&gt;"",U938,IF(P938&lt;&gt;"",P938,IF(N938&lt;&gt;"",N938,"")))</f>
        <v/>
      </c>
      <c r="AA938" s="8" t="str">
        <f t="shared" ref="AA938:AA970" si="41">IF(X938&lt;&gt;"",X938,IF(S938&lt;&gt;"",S938,IF(O938&lt;&gt;"",O938,"")))</f>
        <v/>
      </c>
    </row>
    <row r="939" spans="1:27" ht="153" hidden="1">
      <c r="A939" s="3">
        <v>2575</v>
      </c>
      <c r="B939" s="3" t="s">
        <v>2355</v>
      </c>
      <c r="C939" s="3">
        <v>191</v>
      </c>
      <c r="D939" s="4" t="s">
        <v>29</v>
      </c>
      <c r="E939" s="150" t="s">
        <v>3263</v>
      </c>
      <c r="F939" s="6" t="s">
        <v>2356</v>
      </c>
      <c r="G939" s="6" t="s">
        <v>2357</v>
      </c>
      <c r="H939" s="47"/>
      <c r="I939" s="47"/>
      <c r="J939" s="47"/>
      <c r="K939" s="47"/>
      <c r="L939" s="47"/>
      <c r="M939" s="47"/>
      <c r="P939" s="121"/>
      <c r="Q939" s="122"/>
      <c r="R939" s="122"/>
      <c r="S939" s="103"/>
      <c r="T939" s="104"/>
      <c r="U939" s="121"/>
      <c r="V939" s="122"/>
      <c r="W939" s="122"/>
      <c r="X939" s="103"/>
      <c r="Y939" s="104"/>
      <c r="Z939" s="107" t="str">
        <f t="shared" si="40"/>
        <v/>
      </c>
      <c r="AA939" s="40" t="str">
        <f t="shared" si="41"/>
        <v/>
      </c>
    </row>
    <row r="940" spans="1:27" s="8" customFormat="1" ht="17" hidden="1">
      <c r="A940" s="3" t="s">
        <v>303</v>
      </c>
      <c r="B940" s="3" t="s">
        <v>303</v>
      </c>
      <c r="C940" s="3" t="s">
        <v>303</v>
      </c>
      <c r="D940" s="4" t="s">
        <v>303</v>
      </c>
      <c r="H940" s="3"/>
      <c r="P940" s="159"/>
      <c r="Q940" s="159"/>
      <c r="R940" s="159"/>
      <c r="S940" s="159"/>
      <c r="T940" s="159"/>
      <c r="U940" s="159"/>
      <c r="V940" s="159"/>
      <c r="W940" s="159"/>
      <c r="X940" s="159"/>
      <c r="Y940" s="159"/>
    </row>
    <row r="941" spans="1:27" s="8" customFormat="1" ht="17" hidden="1">
      <c r="A941" s="3" t="s">
        <v>303</v>
      </c>
      <c r="B941" s="3" t="s">
        <v>303</v>
      </c>
      <c r="C941" s="3" t="s">
        <v>303</v>
      </c>
      <c r="D941" s="4" t="s">
        <v>303</v>
      </c>
      <c r="H941" s="3"/>
      <c r="P941" s="159"/>
      <c r="Q941" s="159"/>
      <c r="R941" s="159"/>
      <c r="S941" s="159"/>
      <c r="T941" s="159"/>
      <c r="U941" s="159"/>
      <c r="V941" s="159"/>
      <c r="W941" s="159"/>
      <c r="X941" s="159"/>
      <c r="Y941" s="159"/>
    </row>
    <row r="942" spans="1:27" s="8" customFormat="1" ht="17" hidden="1">
      <c r="A942" s="3" t="s">
        <v>303</v>
      </c>
      <c r="B942" s="3" t="s">
        <v>303</v>
      </c>
      <c r="C942" s="3"/>
      <c r="D942" s="4" t="s">
        <v>303</v>
      </c>
      <c r="E942" s="120" t="s">
        <v>2358</v>
      </c>
      <c r="H942" s="3"/>
      <c r="P942" s="159"/>
      <c r="Q942" s="159"/>
      <c r="R942" s="159"/>
      <c r="S942" s="159"/>
      <c r="T942" s="159"/>
      <c r="U942" s="159"/>
      <c r="V942" s="159"/>
      <c r="W942" s="159"/>
      <c r="X942" s="159"/>
      <c r="Y942" s="159"/>
      <c r="Z942" s="8" t="str">
        <f t="shared" si="40"/>
        <v/>
      </c>
      <c r="AA942" s="8" t="str">
        <f t="shared" si="41"/>
        <v/>
      </c>
    </row>
    <row r="943" spans="1:27" ht="136" hidden="1">
      <c r="A943" s="3">
        <v>2576</v>
      </c>
      <c r="B943" s="3" t="s">
        <v>2359</v>
      </c>
      <c r="C943" s="3">
        <v>192</v>
      </c>
      <c r="D943" s="4" t="s">
        <v>29</v>
      </c>
      <c r="E943" s="150" t="s">
        <v>3211</v>
      </c>
      <c r="F943" s="6" t="s">
        <v>2360</v>
      </c>
      <c r="G943" s="6" t="s">
        <v>2361</v>
      </c>
      <c r="H943" s="47"/>
      <c r="I943" s="47"/>
      <c r="J943" s="47"/>
      <c r="K943" s="47"/>
      <c r="L943" s="47"/>
      <c r="M943" s="47"/>
      <c r="P943" s="121"/>
      <c r="Q943" s="122"/>
      <c r="R943" s="122"/>
      <c r="S943" s="103"/>
      <c r="T943" s="104"/>
      <c r="U943" s="121"/>
      <c r="V943" s="122"/>
      <c r="W943" s="122"/>
      <c r="X943" s="103"/>
      <c r="Y943" s="104"/>
      <c r="Z943" s="107" t="str">
        <f t="shared" si="40"/>
        <v/>
      </c>
      <c r="AA943" s="40" t="str">
        <f t="shared" si="41"/>
        <v/>
      </c>
    </row>
    <row r="944" spans="1:27" s="8" customFormat="1" ht="17" hidden="1">
      <c r="A944" s="3" t="s">
        <v>303</v>
      </c>
      <c r="B944" s="3" t="s">
        <v>303</v>
      </c>
      <c r="C944" s="3" t="s">
        <v>303</v>
      </c>
      <c r="D944" s="4" t="s">
        <v>303</v>
      </c>
      <c r="H944" s="3"/>
      <c r="P944" s="159"/>
      <c r="Q944" s="159"/>
      <c r="R944" s="159"/>
      <c r="S944" s="159"/>
      <c r="T944" s="159"/>
      <c r="U944" s="159"/>
      <c r="V944" s="159"/>
      <c r="W944" s="159"/>
      <c r="X944" s="159"/>
      <c r="Y944" s="159"/>
    </row>
    <row r="945" spans="1:27" s="8" customFormat="1" ht="17" hidden="1">
      <c r="A945" s="3" t="s">
        <v>303</v>
      </c>
      <c r="B945" s="3" t="s">
        <v>303</v>
      </c>
      <c r="C945" s="3" t="s">
        <v>303</v>
      </c>
      <c r="D945" s="4" t="s">
        <v>303</v>
      </c>
      <c r="H945" s="3"/>
      <c r="P945" s="159"/>
      <c r="Q945" s="159"/>
      <c r="R945" s="159"/>
      <c r="S945" s="159"/>
      <c r="T945" s="159"/>
      <c r="U945" s="159"/>
      <c r="V945" s="159"/>
      <c r="W945" s="159"/>
      <c r="X945" s="159"/>
      <c r="Y945" s="159"/>
    </row>
    <row r="946" spans="1:27" s="8" customFormat="1" ht="17" hidden="1">
      <c r="A946" s="3" t="s">
        <v>303</v>
      </c>
      <c r="B946" s="3" t="s">
        <v>303</v>
      </c>
      <c r="C946" s="3"/>
      <c r="D946" s="4" t="s">
        <v>303</v>
      </c>
      <c r="E946" s="120" t="s">
        <v>2362</v>
      </c>
      <c r="H946" s="3"/>
      <c r="P946" s="159"/>
      <c r="Q946" s="159"/>
      <c r="R946" s="159"/>
      <c r="S946" s="159"/>
      <c r="T946" s="159"/>
      <c r="U946" s="159"/>
      <c r="V946" s="159"/>
      <c r="W946" s="159"/>
      <c r="X946" s="159"/>
      <c r="Y946" s="159"/>
      <c r="Z946" s="8" t="str">
        <f t="shared" si="40"/>
        <v/>
      </c>
      <c r="AA946" s="8" t="str">
        <f t="shared" si="41"/>
        <v/>
      </c>
    </row>
    <row r="947" spans="1:27" ht="102" hidden="1">
      <c r="A947" s="3">
        <v>2577</v>
      </c>
      <c r="B947" s="3" t="s">
        <v>2363</v>
      </c>
      <c r="C947" s="3">
        <v>193</v>
      </c>
      <c r="D947" s="4" t="s">
        <v>29</v>
      </c>
      <c r="E947" s="150" t="s">
        <v>3264</v>
      </c>
      <c r="F947" s="6" t="s">
        <v>2364</v>
      </c>
      <c r="G947" s="6" t="s">
        <v>2100</v>
      </c>
      <c r="H947" s="47"/>
      <c r="I947" s="47"/>
      <c r="J947" s="47"/>
      <c r="K947" s="47"/>
      <c r="L947" s="47"/>
      <c r="M947" s="47"/>
      <c r="P947" s="121"/>
      <c r="Q947" s="122"/>
      <c r="R947" s="122"/>
      <c r="S947" s="103"/>
      <c r="T947" s="104"/>
      <c r="U947" s="121"/>
      <c r="V947" s="122"/>
      <c r="W947" s="122"/>
      <c r="X947" s="103"/>
      <c r="Y947" s="104"/>
      <c r="Z947" s="107" t="str">
        <f t="shared" si="40"/>
        <v/>
      </c>
      <c r="AA947" s="40" t="str">
        <f t="shared" si="41"/>
        <v/>
      </c>
    </row>
    <row r="948" spans="1:27" s="8" customFormat="1" ht="17" hidden="1">
      <c r="A948" s="3" t="s">
        <v>303</v>
      </c>
      <c r="B948" s="3" t="s">
        <v>303</v>
      </c>
      <c r="C948" s="3" t="s">
        <v>303</v>
      </c>
      <c r="D948" s="4" t="s">
        <v>303</v>
      </c>
      <c r="H948" s="3"/>
      <c r="P948" s="159"/>
      <c r="Q948" s="159"/>
      <c r="R948" s="159"/>
      <c r="S948" s="159"/>
      <c r="T948" s="159"/>
      <c r="U948" s="159"/>
      <c r="V948" s="159"/>
      <c r="W948" s="159"/>
      <c r="X948" s="159"/>
      <c r="Y948" s="159"/>
    </row>
    <row r="949" spans="1:27" s="8" customFormat="1" ht="17" hidden="1">
      <c r="A949" s="3" t="s">
        <v>303</v>
      </c>
      <c r="B949" s="3" t="s">
        <v>303</v>
      </c>
      <c r="C949" s="3" t="s">
        <v>303</v>
      </c>
      <c r="D949" s="4" t="s">
        <v>303</v>
      </c>
      <c r="H949" s="3"/>
      <c r="P949" s="159"/>
      <c r="Q949" s="159"/>
      <c r="R949" s="159"/>
      <c r="S949" s="159"/>
      <c r="T949" s="159"/>
      <c r="U949" s="159"/>
      <c r="V949" s="159"/>
      <c r="W949" s="159"/>
      <c r="X949" s="159"/>
      <c r="Y949" s="159"/>
    </row>
    <row r="950" spans="1:27" ht="37" hidden="1">
      <c r="A950" s="3" t="s">
        <v>303</v>
      </c>
      <c r="B950" s="3" t="s">
        <v>303</v>
      </c>
      <c r="E950" s="180" t="s">
        <v>2365</v>
      </c>
      <c r="F950" s="180"/>
      <c r="G950" s="180"/>
      <c r="P950" s="159"/>
      <c r="Q950" s="159"/>
      <c r="R950" s="159"/>
      <c r="S950" s="159"/>
      <c r="T950" s="159"/>
      <c r="U950" s="159"/>
      <c r="V950" s="159"/>
      <c r="W950" s="159"/>
      <c r="X950" s="159"/>
      <c r="Y950" s="159"/>
      <c r="Z950" s="8"/>
      <c r="AA950" s="8"/>
    </row>
    <row r="951" spans="1:27" ht="19" hidden="1">
      <c r="A951" s="3" t="s">
        <v>303</v>
      </c>
      <c r="B951" s="3" t="s">
        <v>303</v>
      </c>
      <c r="E951" s="176" t="s">
        <v>2366</v>
      </c>
      <c r="F951" s="176"/>
      <c r="G951" s="176"/>
      <c r="P951" s="159"/>
      <c r="Q951" s="159"/>
      <c r="R951" s="159"/>
      <c r="S951" s="159"/>
      <c r="T951" s="159"/>
      <c r="U951" s="159"/>
      <c r="V951" s="159"/>
      <c r="W951" s="159"/>
      <c r="X951" s="159"/>
      <c r="Y951" s="159"/>
      <c r="Z951" s="8" t="str">
        <f t="shared" si="40"/>
        <v/>
      </c>
      <c r="AA951" s="8" t="str">
        <f t="shared" si="41"/>
        <v/>
      </c>
    </row>
    <row r="952" spans="1:27" s="8" customFormat="1" ht="17" hidden="1">
      <c r="A952" s="3" t="s">
        <v>303</v>
      </c>
      <c r="B952" s="3" t="s">
        <v>303</v>
      </c>
      <c r="C952" s="3"/>
      <c r="D952" s="4"/>
      <c r="E952" s="120" t="s">
        <v>2367</v>
      </c>
      <c r="H952" s="3"/>
      <c r="P952" s="159"/>
      <c r="Q952" s="159"/>
      <c r="R952" s="159"/>
      <c r="S952" s="159"/>
      <c r="T952" s="159"/>
      <c r="U952" s="159"/>
      <c r="V952" s="159"/>
      <c r="W952" s="159"/>
      <c r="X952" s="159"/>
      <c r="Y952" s="159"/>
      <c r="Z952" s="8" t="str">
        <f t="shared" si="40"/>
        <v/>
      </c>
      <c r="AA952" s="8" t="str">
        <f t="shared" si="41"/>
        <v/>
      </c>
    </row>
    <row r="953" spans="1:27" ht="238" hidden="1">
      <c r="A953" s="3">
        <v>2578</v>
      </c>
      <c r="B953" s="3" t="s">
        <v>2368</v>
      </c>
      <c r="C953" s="3">
        <v>227</v>
      </c>
      <c r="D953" s="4" t="s">
        <v>29</v>
      </c>
      <c r="E953" s="150" t="s">
        <v>3265</v>
      </c>
      <c r="F953" s="6" t="s">
        <v>2369</v>
      </c>
      <c r="G953" s="6" t="s">
        <v>2370</v>
      </c>
      <c r="H953" s="47"/>
      <c r="I953" s="47"/>
      <c r="J953" s="47"/>
      <c r="K953" s="47"/>
      <c r="L953" s="47"/>
      <c r="M953" s="47"/>
      <c r="P953" s="121"/>
      <c r="Q953" s="122"/>
      <c r="R953" s="122"/>
      <c r="S953" s="103"/>
      <c r="T953" s="104"/>
      <c r="U953" s="121"/>
      <c r="V953" s="122"/>
      <c r="W953" s="122"/>
      <c r="X953" s="103"/>
      <c r="Y953" s="104"/>
      <c r="Z953" s="107" t="str">
        <f t="shared" si="40"/>
        <v/>
      </c>
      <c r="AA953" s="40" t="str">
        <f t="shared" si="41"/>
        <v/>
      </c>
    </row>
    <row r="954" spans="1:27" ht="136" hidden="1">
      <c r="A954" s="3">
        <v>2579</v>
      </c>
      <c r="B954" s="3" t="s">
        <v>2368</v>
      </c>
      <c r="C954" s="3">
        <v>227</v>
      </c>
      <c r="E954" s="150" t="s">
        <v>3170</v>
      </c>
      <c r="F954" s="6" t="s">
        <v>2371</v>
      </c>
      <c r="G954" s="6" t="s">
        <v>2372</v>
      </c>
      <c r="H954" s="47"/>
      <c r="I954" s="47"/>
      <c r="J954" s="47"/>
      <c r="K954" s="47"/>
      <c r="L954" s="47"/>
      <c r="M954" s="47"/>
      <c r="P954" s="121"/>
      <c r="Q954" s="122"/>
      <c r="R954" s="122"/>
      <c r="S954" s="103"/>
      <c r="T954" s="104"/>
      <c r="U954" s="121"/>
      <c r="V954" s="122"/>
      <c r="W954" s="122"/>
      <c r="X954" s="103"/>
      <c r="Y954" s="104"/>
      <c r="Z954" s="107" t="str">
        <f t="shared" si="40"/>
        <v/>
      </c>
      <c r="AA954" s="40" t="str">
        <f t="shared" si="41"/>
        <v/>
      </c>
    </row>
    <row r="955" spans="1:27" ht="102" hidden="1">
      <c r="A955" s="3">
        <v>2580</v>
      </c>
      <c r="B955" s="3" t="s">
        <v>2368</v>
      </c>
      <c r="C955" s="3">
        <v>227</v>
      </c>
      <c r="E955" s="150" t="s">
        <v>3266</v>
      </c>
      <c r="F955" s="6" t="s">
        <v>2373</v>
      </c>
      <c r="G955" s="6" t="s">
        <v>2056</v>
      </c>
      <c r="H955" s="47"/>
      <c r="I955" s="47"/>
      <c r="J955" s="47"/>
      <c r="K955" s="47"/>
      <c r="L955" s="47"/>
      <c r="M955" s="47"/>
      <c r="P955" s="121"/>
      <c r="Q955" s="122"/>
      <c r="R955" s="122"/>
      <c r="S955" s="103"/>
      <c r="T955" s="104"/>
      <c r="U955" s="121"/>
      <c r="V955" s="122"/>
      <c r="W955" s="122"/>
      <c r="X955" s="103"/>
      <c r="Y955" s="104"/>
      <c r="Z955" s="107" t="str">
        <f t="shared" si="40"/>
        <v/>
      </c>
      <c r="AA955" s="40" t="str">
        <f t="shared" si="41"/>
        <v/>
      </c>
    </row>
    <row r="956" spans="1:27" s="8" customFormat="1" ht="17" hidden="1">
      <c r="A956" s="3" t="s">
        <v>303</v>
      </c>
      <c r="B956" s="3" t="s">
        <v>303</v>
      </c>
      <c r="C956" s="3" t="s">
        <v>303</v>
      </c>
      <c r="D956" s="4" t="s">
        <v>303</v>
      </c>
      <c r="H956" s="3"/>
      <c r="P956" s="159"/>
      <c r="Q956" s="159"/>
      <c r="R956" s="159"/>
      <c r="S956" s="159"/>
      <c r="T956" s="159"/>
      <c r="U956" s="159"/>
      <c r="V956" s="159"/>
      <c r="W956" s="159"/>
      <c r="X956" s="159"/>
      <c r="Y956" s="159"/>
    </row>
    <row r="957" spans="1:27" s="8" customFormat="1" ht="17" hidden="1">
      <c r="A957" s="3" t="s">
        <v>303</v>
      </c>
      <c r="B957" s="3" t="s">
        <v>303</v>
      </c>
      <c r="C957" s="3" t="s">
        <v>303</v>
      </c>
      <c r="D957" s="4" t="s">
        <v>303</v>
      </c>
      <c r="H957" s="3"/>
      <c r="P957" s="159"/>
      <c r="Q957" s="159"/>
      <c r="R957" s="159"/>
      <c r="S957" s="159"/>
      <c r="T957" s="159"/>
      <c r="U957" s="159"/>
      <c r="V957" s="159"/>
      <c r="W957" s="159"/>
      <c r="X957" s="159"/>
      <c r="Y957" s="159"/>
    </row>
    <row r="958" spans="1:27" s="8" customFormat="1" ht="51" hidden="1">
      <c r="A958" s="3" t="s">
        <v>303</v>
      </c>
      <c r="B958" s="3" t="s">
        <v>303</v>
      </c>
      <c r="C958" s="3"/>
      <c r="D958" s="4" t="s">
        <v>303</v>
      </c>
      <c r="E958" s="120" t="s">
        <v>2374</v>
      </c>
      <c r="H958" s="3"/>
      <c r="P958" s="159"/>
      <c r="Q958" s="159"/>
      <c r="R958" s="159"/>
      <c r="S958" s="159"/>
      <c r="T958" s="159"/>
      <c r="U958" s="159"/>
      <c r="V958" s="159"/>
      <c r="W958" s="159"/>
      <c r="X958" s="159"/>
      <c r="Y958" s="159"/>
      <c r="Z958" s="8" t="str">
        <f t="shared" si="40"/>
        <v/>
      </c>
      <c r="AA958" s="8" t="str">
        <f t="shared" si="41"/>
        <v/>
      </c>
    </row>
    <row r="959" spans="1:27" ht="136" hidden="1">
      <c r="A959" s="3">
        <v>2581</v>
      </c>
      <c r="B959" s="3" t="s">
        <v>2375</v>
      </c>
      <c r="C959" s="3">
        <v>228</v>
      </c>
      <c r="E959" s="150" t="s">
        <v>3267</v>
      </c>
      <c r="F959" s="6" t="s">
        <v>3572</v>
      </c>
      <c r="G959" s="6" t="s">
        <v>2376</v>
      </c>
      <c r="H959" s="47"/>
      <c r="I959" s="47"/>
      <c r="J959" s="47"/>
      <c r="K959" s="47"/>
      <c r="L959" s="47"/>
      <c r="M959" s="47"/>
      <c r="P959" s="121"/>
      <c r="Q959" s="122"/>
      <c r="R959" s="122"/>
      <c r="S959" s="103"/>
      <c r="T959" s="104"/>
      <c r="U959" s="121"/>
      <c r="V959" s="122"/>
      <c r="W959" s="122"/>
      <c r="X959" s="103"/>
      <c r="Y959" s="104"/>
      <c r="Z959" s="107" t="str">
        <f t="shared" si="40"/>
        <v/>
      </c>
      <c r="AA959" s="40" t="str">
        <f t="shared" si="41"/>
        <v/>
      </c>
    </row>
    <row r="960" spans="1:27" ht="204" hidden="1">
      <c r="A960" s="3">
        <v>2582</v>
      </c>
      <c r="B960" s="3" t="s">
        <v>2375</v>
      </c>
      <c r="C960" s="3">
        <v>228</v>
      </c>
      <c r="E960" s="150" t="s">
        <v>3268</v>
      </c>
      <c r="F960" s="6" t="s">
        <v>2377</v>
      </c>
      <c r="G960" s="6" t="s">
        <v>2378</v>
      </c>
      <c r="H960" s="47"/>
      <c r="I960" s="47"/>
      <c r="J960" s="47"/>
      <c r="K960" s="47"/>
      <c r="L960" s="47"/>
      <c r="M960" s="47"/>
      <c r="P960" s="121"/>
      <c r="Q960" s="122"/>
      <c r="R960" s="122"/>
      <c r="S960" s="103"/>
      <c r="T960" s="104"/>
      <c r="U960" s="121"/>
      <c r="V960" s="122"/>
      <c r="W960" s="122"/>
      <c r="X960" s="103"/>
      <c r="Y960" s="104"/>
      <c r="Z960" s="107" t="str">
        <f t="shared" si="40"/>
        <v/>
      </c>
      <c r="AA960" s="40" t="str">
        <f t="shared" si="41"/>
        <v/>
      </c>
    </row>
    <row r="961" spans="1:27" ht="187" hidden="1">
      <c r="A961" s="3">
        <v>2583</v>
      </c>
      <c r="B961" s="3" t="s">
        <v>2375</v>
      </c>
      <c r="C961" s="3">
        <v>228</v>
      </c>
      <c r="E961" s="150" t="s">
        <v>3269</v>
      </c>
      <c r="F961" s="6" t="s">
        <v>2379</v>
      </c>
      <c r="G961" s="6" t="s">
        <v>2380</v>
      </c>
      <c r="H961" s="47"/>
      <c r="I961" s="47"/>
      <c r="J961" s="47"/>
      <c r="K961" s="47"/>
      <c r="L961" s="47"/>
      <c r="M961" s="47"/>
      <c r="P961" s="121"/>
      <c r="Q961" s="122"/>
      <c r="R961" s="122"/>
      <c r="S961" s="103"/>
      <c r="T961" s="104"/>
      <c r="U961" s="121"/>
      <c r="V961" s="122"/>
      <c r="W961" s="122"/>
      <c r="X961" s="103"/>
      <c r="Y961" s="104"/>
      <c r="Z961" s="107" t="str">
        <f t="shared" si="40"/>
        <v/>
      </c>
      <c r="AA961" s="40" t="str">
        <f t="shared" si="41"/>
        <v/>
      </c>
    </row>
    <row r="962" spans="1:27" ht="153" hidden="1">
      <c r="A962" s="3">
        <v>2584</v>
      </c>
      <c r="B962" s="3" t="s">
        <v>2375</v>
      </c>
      <c r="C962" s="3">
        <v>228</v>
      </c>
      <c r="E962" s="150" t="s">
        <v>3270</v>
      </c>
      <c r="F962" s="6" t="s">
        <v>2381</v>
      </c>
      <c r="G962" s="6" t="s">
        <v>2382</v>
      </c>
      <c r="H962" s="47"/>
      <c r="I962" s="47"/>
      <c r="J962" s="47"/>
      <c r="K962" s="47"/>
      <c r="L962" s="47"/>
      <c r="M962" s="47"/>
      <c r="P962" s="121"/>
      <c r="Q962" s="122"/>
      <c r="R962" s="122"/>
      <c r="S962" s="103"/>
      <c r="T962" s="104"/>
      <c r="U962" s="121"/>
      <c r="V962" s="122"/>
      <c r="W962" s="122"/>
      <c r="X962" s="103"/>
      <c r="Y962" s="104"/>
      <c r="Z962" s="107" t="str">
        <f t="shared" si="40"/>
        <v/>
      </c>
      <c r="AA962" s="40" t="str">
        <f t="shared" si="41"/>
        <v/>
      </c>
    </row>
    <row r="963" spans="1:27" ht="153" hidden="1">
      <c r="A963" s="3">
        <v>2585</v>
      </c>
      <c r="B963" s="3" t="s">
        <v>2375</v>
      </c>
      <c r="C963" s="3">
        <v>228</v>
      </c>
      <c r="E963" s="150" t="s">
        <v>3271</v>
      </c>
      <c r="F963" s="6" t="s">
        <v>2383</v>
      </c>
      <c r="G963" s="6" t="s">
        <v>2384</v>
      </c>
      <c r="H963" s="47"/>
      <c r="I963" s="47"/>
      <c r="J963" s="47"/>
      <c r="K963" s="47"/>
      <c r="L963" s="47"/>
      <c r="M963" s="47"/>
      <c r="P963" s="121"/>
      <c r="Q963" s="122"/>
      <c r="R963" s="122"/>
      <c r="S963" s="103"/>
      <c r="T963" s="104"/>
      <c r="U963" s="121"/>
      <c r="V963" s="122"/>
      <c r="W963" s="122"/>
      <c r="X963" s="103"/>
      <c r="Y963" s="104"/>
      <c r="Z963" s="107" t="str">
        <f t="shared" si="40"/>
        <v/>
      </c>
      <c r="AA963" s="40" t="str">
        <f t="shared" si="41"/>
        <v/>
      </c>
    </row>
    <row r="964" spans="1:27" ht="170" hidden="1">
      <c r="A964" s="3">
        <v>2586</v>
      </c>
      <c r="B964" s="3" t="s">
        <v>2375</v>
      </c>
      <c r="C964" s="3">
        <v>228</v>
      </c>
      <c r="E964" s="150" t="s">
        <v>3272</v>
      </c>
      <c r="F964" s="6" t="s">
        <v>2385</v>
      </c>
      <c r="G964" s="6" t="s">
        <v>2386</v>
      </c>
      <c r="H964" s="47"/>
      <c r="I964" s="47"/>
      <c r="J964" s="47"/>
      <c r="K964" s="47"/>
      <c r="L964" s="47"/>
      <c r="M964" s="47"/>
      <c r="P964" s="121"/>
      <c r="Q964" s="122"/>
      <c r="R964" s="122"/>
      <c r="S964" s="103"/>
      <c r="T964" s="104"/>
      <c r="U964" s="121"/>
      <c r="V964" s="122"/>
      <c r="W964" s="122"/>
      <c r="X964" s="103"/>
      <c r="Y964" s="104"/>
      <c r="Z964" s="107" t="str">
        <f t="shared" si="40"/>
        <v/>
      </c>
      <c r="AA964" s="40" t="str">
        <f t="shared" si="41"/>
        <v/>
      </c>
    </row>
    <row r="965" spans="1:27" ht="170" hidden="1">
      <c r="A965" s="3">
        <v>2587</v>
      </c>
      <c r="B965" s="3" t="s">
        <v>2375</v>
      </c>
      <c r="C965" s="3">
        <v>228</v>
      </c>
      <c r="E965" s="150" t="s">
        <v>3273</v>
      </c>
      <c r="F965" s="6" t="s">
        <v>2387</v>
      </c>
      <c r="G965" s="6" t="s">
        <v>2388</v>
      </c>
      <c r="H965" s="47"/>
      <c r="I965" s="47"/>
      <c r="J965" s="47"/>
      <c r="K965" s="47"/>
      <c r="L965" s="47"/>
      <c r="M965" s="47"/>
      <c r="P965" s="121"/>
      <c r="Q965" s="122"/>
      <c r="R965" s="122"/>
      <c r="S965" s="103"/>
      <c r="T965" s="104"/>
      <c r="U965" s="121"/>
      <c r="V965" s="122"/>
      <c r="W965" s="122"/>
      <c r="X965" s="103"/>
      <c r="Y965" s="104"/>
      <c r="Z965" s="107" t="str">
        <f t="shared" si="40"/>
        <v/>
      </c>
      <c r="AA965" s="40" t="str">
        <f t="shared" si="41"/>
        <v/>
      </c>
    </row>
    <row r="966" spans="1:27" ht="187" hidden="1">
      <c r="A966" s="3">
        <v>2588</v>
      </c>
      <c r="B966" s="3" t="s">
        <v>2375</v>
      </c>
      <c r="C966" s="3">
        <v>228</v>
      </c>
      <c r="E966" s="150" t="s">
        <v>3274</v>
      </c>
      <c r="F966" s="6" t="s">
        <v>2389</v>
      </c>
      <c r="G966" s="6" t="s">
        <v>2390</v>
      </c>
      <c r="H966" s="47"/>
      <c r="I966" s="47"/>
      <c r="J966" s="47"/>
      <c r="K966" s="47"/>
      <c r="L966" s="47"/>
      <c r="M966" s="47"/>
      <c r="P966" s="121"/>
      <c r="Q966" s="122"/>
      <c r="R966" s="122"/>
      <c r="S966" s="103"/>
      <c r="T966" s="104"/>
      <c r="U966" s="121"/>
      <c r="V966" s="122"/>
      <c r="W966" s="122"/>
      <c r="X966" s="103"/>
      <c r="Y966" s="104"/>
      <c r="Z966" s="107" t="str">
        <f t="shared" si="40"/>
        <v/>
      </c>
      <c r="AA966" s="40" t="str">
        <f t="shared" si="41"/>
        <v/>
      </c>
    </row>
    <row r="967" spans="1:27" ht="170" hidden="1">
      <c r="A967" s="3">
        <v>2589</v>
      </c>
      <c r="B967" s="3" t="s">
        <v>2375</v>
      </c>
      <c r="C967" s="3">
        <v>228</v>
      </c>
      <c r="E967" s="150" t="s">
        <v>3275</v>
      </c>
      <c r="F967" s="6" t="s">
        <v>2391</v>
      </c>
      <c r="G967" s="6" t="s">
        <v>2392</v>
      </c>
      <c r="H967" s="47"/>
      <c r="I967" s="47"/>
      <c r="J967" s="47"/>
      <c r="K967" s="47"/>
      <c r="L967" s="47"/>
      <c r="M967" s="47"/>
      <c r="P967" s="121"/>
      <c r="Q967" s="122"/>
      <c r="R967" s="122"/>
      <c r="S967" s="103"/>
      <c r="T967" s="104"/>
      <c r="U967" s="121"/>
      <c r="V967" s="122"/>
      <c r="W967" s="122"/>
      <c r="X967" s="103"/>
      <c r="Y967" s="104"/>
      <c r="Z967" s="107" t="str">
        <f t="shared" si="40"/>
        <v/>
      </c>
      <c r="AA967" s="40" t="str">
        <f t="shared" si="41"/>
        <v/>
      </c>
    </row>
    <row r="968" spans="1:27" ht="153" hidden="1">
      <c r="A968" s="3">
        <v>2590</v>
      </c>
      <c r="B968" s="3" t="s">
        <v>2375</v>
      </c>
      <c r="C968" s="3">
        <v>228</v>
      </c>
      <c r="E968" s="150" t="s">
        <v>3276</v>
      </c>
      <c r="F968" s="6" t="s">
        <v>2393</v>
      </c>
      <c r="G968" s="6" t="s">
        <v>2394</v>
      </c>
      <c r="H968" s="47"/>
      <c r="I968" s="47"/>
      <c r="J968" s="47"/>
      <c r="K968" s="47"/>
      <c r="L968" s="47"/>
      <c r="M968" s="47"/>
      <c r="P968" s="121"/>
      <c r="Q968" s="122"/>
      <c r="R968" s="122"/>
      <c r="S968" s="103"/>
      <c r="T968" s="104"/>
      <c r="U968" s="121"/>
      <c r="V968" s="122"/>
      <c r="W968" s="122"/>
      <c r="X968" s="103"/>
      <c r="Y968" s="104"/>
      <c r="Z968" s="107" t="str">
        <f t="shared" si="40"/>
        <v/>
      </c>
      <c r="AA968" s="40" t="str">
        <f t="shared" si="41"/>
        <v/>
      </c>
    </row>
    <row r="969" spans="1:27" ht="119" hidden="1">
      <c r="A969" s="3">
        <v>2591</v>
      </c>
      <c r="B969" s="3" t="s">
        <v>2375</v>
      </c>
      <c r="C969" s="3">
        <v>228</v>
      </c>
      <c r="E969" s="150" t="s">
        <v>3161</v>
      </c>
      <c r="F969" s="6" t="s">
        <v>2395</v>
      </c>
      <c r="G969" s="6" t="s">
        <v>2396</v>
      </c>
      <c r="H969" s="47"/>
      <c r="I969" s="47"/>
      <c r="J969" s="47"/>
      <c r="K969" s="47"/>
      <c r="L969" s="47"/>
      <c r="M969" s="47"/>
      <c r="P969" s="121"/>
      <c r="Q969" s="122"/>
      <c r="R969" s="122"/>
      <c r="S969" s="103"/>
      <c r="T969" s="104"/>
      <c r="U969" s="121"/>
      <c r="V969" s="122"/>
      <c r="W969" s="122"/>
      <c r="X969" s="103"/>
      <c r="Y969" s="104"/>
      <c r="Z969" s="107" t="str">
        <f t="shared" si="40"/>
        <v/>
      </c>
      <c r="AA969" s="40" t="str">
        <f t="shared" si="41"/>
        <v/>
      </c>
    </row>
    <row r="970" spans="1:27" ht="102" hidden="1">
      <c r="A970" s="3">
        <v>2592</v>
      </c>
      <c r="B970" s="3" t="s">
        <v>2375</v>
      </c>
      <c r="C970" s="3">
        <v>228</v>
      </c>
      <c r="E970" s="150" t="s">
        <v>3277</v>
      </c>
      <c r="F970" s="6" t="s">
        <v>2397</v>
      </c>
      <c r="G970" s="6" t="s">
        <v>2056</v>
      </c>
      <c r="H970" s="47"/>
      <c r="I970" s="47"/>
      <c r="J970" s="47"/>
      <c r="K970" s="47"/>
      <c r="L970" s="47"/>
      <c r="M970" s="47"/>
      <c r="P970" s="121"/>
      <c r="Q970" s="122"/>
      <c r="R970" s="122"/>
      <c r="S970" s="103"/>
      <c r="T970" s="104"/>
      <c r="U970" s="121"/>
      <c r="V970" s="122"/>
      <c r="W970" s="122"/>
      <c r="X970" s="103"/>
      <c r="Y970" s="104"/>
      <c r="Z970" s="107" t="str">
        <f t="shared" si="40"/>
        <v/>
      </c>
      <c r="AA970" s="40" t="str">
        <f t="shared" si="41"/>
        <v/>
      </c>
    </row>
    <row r="971" spans="1:27" s="8" customFormat="1" ht="17" hidden="1">
      <c r="A971" s="3" t="s">
        <v>303</v>
      </c>
      <c r="B971" s="3" t="s">
        <v>303</v>
      </c>
      <c r="C971" s="3" t="s">
        <v>303</v>
      </c>
      <c r="D971" s="4"/>
      <c r="H971" s="3"/>
      <c r="P971" s="159"/>
      <c r="Q971" s="159"/>
      <c r="R971" s="159"/>
      <c r="S971" s="159"/>
      <c r="T971" s="159"/>
      <c r="U971" s="159"/>
      <c r="V971" s="159"/>
      <c r="W971" s="159"/>
      <c r="X971" s="159"/>
      <c r="Y971" s="159"/>
    </row>
    <row r="972" spans="1:27" s="8" customFormat="1" ht="17" hidden="1">
      <c r="A972" s="3" t="s">
        <v>303</v>
      </c>
      <c r="B972" s="3" t="s">
        <v>303</v>
      </c>
      <c r="C972" s="3" t="s">
        <v>303</v>
      </c>
      <c r="D972" s="4"/>
      <c r="H972" s="3"/>
      <c r="P972" s="159"/>
      <c r="Q972" s="159"/>
      <c r="R972" s="159"/>
      <c r="S972" s="159"/>
      <c r="T972" s="159"/>
      <c r="U972" s="159"/>
      <c r="V972" s="159"/>
      <c r="W972" s="159"/>
      <c r="X972" s="159"/>
      <c r="Y972" s="159"/>
    </row>
    <row r="973" spans="1:27" s="8" customFormat="1" ht="34" hidden="1">
      <c r="A973" s="3" t="s">
        <v>303</v>
      </c>
      <c r="B973" s="3" t="s">
        <v>303</v>
      </c>
      <c r="C973" s="3"/>
      <c r="D973" s="4"/>
      <c r="E973" s="120" t="s">
        <v>2398</v>
      </c>
      <c r="H973" s="3"/>
      <c r="P973" s="159"/>
      <c r="Q973" s="159"/>
      <c r="R973" s="159"/>
      <c r="S973" s="159"/>
      <c r="T973" s="159"/>
      <c r="U973" s="159"/>
      <c r="V973" s="159"/>
      <c r="W973" s="159"/>
      <c r="X973" s="159"/>
      <c r="Y973" s="159"/>
      <c r="Z973" s="8" t="str">
        <f t="shared" ref="Z973:Z1036" si="42">IF(U973&lt;&gt;"",U973,IF(P973&lt;&gt;"",P973,IF(N973&lt;&gt;"",N973,"")))</f>
        <v/>
      </c>
      <c r="AA973" s="8" t="str">
        <f t="shared" ref="AA973:AA1036" si="43">IF(X973&lt;&gt;"",X973,IF(S973&lt;&gt;"",S973,IF(O973&lt;&gt;"",O973,"")))</f>
        <v/>
      </c>
    </row>
    <row r="974" spans="1:27" ht="153" hidden="1">
      <c r="A974" s="3">
        <v>2593</v>
      </c>
      <c r="B974" s="3" t="s">
        <v>2399</v>
      </c>
      <c r="C974" s="3">
        <v>229</v>
      </c>
      <c r="E974" s="150" t="s">
        <v>3278</v>
      </c>
      <c r="F974" s="6" t="s">
        <v>2400</v>
      </c>
      <c r="G974" s="6" t="s">
        <v>2401</v>
      </c>
      <c r="H974" s="47"/>
      <c r="I974" s="47"/>
      <c r="J974" s="47"/>
      <c r="K974" s="47"/>
      <c r="L974" s="47"/>
      <c r="M974" s="47"/>
      <c r="P974" s="121"/>
      <c r="Q974" s="122"/>
      <c r="R974" s="122"/>
      <c r="S974" s="103"/>
      <c r="T974" s="104"/>
      <c r="U974" s="121"/>
      <c r="V974" s="122"/>
      <c r="W974" s="122"/>
      <c r="X974" s="103"/>
      <c r="Y974" s="104"/>
      <c r="Z974" s="107" t="str">
        <f t="shared" si="42"/>
        <v/>
      </c>
      <c r="AA974" s="40" t="str">
        <f t="shared" si="43"/>
        <v/>
      </c>
    </row>
    <row r="975" spans="1:27" ht="170" hidden="1">
      <c r="A975" s="3">
        <v>2594</v>
      </c>
      <c r="B975" s="3" t="s">
        <v>2399</v>
      </c>
      <c r="C975" s="3">
        <v>229</v>
      </c>
      <c r="E975" s="150" t="s">
        <v>3279</v>
      </c>
      <c r="F975" s="6" t="s">
        <v>2402</v>
      </c>
      <c r="G975" s="6" t="s">
        <v>2403</v>
      </c>
      <c r="H975" s="47"/>
      <c r="I975" s="47"/>
      <c r="J975" s="47"/>
      <c r="K975" s="47"/>
      <c r="L975" s="47"/>
      <c r="M975" s="47"/>
      <c r="P975" s="121"/>
      <c r="Q975" s="122"/>
      <c r="R975" s="122"/>
      <c r="S975" s="103"/>
      <c r="T975" s="104"/>
      <c r="U975" s="121"/>
      <c r="V975" s="122"/>
      <c r="W975" s="122"/>
      <c r="X975" s="103"/>
      <c r="Y975" s="104"/>
      <c r="Z975" s="107" t="str">
        <f t="shared" si="42"/>
        <v/>
      </c>
      <c r="AA975" s="40" t="str">
        <f t="shared" si="43"/>
        <v/>
      </c>
    </row>
    <row r="976" spans="1:27" ht="102" hidden="1">
      <c r="A976" s="3">
        <v>2595</v>
      </c>
      <c r="B976" s="3" t="s">
        <v>2399</v>
      </c>
      <c r="C976" s="3">
        <v>229</v>
      </c>
      <c r="E976" s="150" t="s">
        <v>3280</v>
      </c>
      <c r="F976" s="6" t="s">
        <v>2404</v>
      </c>
      <c r="G976" s="6" t="s">
        <v>2056</v>
      </c>
      <c r="H976" s="47"/>
      <c r="I976" s="47"/>
      <c r="J976" s="47"/>
      <c r="K976" s="47"/>
      <c r="L976" s="47"/>
      <c r="M976" s="47"/>
      <c r="P976" s="121"/>
      <c r="Q976" s="122"/>
      <c r="R976" s="122"/>
      <c r="S976" s="103"/>
      <c r="T976" s="104"/>
      <c r="U976" s="121"/>
      <c r="V976" s="122"/>
      <c r="W976" s="122"/>
      <c r="X976" s="103"/>
      <c r="Y976" s="104"/>
      <c r="Z976" s="107" t="str">
        <f t="shared" si="42"/>
        <v/>
      </c>
      <c r="AA976" s="40" t="str">
        <f t="shared" si="43"/>
        <v/>
      </c>
    </row>
    <row r="977" spans="1:27" s="8" customFormat="1" ht="17" hidden="1">
      <c r="A977" s="3" t="s">
        <v>303</v>
      </c>
      <c r="B977" s="3" t="s">
        <v>303</v>
      </c>
      <c r="C977" s="3" t="s">
        <v>303</v>
      </c>
      <c r="D977" s="4" t="s">
        <v>303</v>
      </c>
      <c r="H977" s="3"/>
      <c r="P977" s="159"/>
      <c r="Q977" s="159"/>
      <c r="R977" s="159"/>
      <c r="S977" s="159"/>
      <c r="T977" s="159"/>
      <c r="U977" s="159"/>
      <c r="V977" s="159"/>
      <c r="W977" s="159"/>
      <c r="X977" s="159"/>
      <c r="Y977" s="159"/>
    </row>
    <row r="978" spans="1:27" s="8" customFormat="1" ht="17" hidden="1">
      <c r="A978" s="3" t="s">
        <v>303</v>
      </c>
      <c r="B978" s="3" t="s">
        <v>303</v>
      </c>
      <c r="C978" s="3" t="s">
        <v>303</v>
      </c>
      <c r="D978" s="4" t="s">
        <v>303</v>
      </c>
      <c r="H978" s="3"/>
      <c r="P978" s="159"/>
      <c r="Q978" s="159"/>
      <c r="R978" s="159"/>
      <c r="S978" s="159"/>
      <c r="T978" s="159"/>
      <c r="U978" s="159"/>
      <c r="V978" s="159"/>
      <c r="W978" s="159"/>
      <c r="X978" s="159"/>
      <c r="Y978" s="159"/>
    </row>
    <row r="979" spans="1:27" s="8" customFormat="1" ht="17" hidden="1">
      <c r="A979" s="3" t="s">
        <v>303</v>
      </c>
      <c r="B979" s="3" t="s">
        <v>303</v>
      </c>
      <c r="C979" s="3"/>
      <c r="D979" s="4" t="s">
        <v>303</v>
      </c>
      <c r="E979" s="120" t="s">
        <v>2405</v>
      </c>
      <c r="H979" s="3"/>
      <c r="P979" s="159"/>
      <c r="Q979" s="159"/>
      <c r="R979" s="159"/>
      <c r="S979" s="159"/>
      <c r="T979" s="159"/>
      <c r="U979" s="159"/>
      <c r="V979" s="159"/>
      <c r="W979" s="159"/>
      <c r="X979" s="159"/>
      <c r="Y979" s="159"/>
      <c r="Z979" s="8" t="str">
        <f t="shared" si="42"/>
        <v/>
      </c>
      <c r="AA979" s="8" t="str">
        <f t="shared" si="43"/>
        <v/>
      </c>
    </row>
    <row r="980" spans="1:27" ht="187" hidden="1">
      <c r="A980" s="3">
        <v>2596</v>
      </c>
      <c r="B980" s="3" t="s">
        <v>1001</v>
      </c>
      <c r="C980" s="3">
        <v>233</v>
      </c>
      <c r="E980" s="150" t="s">
        <v>3281</v>
      </c>
      <c r="F980" s="6" t="s">
        <v>2406</v>
      </c>
      <c r="G980" s="6" t="s">
        <v>2407</v>
      </c>
      <c r="H980" s="47"/>
      <c r="I980" s="47"/>
      <c r="J980" s="47"/>
      <c r="K980" s="47"/>
      <c r="L980" s="47"/>
      <c r="M980" s="47"/>
      <c r="P980" s="121"/>
      <c r="Q980" s="122"/>
      <c r="R980" s="122"/>
      <c r="S980" s="103"/>
      <c r="T980" s="104"/>
      <c r="U980" s="121"/>
      <c r="V980" s="122"/>
      <c r="W980" s="122"/>
      <c r="X980" s="103"/>
      <c r="Y980" s="104"/>
      <c r="Z980" s="107" t="str">
        <f t="shared" si="42"/>
        <v/>
      </c>
      <c r="AA980" s="40" t="str">
        <f t="shared" si="43"/>
        <v/>
      </c>
    </row>
    <row r="981" spans="1:27" ht="221" hidden="1">
      <c r="A981" s="3">
        <v>2597</v>
      </c>
      <c r="B981" s="3" t="s">
        <v>1001</v>
      </c>
      <c r="C981" s="3">
        <v>233</v>
      </c>
      <c r="E981" s="150" t="s">
        <v>3282</v>
      </c>
      <c r="F981" s="6" t="s">
        <v>2408</v>
      </c>
      <c r="G981" s="6" t="s">
        <v>2409</v>
      </c>
      <c r="H981" s="47"/>
      <c r="I981" s="47"/>
      <c r="J981" s="47"/>
      <c r="K981" s="47"/>
      <c r="L981" s="47"/>
      <c r="M981" s="47"/>
      <c r="P981" s="121"/>
      <c r="Q981" s="122"/>
      <c r="R981" s="122"/>
      <c r="S981" s="103"/>
      <c r="T981" s="104"/>
      <c r="U981" s="121"/>
      <c r="V981" s="122"/>
      <c r="W981" s="122"/>
      <c r="X981" s="103"/>
      <c r="Y981" s="104"/>
      <c r="Z981" s="107" t="str">
        <f t="shared" si="42"/>
        <v/>
      </c>
      <c r="AA981" s="40" t="str">
        <f t="shared" si="43"/>
        <v/>
      </c>
    </row>
    <row r="982" spans="1:27" ht="170" hidden="1">
      <c r="A982" s="3">
        <v>2598</v>
      </c>
      <c r="B982" s="3" t="s">
        <v>1001</v>
      </c>
      <c r="C982" s="3">
        <v>233</v>
      </c>
      <c r="E982" s="150" t="s">
        <v>3283</v>
      </c>
      <c r="F982" s="6" t="s">
        <v>2410</v>
      </c>
      <c r="G982" s="6" t="s">
        <v>2411</v>
      </c>
      <c r="H982" s="47"/>
      <c r="I982" s="47"/>
      <c r="J982" s="47"/>
      <c r="K982" s="47"/>
      <c r="L982" s="47"/>
      <c r="M982" s="47"/>
      <c r="P982" s="121"/>
      <c r="Q982" s="122"/>
      <c r="R982" s="122"/>
      <c r="S982" s="103"/>
      <c r="T982" s="104"/>
      <c r="U982" s="121"/>
      <c r="V982" s="122"/>
      <c r="W982" s="122"/>
      <c r="X982" s="103"/>
      <c r="Y982" s="104"/>
      <c r="Z982" s="107" t="str">
        <f t="shared" si="42"/>
        <v/>
      </c>
      <c r="AA982" s="40" t="str">
        <f t="shared" si="43"/>
        <v/>
      </c>
    </row>
    <row r="983" spans="1:27" ht="170" hidden="1">
      <c r="A983" s="3">
        <v>2599</v>
      </c>
      <c r="B983" s="3" t="s">
        <v>1001</v>
      </c>
      <c r="C983" s="3">
        <v>233</v>
      </c>
      <c r="E983" s="150" t="s">
        <v>3284</v>
      </c>
      <c r="F983" s="6" t="s">
        <v>2412</v>
      </c>
      <c r="G983" s="6" t="s">
        <v>2413</v>
      </c>
      <c r="H983" s="47"/>
      <c r="I983" s="47"/>
      <c r="J983" s="47"/>
      <c r="K983" s="47"/>
      <c r="L983" s="47"/>
      <c r="M983" s="47"/>
      <c r="P983" s="121"/>
      <c r="Q983" s="122"/>
      <c r="R983" s="122"/>
      <c r="S983" s="103"/>
      <c r="T983" s="104"/>
      <c r="U983" s="121"/>
      <c r="V983" s="122"/>
      <c r="W983" s="122"/>
      <c r="X983" s="103"/>
      <c r="Y983" s="104"/>
      <c r="Z983" s="107" t="str">
        <f t="shared" si="42"/>
        <v/>
      </c>
      <c r="AA983" s="40" t="str">
        <f t="shared" si="43"/>
        <v/>
      </c>
    </row>
    <row r="984" spans="1:27" ht="153" hidden="1">
      <c r="A984" s="3">
        <v>2600</v>
      </c>
      <c r="B984" s="3" t="s">
        <v>1001</v>
      </c>
      <c r="C984" s="3">
        <v>233</v>
      </c>
      <c r="E984" s="150" t="s">
        <v>3285</v>
      </c>
      <c r="F984" s="6" t="s">
        <v>2414</v>
      </c>
      <c r="G984" s="6" t="s">
        <v>2415</v>
      </c>
      <c r="H984" s="47"/>
      <c r="I984" s="47"/>
      <c r="J984" s="47"/>
      <c r="K984" s="47"/>
      <c r="L984" s="47"/>
      <c r="M984" s="47"/>
      <c r="P984" s="121"/>
      <c r="Q984" s="122"/>
      <c r="R984" s="122"/>
      <c r="S984" s="103"/>
      <c r="T984" s="104"/>
      <c r="U984" s="121"/>
      <c r="V984" s="122"/>
      <c r="W984" s="122"/>
      <c r="X984" s="103"/>
      <c r="Y984" s="104"/>
      <c r="Z984" s="107" t="str">
        <f t="shared" si="42"/>
        <v/>
      </c>
      <c r="AA984" s="40" t="str">
        <f t="shared" si="43"/>
        <v/>
      </c>
    </row>
    <row r="985" spans="1:27" ht="170" hidden="1">
      <c r="A985" s="3">
        <v>2601</v>
      </c>
      <c r="B985" s="3" t="s">
        <v>1001</v>
      </c>
      <c r="C985" s="3">
        <v>233</v>
      </c>
      <c r="E985" s="150" t="s">
        <v>3286</v>
      </c>
      <c r="F985" s="6" t="s">
        <v>2416</v>
      </c>
      <c r="G985" s="6" t="s">
        <v>2417</v>
      </c>
      <c r="H985" s="47"/>
      <c r="I985" s="47"/>
      <c r="J985" s="47"/>
      <c r="K985" s="47"/>
      <c r="L985" s="47"/>
      <c r="M985" s="47"/>
      <c r="P985" s="121"/>
      <c r="Q985" s="122"/>
      <c r="R985" s="122"/>
      <c r="S985" s="103"/>
      <c r="T985" s="104"/>
      <c r="U985" s="121"/>
      <c r="V985" s="122"/>
      <c r="W985" s="122"/>
      <c r="X985" s="103"/>
      <c r="Y985" s="104"/>
      <c r="Z985" s="107" t="str">
        <f t="shared" si="42"/>
        <v/>
      </c>
      <c r="AA985" s="40" t="str">
        <f t="shared" si="43"/>
        <v/>
      </c>
    </row>
    <row r="986" spans="1:27" ht="136" hidden="1">
      <c r="A986" s="3">
        <v>2602</v>
      </c>
      <c r="B986" s="3" t="s">
        <v>1001</v>
      </c>
      <c r="C986" s="3">
        <v>233</v>
      </c>
      <c r="E986" s="150" t="s">
        <v>3287</v>
      </c>
      <c r="F986" s="6" t="s">
        <v>2418</v>
      </c>
      <c r="G986" s="6" t="s">
        <v>2419</v>
      </c>
      <c r="H986" s="47"/>
      <c r="I986" s="47"/>
      <c r="J986" s="47"/>
      <c r="K986" s="47"/>
      <c r="L986" s="47"/>
      <c r="M986" s="47"/>
      <c r="P986" s="121"/>
      <c r="Q986" s="122"/>
      <c r="R986" s="122"/>
      <c r="S986" s="103"/>
      <c r="T986" s="104"/>
      <c r="U986" s="121"/>
      <c r="V986" s="122"/>
      <c r="W986" s="122"/>
      <c r="X986" s="103"/>
      <c r="Y986" s="104"/>
      <c r="Z986" s="107" t="str">
        <f t="shared" si="42"/>
        <v/>
      </c>
      <c r="AA986" s="40" t="str">
        <f t="shared" si="43"/>
        <v/>
      </c>
    </row>
    <row r="987" spans="1:27" ht="153" hidden="1">
      <c r="A987" s="3">
        <v>2603</v>
      </c>
      <c r="B987" s="3" t="s">
        <v>1001</v>
      </c>
      <c r="C987" s="3">
        <v>233</v>
      </c>
      <c r="E987" s="150" t="s">
        <v>3288</v>
      </c>
      <c r="F987" s="6" t="s">
        <v>2420</v>
      </c>
      <c r="G987" s="6" t="s">
        <v>2421</v>
      </c>
      <c r="H987" s="47"/>
      <c r="I987" s="47"/>
      <c r="J987" s="47"/>
      <c r="K987" s="47"/>
      <c r="L987" s="47"/>
      <c r="M987" s="47"/>
      <c r="P987" s="121"/>
      <c r="Q987" s="122"/>
      <c r="R987" s="122"/>
      <c r="S987" s="103"/>
      <c r="T987" s="104"/>
      <c r="U987" s="121"/>
      <c r="V987" s="122"/>
      <c r="W987" s="122"/>
      <c r="X987" s="103"/>
      <c r="Y987" s="104"/>
      <c r="Z987" s="107" t="str">
        <f t="shared" si="42"/>
        <v/>
      </c>
      <c r="AA987" s="40" t="str">
        <f t="shared" si="43"/>
        <v/>
      </c>
    </row>
    <row r="988" spans="1:27" ht="102" hidden="1">
      <c r="A988" s="3">
        <v>2604</v>
      </c>
      <c r="B988" s="3" t="s">
        <v>1001</v>
      </c>
      <c r="C988" s="3">
        <v>233</v>
      </c>
      <c r="E988" s="150" t="s">
        <v>3161</v>
      </c>
      <c r="F988" s="6" t="s">
        <v>2422</v>
      </c>
      <c r="G988" s="6" t="s">
        <v>2423</v>
      </c>
      <c r="H988" s="47"/>
      <c r="I988" s="47"/>
      <c r="J988" s="47"/>
      <c r="K988" s="47"/>
      <c r="L988" s="47"/>
      <c r="M988" s="47"/>
      <c r="P988" s="121"/>
      <c r="Q988" s="122"/>
      <c r="R988" s="122"/>
      <c r="S988" s="103"/>
      <c r="T988" s="104"/>
      <c r="U988" s="121"/>
      <c r="V988" s="122"/>
      <c r="W988" s="122"/>
      <c r="X988" s="103"/>
      <c r="Y988" s="104"/>
      <c r="Z988" s="107" t="str">
        <f t="shared" si="42"/>
        <v/>
      </c>
      <c r="AA988" s="40" t="str">
        <f t="shared" si="43"/>
        <v/>
      </c>
    </row>
    <row r="989" spans="1:27" ht="102" hidden="1">
      <c r="A989" s="3">
        <v>2605</v>
      </c>
      <c r="B989" s="3" t="s">
        <v>1001</v>
      </c>
      <c r="C989" s="3">
        <v>233</v>
      </c>
      <c r="E989" s="150" t="s">
        <v>3289</v>
      </c>
      <c r="F989" s="6" t="s">
        <v>2424</v>
      </c>
      <c r="G989" s="6" t="s">
        <v>2056</v>
      </c>
      <c r="H989" s="47"/>
      <c r="I989" s="47"/>
      <c r="J989" s="47"/>
      <c r="K989" s="47"/>
      <c r="L989" s="47"/>
      <c r="M989" s="47"/>
      <c r="P989" s="121"/>
      <c r="Q989" s="122"/>
      <c r="R989" s="122"/>
      <c r="S989" s="103"/>
      <c r="T989" s="104"/>
      <c r="U989" s="121"/>
      <c r="V989" s="122"/>
      <c r="W989" s="122"/>
      <c r="X989" s="103"/>
      <c r="Y989" s="104"/>
      <c r="Z989" s="107" t="str">
        <f t="shared" si="42"/>
        <v/>
      </c>
      <c r="AA989" s="40" t="str">
        <f t="shared" si="43"/>
        <v/>
      </c>
    </row>
    <row r="990" spans="1:27" s="8" customFormat="1" ht="17" hidden="1">
      <c r="A990" s="3" t="s">
        <v>303</v>
      </c>
      <c r="B990" s="3" t="s">
        <v>303</v>
      </c>
      <c r="C990" s="3" t="s">
        <v>303</v>
      </c>
      <c r="D990" s="4"/>
      <c r="H990" s="3"/>
      <c r="P990" s="159"/>
      <c r="Q990" s="159"/>
      <c r="R990" s="159"/>
      <c r="S990" s="159"/>
      <c r="T990" s="159"/>
      <c r="U990" s="159"/>
      <c r="V990" s="159"/>
      <c r="W990" s="159"/>
      <c r="X990" s="159"/>
      <c r="Y990" s="159"/>
    </row>
    <row r="991" spans="1:27" s="8" customFormat="1" ht="17" hidden="1">
      <c r="A991" s="3" t="s">
        <v>303</v>
      </c>
      <c r="B991" s="3" t="s">
        <v>303</v>
      </c>
      <c r="C991" s="3" t="s">
        <v>303</v>
      </c>
      <c r="D991" s="4"/>
      <c r="H991" s="3"/>
      <c r="P991" s="159"/>
      <c r="Q991" s="159"/>
      <c r="R991" s="159"/>
      <c r="S991" s="159"/>
      <c r="T991" s="159"/>
      <c r="U991" s="159"/>
      <c r="V991" s="159"/>
      <c r="W991" s="159"/>
      <c r="X991" s="159"/>
      <c r="Y991" s="159"/>
    </row>
    <row r="992" spans="1:27" s="8" customFormat="1" ht="34" hidden="1">
      <c r="A992" s="3" t="s">
        <v>303</v>
      </c>
      <c r="B992" s="3" t="s">
        <v>303</v>
      </c>
      <c r="C992" s="3"/>
      <c r="D992" s="4"/>
      <c r="E992" s="120" t="s">
        <v>2425</v>
      </c>
      <c r="H992" s="3"/>
      <c r="P992" s="159"/>
      <c r="Q992" s="159"/>
      <c r="R992" s="159"/>
      <c r="S992" s="159"/>
      <c r="T992" s="159"/>
      <c r="U992" s="159"/>
      <c r="V992" s="159"/>
      <c r="W992" s="159"/>
      <c r="X992" s="159"/>
      <c r="Y992" s="159"/>
      <c r="Z992" s="8" t="str">
        <f t="shared" si="42"/>
        <v/>
      </c>
      <c r="AA992" s="8" t="str">
        <f t="shared" si="43"/>
        <v/>
      </c>
    </row>
    <row r="993" spans="1:27" ht="204" hidden="1">
      <c r="A993" s="3">
        <v>2606</v>
      </c>
      <c r="B993" s="3" t="s">
        <v>2426</v>
      </c>
      <c r="C993" s="3">
        <v>231</v>
      </c>
      <c r="E993" s="150" t="s">
        <v>3290</v>
      </c>
      <c r="F993" s="6" t="s">
        <v>2427</v>
      </c>
      <c r="G993" s="6" t="s">
        <v>2428</v>
      </c>
      <c r="H993" s="47"/>
      <c r="I993" s="47"/>
      <c r="J993" s="47"/>
      <c r="K993" s="47"/>
      <c r="L993" s="47"/>
      <c r="M993" s="47"/>
      <c r="P993" s="121"/>
      <c r="Q993" s="122"/>
      <c r="R993" s="122"/>
      <c r="S993" s="103"/>
      <c r="T993" s="104"/>
      <c r="U993" s="121"/>
      <c r="V993" s="122"/>
      <c r="W993" s="122"/>
      <c r="X993" s="103"/>
      <c r="Y993" s="104"/>
      <c r="Z993" s="107" t="str">
        <f t="shared" si="42"/>
        <v/>
      </c>
      <c r="AA993" s="40" t="str">
        <f t="shared" si="43"/>
        <v/>
      </c>
    </row>
    <row r="994" spans="1:27" ht="187" hidden="1">
      <c r="A994" s="3">
        <v>2607</v>
      </c>
      <c r="B994" s="3" t="s">
        <v>2426</v>
      </c>
      <c r="C994" s="3">
        <v>231</v>
      </c>
      <c r="E994" s="150" t="s">
        <v>3291</v>
      </c>
      <c r="F994" s="6" t="s">
        <v>2429</v>
      </c>
      <c r="G994" s="6" t="s">
        <v>2430</v>
      </c>
      <c r="H994" s="47"/>
      <c r="I994" s="47"/>
      <c r="J994" s="47"/>
      <c r="K994" s="47"/>
      <c r="L994" s="47"/>
      <c r="M994" s="47"/>
      <c r="P994" s="121"/>
      <c r="Q994" s="122"/>
      <c r="R994" s="122"/>
      <c r="S994" s="103"/>
      <c r="T994" s="104"/>
      <c r="U994" s="121"/>
      <c r="V994" s="122"/>
      <c r="W994" s="122"/>
      <c r="X994" s="103"/>
      <c r="Y994" s="104"/>
      <c r="Z994" s="107" t="str">
        <f t="shared" si="42"/>
        <v/>
      </c>
      <c r="AA994" s="40" t="str">
        <f t="shared" si="43"/>
        <v/>
      </c>
    </row>
    <row r="995" spans="1:27" ht="153" hidden="1">
      <c r="A995" s="3">
        <v>2608</v>
      </c>
      <c r="B995" s="3" t="s">
        <v>2426</v>
      </c>
      <c r="C995" s="3">
        <v>231</v>
      </c>
      <c r="E995" s="150" t="s">
        <v>3292</v>
      </c>
      <c r="F995" s="6" t="s">
        <v>2431</v>
      </c>
      <c r="G995" s="6" t="s">
        <v>2432</v>
      </c>
      <c r="H995" s="47"/>
      <c r="I995" s="47"/>
      <c r="J995" s="47"/>
      <c r="K995" s="47"/>
      <c r="L995" s="47"/>
      <c r="M995" s="47"/>
      <c r="P995" s="121"/>
      <c r="Q995" s="122"/>
      <c r="R995" s="122"/>
      <c r="S995" s="103"/>
      <c r="T995" s="104"/>
      <c r="U995" s="121"/>
      <c r="V995" s="122"/>
      <c r="W995" s="122"/>
      <c r="X995" s="103"/>
      <c r="Y995" s="104"/>
      <c r="Z995" s="107" t="str">
        <f t="shared" si="42"/>
        <v/>
      </c>
      <c r="AA995" s="40" t="str">
        <f t="shared" si="43"/>
        <v/>
      </c>
    </row>
    <row r="996" spans="1:27" ht="170" hidden="1">
      <c r="A996" s="3">
        <v>2609</v>
      </c>
      <c r="B996" s="3" t="s">
        <v>2426</v>
      </c>
      <c r="C996" s="3">
        <v>231</v>
      </c>
      <c r="E996" s="150" t="s">
        <v>3293</v>
      </c>
      <c r="F996" s="6" t="s">
        <v>2433</v>
      </c>
      <c r="G996" s="6" t="s">
        <v>2434</v>
      </c>
      <c r="H996" s="47"/>
      <c r="I996" s="47"/>
      <c r="J996" s="47"/>
      <c r="K996" s="47"/>
      <c r="L996" s="47"/>
      <c r="M996" s="47"/>
      <c r="P996" s="121"/>
      <c r="Q996" s="122"/>
      <c r="R996" s="122"/>
      <c r="S996" s="103"/>
      <c r="T996" s="104"/>
      <c r="U996" s="121"/>
      <c r="V996" s="122"/>
      <c r="W996" s="122"/>
      <c r="X996" s="103"/>
      <c r="Y996" s="104"/>
      <c r="Z996" s="107" t="str">
        <f t="shared" si="42"/>
        <v/>
      </c>
      <c r="AA996" s="40" t="str">
        <f t="shared" si="43"/>
        <v/>
      </c>
    </row>
    <row r="997" spans="1:27" ht="187" hidden="1">
      <c r="A997" s="3">
        <v>2610</v>
      </c>
      <c r="B997" s="3" t="s">
        <v>2426</v>
      </c>
      <c r="C997" s="3">
        <v>231</v>
      </c>
      <c r="E997" s="150" t="s">
        <v>3294</v>
      </c>
      <c r="F997" s="6" t="s">
        <v>2435</v>
      </c>
      <c r="G997" s="6" t="s">
        <v>2436</v>
      </c>
      <c r="H997" s="47"/>
      <c r="I997" s="47"/>
      <c r="J997" s="47"/>
      <c r="K997" s="47"/>
      <c r="L997" s="47"/>
      <c r="M997" s="47"/>
      <c r="P997" s="121"/>
      <c r="Q997" s="122"/>
      <c r="R997" s="122"/>
      <c r="S997" s="103"/>
      <c r="T997" s="104"/>
      <c r="U997" s="121"/>
      <c r="V997" s="122"/>
      <c r="W997" s="122"/>
      <c r="X997" s="103"/>
      <c r="Y997" s="104"/>
      <c r="Z997" s="107" t="str">
        <f t="shared" si="42"/>
        <v/>
      </c>
      <c r="AA997" s="40" t="str">
        <f t="shared" si="43"/>
        <v/>
      </c>
    </row>
    <row r="998" spans="1:27" ht="187" hidden="1">
      <c r="A998" s="3">
        <v>2611</v>
      </c>
      <c r="B998" s="3" t="s">
        <v>2426</v>
      </c>
      <c r="C998" s="3">
        <v>231</v>
      </c>
      <c r="E998" s="150" t="s">
        <v>3295</v>
      </c>
      <c r="F998" s="6" t="s">
        <v>2437</v>
      </c>
      <c r="G998" s="6" t="s">
        <v>2438</v>
      </c>
      <c r="H998" s="47"/>
      <c r="I998" s="47"/>
      <c r="J998" s="47"/>
      <c r="K998" s="47"/>
      <c r="L998" s="47"/>
      <c r="M998" s="47"/>
      <c r="P998" s="121"/>
      <c r="Q998" s="122"/>
      <c r="R998" s="122"/>
      <c r="S998" s="103"/>
      <c r="T998" s="104"/>
      <c r="U998" s="121"/>
      <c r="V998" s="122"/>
      <c r="W998" s="122"/>
      <c r="X998" s="103"/>
      <c r="Y998" s="104"/>
      <c r="Z998" s="107" t="str">
        <f t="shared" si="42"/>
        <v/>
      </c>
      <c r="AA998" s="40" t="str">
        <f t="shared" si="43"/>
        <v/>
      </c>
    </row>
    <row r="999" spans="1:27" ht="170" hidden="1">
      <c r="A999" s="3">
        <v>2612</v>
      </c>
      <c r="B999" s="3" t="s">
        <v>2426</v>
      </c>
      <c r="C999" s="3">
        <v>231</v>
      </c>
      <c r="E999" s="150" t="s">
        <v>3296</v>
      </c>
      <c r="F999" s="6" t="s">
        <v>2439</v>
      </c>
      <c r="G999" s="6" t="s">
        <v>2440</v>
      </c>
      <c r="H999" s="47"/>
      <c r="I999" s="47"/>
      <c r="J999" s="47"/>
      <c r="K999" s="47"/>
      <c r="L999" s="47"/>
      <c r="M999" s="47"/>
      <c r="P999" s="121"/>
      <c r="Q999" s="122"/>
      <c r="R999" s="122"/>
      <c r="S999" s="103"/>
      <c r="T999" s="104"/>
      <c r="U999" s="121"/>
      <c r="V999" s="122"/>
      <c r="W999" s="122"/>
      <c r="X999" s="103"/>
      <c r="Y999" s="104"/>
      <c r="Z999" s="107" t="str">
        <f t="shared" si="42"/>
        <v/>
      </c>
      <c r="AA999" s="40" t="str">
        <f t="shared" si="43"/>
        <v/>
      </c>
    </row>
    <row r="1000" spans="1:27" ht="136" hidden="1">
      <c r="A1000" s="3">
        <v>2613</v>
      </c>
      <c r="B1000" s="3" t="s">
        <v>2426</v>
      </c>
      <c r="C1000" s="3">
        <v>231</v>
      </c>
      <c r="E1000" s="150" t="s">
        <v>3161</v>
      </c>
      <c r="F1000" s="6" t="s">
        <v>2441</v>
      </c>
      <c r="G1000" s="6" t="s">
        <v>2423</v>
      </c>
      <c r="H1000" s="47"/>
      <c r="I1000" s="47"/>
      <c r="J1000" s="47"/>
      <c r="K1000" s="47"/>
      <c r="L1000" s="47"/>
      <c r="M1000" s="47"/>
      <c r="P1000" s="121"/>
      <c r="Q1000" s="122"/>
      <c r="R1000" s="122"/>
      <c r="S1000" s="103"/>
      <c r="T1000" s="104"/>
      <c r="U1000" s="121"/>
      <c r="V1000" s="122"/>
      <c r="W1000" s="122"/>
      <c r="X1000" s="103"/>
      <c r="Y1000" s="104"/>
      <c r="Z1000" s="107" t="str">
        <f t="shared" si="42"/>
        <v/>
      </c>
      <c r="AA1000" s="40" t="str">
        <f t="shared" si="43"/>
        <v/>
      </c>
    </row>
    <row r="1001" spans="1:27" ht="170" hidden="1">
      <c r="A1001" s="3">
        <v>2614</v>
      </c>
      <c r="B1001" s="3" t="s">
        <v>2426</v>
      </c>
      <c r="C1001" s="3">
        <v>231</v>
      </c>
      <c r="E1001" s="150" t="s">
        <v>3297</v>
      </c>
      <c r="F1001" s="6" t="s">
        <v>2442</v>
      </c>
      <c r="G1001" s="6" t="s">
        <v>2443</v>
      </c>
      <c r="H1001" s="47"/>
      <c r="I1001" s="47"/>
      <c r="J1001" s="47"/>
      <c r="K1001" s="47"/>
      <c r="L1001" s="47"/>
      <c r="M1001" s="47"/>
      <c r="P1001" s="121"/>
      <c r="Q1001" s="122"/>
      <c r="R1001" s="122"/>
      <c r="S1001" s="103"/>
      <c r="T1001" s="104"/>
      <c r="U1001" s="121"/>
      <c r="V1001" s="122"/>
      <c r="W1001" s="122"/>
      <c r="X1001" s="103"/>
      <c r="Y1001" s="104"/>
      <c r="Z1001" s="107" t="str">
        <f t="shared" si="42"/>
        <v/>
      </c>
      <c r="AA1001" s="40" t="str">
        <f t="shared" si="43"/>
        <v/>
      </c>
    </row>
    <row r="1002" spans="1:27" ht="102" hidden="1">
      <c r="A1002" s="3">
        <v>2615</v>
      </c>
      <c r="B1002" s="3" t="s">
        <v>2426</v>
      </c>
      <c r="C1002" s="3">
        <v>231</v>
      </c>
      <c r="E1002" s="150" t="s">
        <v>3298</v>
      </c>
      <c r="F1002" s="6" t="s">
        <v>2444</v>
      </c>
      <c r="G1002" s="6" t="s">
        <v>2056</v>
      </c>
      <c r="H1002" s="47"/>
      <c r="I1002" s="47"/>
      <c r="J1002" s="47"/>
      <c r="K1002" s="47"/>
      <c r="L1002" s="47"/>
      <c r="M1002" s="47"/>
      <c r="P1002" s="121"/>
      <c r="Q1002" s="122"/>
      <c r="R1002" s="122"/>
      <c r="S1002" s="103"/>
      <c r="T1002" s="104"/>
      <c r="U1002" s="121"/>
      <c r="V1002" s="122"/>
      <c r="W1002" s="122"/>
      <c r="X1002" s="103"/>
      <c r="Y1002" s="104"/>
      <c r="Z1002" s="107" t="str">
        <f t="shared" si="42"/>
        <v/>
      </c>
      <c r="AA1002" s="40" t="str">
        <f t="shared" si="43"/>
        <v/>
      </c>
    </row>
    <row r="1003" spans="1:27" s="8" customFormat="1" ht="17" hidden="1">
      <c r="A1003" s="3" t="s">
        <v>303</v>
      </c>
      <c r="B1003" s="3" t="s">
        <v>303</v>
      </c>
      <c r="C1003" s="3" t="s">
        <v>303</v>
      </c>
      <c r="D1003" s="4"/>
      <c r="H1003" s="3"/>
      <c r="P1003" s="159"/>
      <c r="Q1003" s="159"/>
      <c r="R1003" s="159"/>
      <c r="S1003" s="159"/>
      <c r="T1003" s="159"/>
      <c r="U1003" s="159"/>
      <c r="V1003" s="159"/>
      <c r="W1003" s="159"/>
      <c r="X1003" s="159"/>
      <c r="Y1003" s="159"/>
    </row>
    <row r="1004" spans="1:27" s="8" customFormat="1" ht="17" hidden="1">
      <c r="A1004" s="3" t="s">
        <v>303</v>
      </c>
      <c r="B1004" s="3" t="s">
        <v>303</v>
      </c>
      <c r="C1004" s="3" t="s">
        <v>303</v>
      </c>
      <c r="D1004" s="4"/>
      <c r="H1004" s="3"/>
      <c r="P1004" s="159"/>
      <c r="Q1004" s="159"/>
      <c r="R1004" s="159"/>
      <c r="S1004" s="159"/>
      <c r="T1004" s="159"/>
      <c r="U1004" s="159"/>
      <c r="V1004" s="159"/>
      <c r="W1004" s="159"/>
      <c r="X1004" s="159"/>
      <c r="Y1004" s="159"/>
    </row>
    <row r="1005" spans="1:27" s="8" customFormat="1" ht="17" hidden="1">
      <c r="A1005" s="3" t="s">
        <v>303</v>
      </c>
      <c r="B1005" s="3" t="s">
        <v>303</v>
      </c>
      <c r="C1005" s="3"/>
      <c r="D1005" s="4" t="s">
        <v>303</v>
      </c>
      <c r="E1005" s="120" t="s">
        <v>2445</v>
      </c>
      <c r="H1005" s="3"/>
      <c r="P1005" s="159"/>
      <c r="Q1005" s="159"/>
      <c r="R1005" s="159"/>
      <c r="S1005" s="159"/>
      <c r="T1005" s="159"/>
      <c r="U1005" s="159"/>
      <c r="V1005" s="159"/>
      <c r="W1005" s="159"/>
      <c r="X1005" s="159"/>
      <c r="Y1005" s="159"/>
      <c r="Z1005" s="8" t="str">
        <f t="shared" si="42"/>
        <v/>
      </c>
      <c r="AA1005" s="8" t="str">
        <f t="shared" si="43"/>
        <v/>
      </c>
    </row>
    <row r="1006" spans="1:27" ht="170" hidden="1">
      <c r="A1006" s="3">
        <v>2616</v>
      </c>
      <c r="B1006" s="3" t="s">
        <v>2446</v>
      </c>
      <c r="C1006" s="3">
        <v>230</v>
      </c>
      <c r="E1006" s="150" t="s">
        <v>3299</v>
      </c>
      <c r="F1006" s="6" t="s">
        <v>2447</v>
      </c>
      <c r="G1006" s="6" t="s">
        <v>2448</v>
      </c>
      <c r="H1006" s="47"/>
      <c r="I1006" s="47"/>
      <c r="J1006" s="47"/>
      <c r="K1006" s="47"/>
      <c r="L1006" s="47"/>
      <c r="M1006" s="47"/>
      <c r="P1006" s="121"/>
      <c r="Q1006" s="122"/>
      <c r="R1006" s="122"/>
      <c r="S1006" s="103"/>
      <c r="T1006" s="104"/>
      <c r="U1006" s="121"/>
      <c r="V1006" s="122"/>
      <c r="W1006" s="122"/>
      <c r="X1006" s="103"/>
      <c r="Y1006" s="104"/>
      <c r="Z1006" s="107" t="str">
        <f t="shared" si="42"/>
        <v/>
      </c>
      <c r="AA1006" s="40" t="str">
        <f t="shared" si="43"/>
        <v/>
      </c>
    </row>
    <row r="1007" spans="1:27" ht="170" hidden="1">
      <c r="A1007" s="3">
        <v>2617</v>
      </c>
      <c r="B1007" s="3" t="s">
        <v>2446</v>
      </c>
      <c r="C1007" s="3">
        <v>230</v>
      </c>
      <c r="E1007" s="150" t="s">
        <v>3300</v>
      </c>
      <c r="F1007" s="6" t="s">
        <v>2449</v>
      </c>
      <c r="G1007" s="6" t="s">
        <v>2450</v>
      </c>
      <c r="H1007" s="47"/>
      <c r="I1007" s="47"/>
      <c r="J1007" s="47"/>
      <c r="K1007" s="47"/>
      <c r="L1007" s="47"/>
      <c r="M1007" s="47"/>
      <c r="P1007" s="121"/>
      <c r="Q1007" s="122"/>
      <c r="R1007" s="122"/>
      <c r="S1007" s="103"/>
      <c r="T1007" s="104"/>
      <c r="U1007" s="121"/>
      <c r="V1007" s="122"/>
      <c r="W1007" s="122"/>
      <c r="X1007" s="103"/>
      <c r="Y1007" s="104"/>
      <c r="Z1007" s="107" t="str">
        <f t="shared" si="42"/>
        <v/>
      </c>
      <c r="AA1007" s="40" t="str">
        <f t="shared" si="43"/>
        <v/>
      </c>
    </row>
    <row r="1008" spans="1:27" ht="170" hidden="1">
      <c r="A1008" s="3">
        <v>2618</v>
      </c>
      <c r="B1008" s="3" t="s">
        <v>2446</v>
      </c>
      <c r="C1008" s="3">
        <v>230</v>
      </c>
      <c r="E1008" s="150" t="s">
        <v>3301</v>
      </c>
      <c r="F1008" s="6" t="s">
        <v>2451</v>
      </c>
      <c r="G1008" s="6" t="s">
        <v>2452</v>
      </c>
      <c r="H1008" s="47"/>
      <c r="I1008" s="47"/>
      <c r="J1008" s="47"/>
      <c r="K1008" s="47"/>
      <c r="L1008" s="47"/>
      <c r="M1008" s="47"/>
      <c r="P1008" s="121"/>
      <c r="Q1008" s="122"/>
      <c r="R1008" s="122"/>
      <c r="S1008" s="103"/>
      <c r="T1008" s="104"/>
      <c r="U1008" s="121"/>
      <c r="V1008" s="122"/>
      <c r="W1008" s="122"/>
      <c r="X1008" s="103"/>
      <c r="Y1008" s="104"/>
      <c r="Z1008" s="107" t="str">
        <f t="shared" si="42"/>
        <v/>
      </c>
      <c r="AA1008" s="40" t="str">
        <f t="shared" si="43"/>
        <v/>
      </c>
    </row>
    <row r="1009" spans="1:27" ht="170" hidden="1">
      <c r="A1009" s="3">
        <v>2619</v>
      </c>
      <c r="B1009" s="3" t="s">
        <v>2446</v>
      </c>
      <c r="C1009" s="3">
        <v>230</v>
      </c>
      <c r="E1009" s="150" t="s">
        <v>3302</v>
      </c>
      <c r="F1009" s="6" t="s">
        <v>2453</v>
      </c>
      <c r="G1009" s="6" t="s">
        <v>2454</v>
      </c>
      <c r="H1009" s="47"/>
      <c r="I1009" s="47"/>
      <c r="J1009" s="47"/>
      <c r="K1009" s="47"/>
      <c r="L1009" s="47"/>
      <c r="M1009" s="47"/>
      <c r="P1009" s="121"/>
      <c r="Q1009" s="122"/>
      <c r="R1009" s="122"/>
      <c r="S1009" s="103"/>
      <c r="T1009" s="104"/>
      <c r="U1009" s="121"/>
      <c r="V1009" s="122"/>
      <c r="W1009" s="122"/>
      <c r="X1009" s="103"/>
      <c r="Y1009" s="104"/>
      <c r="Z1009" s="107" t="str">
        <f t="shared" si="42"/>
        <v/>
      </c>
      <c r="AA1009" s="40" t="str">
        <f t="shared" si="43"/>
        <v/>
      </c>
    </row>
    <row r="1010" spans="1:27" s="8" customFormat="1" ht="17" hidden="1">
      <c r="A1010" s="3" t="s">
        <v>303</v>
      </c>
      <c r="B1010" s="3" t="s">
        <v>303</v>
      </c>
      <c r="C1010" s="3" t="s">
        <v>303</v>
      </c>
      <c r="D1010" s="4" t="s">
        <v>303</v>
      </c>
      <c r="H1010" s="3"/>
      <c r="P1010" s="159"/>
      <c r="Q1010" s="159"/>
      <c r="R1010" s="159"/>
      <c r="S1010" s="159"/>
      <c r="T1010" s="159"/>
      <c r="U1010" s="159"/>
      <c r="V1010" s="159"/>
      <c r="W1010" s="159"/>
      <c r="X1010" s="159"/>
      <c r="Y1010" s="159"/>
    </row>
    <row r="1011" spans="1:27" s="8" customFormat="1" ht="17" hidden="1">
      <c r="A1011" s="3" t="s">
        <v>303</v>
      </c>
      <c r="B1011" s="3" t="s">
        <v>303</v>
      </c>
      <c r="C1011" s="3" t="s">
        <v>303</v>
      </c>
      <c r="D1011" s="4" t="s">
        <v>303</v>
      </c>
      <c r="H1011" s="3"/>
      <c r="P1011" s="159"/>
      <c r="Q1011" s="159"/>
      <c r="R1011" s="159"/>
      <c r="S1011" s="159"/>
      <c r="T1011" s="159"/>
      <c r="U1011" s="159"/>
      <c r="V1011" s="159"/>
      <c r="W1011" s="159"/>
      <c r="X1011" s="159"/>
      <c r="Y1011" s="159"/>
    </row>
    <row r="1012" spans="1:27" s="8" customFormat="1" ht="34" hidden="1">
      <c r="A1012" s="3" t="s">
        <v>303</v>
      </c>
      <c r="B1012" s="3" t="s">
        <v>303</v>
      </c>
      <c r="C1012" s="3"/>
      <c r="D1012" s="4" t="s">
        <v>303</v>
      </c>
      <c r="E1012" s="120" t="s">
        <v>2455</v>
      </c>
      <c r="H1012" s="3"/>
      <c r="P1012" s="159"/>
      <c r="Q1012" s="159"/>
      <c r="R1012" s="159"/>
      <c r="S1012" s="159"/>
      <c r="T1012" s="159"/>
      <c r="U1012" s="159"/>
      <c r="V1012" s="159"/>
      <c r="W1012" s="159"/>
      <c r="X1012" s="159"/>
      <c r="Y1012" s="159"/>
      <c r="Z1012" s="8" t="str">
        <f t="shared" si="42"/>
        <v/>
      </c>
      <c r="AA1012" s="8" t="str">
        <f t="shared" si="43"/>
        <v/>
      </c>
    </row>
    <row r="1013" spans="1:27" ht="187" hidden="1">
      <c r="A1013" s="3">
        <v>2620</v>
      </c>
      <c r="B1013" s="3" t="s">
        <v>2456</v>
      </c>
      <c r="C1013" s="3">
        <v>232</v>
      </c>
      <c r="E1013" s="150" t="s">
        <v>3303</v>
      </c>
      <c r="F1013" s="6" t="s">
        <v>2457</v>
      </c>
      <c r="G1013" s="6" t="s">
        <v>2458</v>
      </c>
      <c r="H1013" s="47"/>
      <c r="I1013" s="47"/>
      <c r="J1013" s="47"/>
      <c r="K1013" s="47"/>
      <c r="L1013" s="47"/>
      <c r="M1013" s="47"/>
      <c r="P1013" s="121"/>
      <c r="Q1013" s="122"/>
      <c r="R1013" s="122"/>
      <c r="S1013" s="103"/>
      <c r="T1013" s="104"/>
      <c r="U1013" s="121"/>
      <c r="V1013" s="122"/>
      <c r="W1013" s="122"/>
      <c r="X1013" s="103"/>
      <c r="Y1013" s="104"/>
      <c r="Z1013" s="107" t="str">
        <f t="shared" si="42"/>
        <v/>
      </c>
      <c r="AA1013" s="40" t="str">
        <f t="shared" si="43"/>
        <v/>
      </c>
    </row>
    <row r="1014" spans="1:27" ht="170" hidden="1">
      <c r="A1014" s="3">
        <v>2621</v>
      </c>
      <c r="B1014" s="3" t="s">
        <v>2456</v>
      </c>
      <c r="C1014" s="3">
        <v>232</v>
      </c>
      <c r="E1014" s="150" t="s">
        <v>3304</v>
      </c>
      <c r="F1014" s="6" t="s">
        <v>2459</v>
      </c>
      <c r="G1014" s="6" t="s">
        <v>2460</v>
      </c>
      <c r="H1014" s="47"/>
      <c r="I1014" s="47"/>
      <c r="J1014" s="47"/>
      <c r="K1014" s="47"/>
      <c r="L1014" s="47"/>
      <c r="M1014" s="47"/>
      <c r="P1014" s="121"/>
      <c r="Q1014" s="122"/>
      <c r="R1014" s="122"/>
      <c r="S1014" s="103"/>
      <c r="T1014" s="104"/>
      <c r="U1014" s="121"/>
      <c r="V1014" s="122"/>
      <c r="W1014" s="122"/>
      <c r="X1014" s="103"/>
      <c r="Y1014" s="104"/>
      <c r="Z1014" s="107" t="str">
        <f t="shared" si="42"/>
        <v/>
      </c>
      <c r="AA1014" s="40" t="str">
        <f t="shared" si="43"/>
        <v/>
      </c>
    </row>
    <row r="1015" spans="1:27" ht="187" hidden="1">
      <c r="A1015" s="3">
        <v>2622</v>
      </c>
      <c r="B1015" s="3" t="s">
        <v>2456</v>
      </c>
      <c r="C1015" s="3">
        <v>232</v>
      </c>
      <c r="E1015" s="150" t="s">
        <v>3305</v>
      </c>
      <c r="F1015" s="6" t="s">
        <v>2461</v>
      </c>
      <c r="G1015" s="6" t="s">
        <v>2462</v>
      </c>
      <c r="H1015" s="47"/>
      <c r="I1015" s="47"/>
      <c r="J1015" s="47"/>
      <c r="K1015" s="47"/>
      <c r="L1015" s="47"/>
      <c r="M1015" s="47"/>
      <c r="P1015" s="121"/>
      <c r="Q1015" s="122"/>
      <c r="R1015" s="122"/>
      <c r="S1015" s="103"/>
      <c r="T1015" s="104"/>
      <c r="U1015" s="121"/>
      <c r="V1015" s="122"/>
      <c r="W1015" s="122"/>
      <c r="X1015" s="103"/>
      <c r="Y1015" s="104"/>
      <c r="Z1015" s="107" t="str">
        <f t="shared" si="42"/>
        <v/>
      </c>
      <c r="AA1015" s="40" t="str">
        <f t="shared" si="43"/>
        <v/>
      </c>
    </row>
    <row r="1016" spans="1:27" ht="204" hidden="1">
      <c r="A1016" s="3">
        <v>2623</v>
      </c>
      <c r="B1016" s="3" t="s">
        <v>2456</v>
      </c>
      <c r="C1016" s="3">
        <v>232</v>
      </c>
      <c r="E1016" s="150" t="s">
        <v>3306</v>
      </c>
      <c r="F1016" s="6" t="s">
        <v>2463</v>
      </c>
      <c r="G1016" s="6" t="s">
        <v>2464</v>
      </c>
      <c r="H1016" s="47"/>
      <c r="I1016" s="47"/>
      <c r="J1016" s="47"/>
      <c r="K1016" s="47"/>
      <c r="L1016" s="47"/>
      <c r="M1016" s="47"/>
      <c r="P1016" s="121"/>
      <c r="Q1016" s="122"/>
      <c r="R1016" s="122"/>
      <c r="S1016" s="103"/>
      <c r="T1016" s="104"/>
      <c r="U1016" s="121"/>
      <c r="V1016" s="122"/>
      <c r="W1016" s="122"/>
      <c r="X1016" s="103"/>
      <c r="Y1016" s="104"/>
      <c r="Z1016" s="107" t="str">
        <f t="shared" si="42"/>
        <v/>
      </c>
      <c r="AA1016" s="40" t="str">
        <f t="shared" si="43"/>
        <v/>
      </c>
    </row>
    <row r="1017" spans="1:27" ht="153" hidden="1">
      <c r="A1017" s="3">
        <v>2624</v>
      </c>
      <c r="B1017" s="3" t="s">
        <v>2456</v>
      </c>
      <c r="C1017" s="3">
        <v>232</v>
      </c>
      <c r="E1017" s="150" t="s">
        <v>3307</v>
      </c>
      <c r="F1017" s="6" t="s">
        <v>2465</v>
      </c>
      <c r="G1017" s="6" t="s">
        <v>2466</v>
      </c>
      <c r="H1017" s="47"/>
      <c r="I1017" s="47"/>
      <c r="J1017" s="47"/>
      <c r="K1017" s="47"/>
      <c r="L1017" s="47"/>
      <c r="M1017" s="47"/>
      <c r="P1017" s="121"/>
      <c r="Q1017" s="122"/>
      <c r="R1017" s="122"/>
      <c r="S1017" s="103"/>
      <c r="T1017" s="104"/>
      <c r="U1017" s="121"/>
      <c r="V1017" s="122"/>
      <c r="W1017" s="122"/>
      <c r="X1017" s="103"/>
      <c r="Y1017" s="104"/>
      <c r="Z1017" s="107" t="str">
        <f t="shared" si="42"/>
        <v/>
      </c>
      <c r="AA1017" s="40" t="str">
        <f t="shared" si="43"/>
        <v/>
      </c>
    </row>
    <row r="1018" spans="1:27" ht="102" hidden="1">
      <c r="A1018" s="3">
        <v>2625</v>
      </c>
      <c r="B1018" s="3" t="s">
        <v>2456</v>
      </c>
      <c r="C1018" s="3">
        <v>232</v>
      </c>
      <c r="E1018" s="150" t="s">
        <v>3308</v>
      </c>
      <c r="F1018" s="6" t="s">
        <v>2467</v>
      </c>
      <c r="G1018" s="6" t="s">
        <v>2056</v>
      </c>
      <c r="H1018" s="47"/>
      <c r="I1018" s="47"/>
      <c r="J1018" s="47"/>
      <c r="K1018" s="47"/>
      <c r="L1018" s="47"/>
      <c r="M1018" s="47"/>
      <c r="P1018" s="121"/>
      <c r="Q1018" s="122"/>
      <c r="R1018" s="122"/>
      <c r="S1018" s="103"/>
      <c r="T1018" s="104"/>
      <c r="U1018" s="121"/>
      <c r="V1018" s="122"/>
      <c r="W1018" s="122"/>
      <c r="X1018" s="103"/>
      <c r="Y1018" s="104"/>
      <c r="Z1018" s="107" t="str">
        <f t="shared" si="42"/>
        <v/>
      </c>
      <c r="AA1018" s="40" t="str">
        <f t="shared" si="43"/>
        <v/>
      </c>
    </row>
    <row r="1019" spans="1:27" s="8" customFormat="1" ht="17" hidden="1">
      <c r="A1019" s="3" t="s">
        <v>303</v>
      </c>
      <c r="B1019" s="3" t="s">
        <v>303</v>
      </c>
      <c r="C1019" s="3" t="s">
        <v>303</v>
      </c>
      <c r="D1019" s="4" t="s">
        <v>303</v>
      </c>
      <c r="H1019" s="3"/>
      <c r="P1019" s="159"/>
      <c r="Q1019" s="159"/>
      <c r="R1019" s="159"/>
      <c r="S1019" s="159"/>
      <c r="T1019" s="159"/>
      <c r="U1019" s="159"/>
      <c r="V1019" s="159"/>
      <c r="W1019" s="159"/>
      <c r="X1019" s="159"/>
      <c r="Y1019" s="159"/>
    </row>
    <row r="1020" spans="1:27" s="8" customFormat="1" ht="17" hidden="1">
      <c r="A1020" s="3" t="s">
        <v>303</v>
      </c>
      <c r="B1020" s="3" t="s">
        <v>303</v>
      </c>
      <c r="C1020" s="3" t="s">
        <v>303</v>
      </c>
      <c r="D1020" s="4" t="s">
        <v>303</v>
      </c>
      <c r="H1020" s="3"/>
      <c r="P1020" s="159"/>
      <c r="Q1020" s="159"/>
      <c r="R1020" s="159"/>
      <c r="S1020" s="159"/>
      <c r="T1020" s="159"/>
      <c r="U1020" s="159"/>
      <c r="V1020" s="159"/>
      <c r="W1020" s="159"/>
      <c r="X1020" s="159"/>
      <c r="Y1020" s="159"/>
    </row>
    <row r="1021" spans="1:27" s="8" customFormat="1" ht="17" hidden="1">
      <c r="A1021" s="3" t="s">
        <v>303</v>
      </c>
      <c r="B1021" s="3" t="s">
        <v>303</v>
      </c>
      <c r="C1021" s="3"/>
      <c r="D1021" s="4" t="s">
        <v>303</v>
      </c>
      <c r="E1021" s="120" t="s">
        <v>2468</v>
      </c>
      <c r="H1021" s="3"/>
      <c r="P1021" s="159"/>
      <c r="Q1021" s="159"/>
      <c r="R1021" s="159"/>
      <c r="S1021" s="159"/>
      <c r="T1021" s="159"/>
      <c r="U1021" s="159"/>
      <c r="V1021" s="159"/>
      <c r="W1021" s="159"/>
      <c r="X1021" s="159"/>
      <c r="Y1021" s="159"/>
      <c r="Z1021" s="8" t="str">
        <f t="shared" si="42"/>
        <v/>
      </c>
      <c r="AA1021" s="8" t="str">
        <f t="shared" si="43"/>
        <v/>
      </c>
    </row>
    <row r="1022" spans="1:27" ht="136" hidden="1">
      <c r="A1022" s="3">
        <v>2626</v>
      </c>
      <c r="B1022" s="3" t="s">
        <v>2469</v>
      </c>
      <c r="C1022" s="3">
        <v>234</v>
      </c>
      <c r="D1022" s="4" t="s">
        <v>29</v>
      </c>
      <c r="E1022" s="150" t="s">
        <v>3309</v>
      </c>
      <c r="F1022" s="6" t="s">
        <v>2470</v>
      </c>
      <c r="G1022" s="6" t="s">
        <v>2471</v>
      </c>
      <c r="H1022" s="47"/>
      <c r="I1022" s="47"/>
      <c r="J1022" s="47"/>
      <c r="K1022" s="47"/>
      <c r="L1022" s="47"/>
      <c r="M1022" s="47"/>
      <c r="P1022" s="121"/>
      <c r="Q1022" s="122"/>
      <c r="R1022" s="122"/>
      <c r="S1022" s="103"/>
      <c r="T1022" s="104"/>
      <c r="U1022" s="121"/>
      <c r="V1022" s="122"/>
      <c r="W1022" s="122"/>
      <c r="X1022" s="103"/>
      <c r="Y1022" s="104"/>
      <c r="Z1022" s="107" t="str">
        <f t="shared" si="42"/>
        <v/>
      </c>
      <c r="AA1022" s="40" t="str">
        <f t="shared" si="43"/>
        <v/>
      </c>
    </row>
    <row r="1023" spans="1:27" s="8" customFormat="1" ht="17" hidden="1">
      <c r="A1023" s="3" t="s">
        <v>303</v>
      </c>
      <c r="B1023" s="3" t="s">
        <v>303</v>
      </c>
      <c r="C1023" s="3" t="s">
        <v>303</v>
      </c>
      <c r="D1023" s="4" t="s">
        <v>303</v>
      </c>
      <c r="H1023" s="3"/>
      <c r="P1023" s="159"/>
      <c r="Q1023" s="159"/>
      <c r="R1023" s="159"/>
      <c r="S1023" s="159"/>
      <c r="T1023" s="159"/>
      <c r="U1023" s="159"/>
      <c r="V1023" s="159"/>
      <c r="W1023" s="159"/>
      <c r="X1023" s="159"/>
      <c r="Y1023" s="159"/>
    </row>
    <row r="1024" spans="1:27" s="8" customFormat="1" ht="17" hidden="1">
      <c r="A1024" s="3" t="s">
        <v>303</v>
      </c>
      <c r="B1024" s="3" t="s">
        <v>303</v>
      </c>
      <c r="C1024" s="3" t="s">
        <v>303</v>
      </c>
      <c r="D1024" s="4" t="s">
        <v>303</v>
      </c>
      <c r="H1024" s="3"/>
      <c r="P1024" s="159"/>
      <c r="Q1024" s="159"/>
      <c r="R1024" s="159"/>
      <c r="S1024" s="159"/>
      <c r="T1024" s="159"/>
      <c r="U1024" s="159"/>
      <c r="V1024" s="159"/>
      <c r="W1024" s="159"/>
      <c r="X1024" s="159"/>
      <c r="Y1024" s="159"/>
    </row>
    <row r="1025" spans="1:27" s="8" customFormat="1" ht="17" hidden="1">
      <c r="A1025" s="3" t="s">
        <v>303</v>
      </c>
      <c r="B1025" s="3" t="s">
        <v>303</v>
      </c>
      <c r="C1025" s="3"/>
      <c r="D1025" s="4" t="s">
        <v>303</v>
      </c>
      <c r="E1025" s="120" t="s">
        <v>2472</v>
      </c>
      <c r="H1025" s="3"/>
      <c r="P1025" s="159"/>
      <c r="Q1025" s="159"/>
      <c r="R1025" s="159"/>
      <c r="S1025" s="159"/>
      <c r="T1025" s="159"/>
      <c r="U1025" s="159"/>
      <c r="V1025" s="159"/>
      <c r="W1025" s="159"/>
      <c r="X1025" s="159"/>
      <c r="Y1025" s="159"/>
      <c r="Z1025" s="8" t="str">
        <f t="shared" si="42"/>
        <v/>
      </c>
      <c r="AA1025" s="8" t="str">
        <f t="shared" si="43"/>
        <v/>
      </c>
    </row>
    <row r="1026" spans="1:27" ht="136" hidden="1">
      <c r="A1026" s="3">
        <v>2627</v>
      </c>
      <c r="B1026" s="3" t="s">
        <v>2473</v>
      </c>
      <c r="C1026" s="3">
        <v>235</v>
      </c>
      <c r="D1026" s="4" t="s">
        <v>29</v>
      </c>
      <c r="E1026" s="150" t="s">
        <v>3211</v>
      </c>
      <c r="F1026" s="6" t="s">
        <v>2474</v>
      </c>
      <c r="G1026" s="6" t="s">
        <v>2475</v>
      </c>
      <c r="H1026" s="47"/>
      <c r="I1026" s="47"/>
      <c r="J1026" s="47"/>
      <c r="K1026" s="47"/>
      <c r="L1026" s="47"/>
      <c r="M1026" s="47"/>
      <c r="P1026" s="121"/>
      <c r="Q1026" s="122"/>
      <c r="R1026" s="122"/>
      <c r="S1026" s="103"/>
      <c r="T1026" s="104"/>
      <c r="U1026" s="121"/>
      <c r="V1026" s="122"/>
      <c r="W1026" s="122"/>
      <c r="X1026" s="103"/>
      <c r="Y1026" s="104"/>
      <c r="Z1026" s="107" t="str">
        <f t="shared" si="42"/>
        <v/>
      </c>
      <c r="AA1026" s="40" t="str">
        <f t="shared" si="43"/>
        <v/>
      </c>
    </row>
    <row r="1027" spans="1:27" s="8" customFormat="1" ht="17" hidden="1">
      <c r="A1027" s="3" t="s">
        <v>303</v>
      </c>
      <c r="B1027" s="3" t="s">
        <v>303</v>
      </c>
      <c r="C1027" s="3" t="s">
        <v>303</v>
      </c>
      <c r="D1027" s="4" t="s">
        <v>303</v>
      </c>
      <c r="H1027" s="3"/>
      <c r="P1027" s="159"/>
      <c r="Q1027" s="159"/>
      <c r="R1027" s="159"/>
      <c r="S1027" s="159"/>
      <c r="T1027" s="159"/>
      <c r="U1027" s="159"/>
      <c r="V1027" s="159"/>
      <c r="W1027" s="159"/>
      <c r="X1027" s="159"/>
      <c r="Y1027" s="159"/>
    </row>
    <row r="1028" spans="1:27" s="8" customFormat="1" ht="17" hidden="1">
      <c r="A1028" s="3" t="s">
        <v>303</v>
      </c>
      <c r="B1028" s="3" t="s">
        <v>303</v>
      </c>
      <c r="C1028" s="3" t="s">
        <v>303</v>
      </c>
      <c r="D1028" s="4" t="s">
        <v>303</v>
      </c>
      <c r="H1028" s="3"/>
      <c r="P1028" s="159"/>
      <c r="Q1028" s="159"/>
      <c r="R1028" s="159"/>
      <c r="S1028" s="159"/>
      <c r="T1028" s="159"/>
      <c r="U1028" s="159"/>
      <c r="V1028" s="159"/>
      <c r="W1028" s="159"/>
      <c r="X1028" s="159"/>
      <c r="Y1028" s="159"/>
    </row>
    <row r="1029" spans="1:27" s="8" customFormat="1" ht="17" hidden="1">
      <c r="A1029" s="3" t="s">
        <v>303</v>
      </c>
      <c r="B1029" s="3" t="s">
        <v>303</v>
      </c>
      <c r="C1029" s="3"/>
      <c r="D1029" s="4" t="s">
        <v>303</v>
      </c>
      <c r="E1029" s="120" t="s">
        <v>2476</v>
      </c>
      <c r="H1029" s="3"/>
      <c r="P1029" s="159"/>
      <c r="Q1029" s="159"/>
      <c r="R1029" s="159"/>
      <c r="S1029" s="159"/>
      <c r="T1029" s="159"/>
      <c r="U1029" s="159"/>
      <c r="V1029" s="159"/>
      <c r="W1029" s="159"/>
      <c r="X1029" s="159"/>
      <c r="Y1029" s="159"/>
      <c r="Z1029" s="8" t="str">
        <f t="shared" si="42"/>
        <v/>
      </c>
      <c r="AA1029" s="8" t="str">
        <f t="shared" si="43"/>
        <v/>
      </c>
    </row>
    <row r="1030" spans="1:27" ht="102" hidden="1">
      <c r="A1030" s="3">
        <v>2628</v>
      </c>
      <c r="B1030" s="3" t="s">
        <v>2477</v>
      </c>
      <c r="C1030" s="3">
        <v>236</v>
      </c>
      <c r="D1030" s="4" t="s">
        <v>29</v>
      </c>
      <c r="E1030" s="150" t="s">
        <v>3310</v>
      </c>
      <c r="F1030" s="6" t="s">
        <v>2478</v>
      </c>
      <c r="G1030" s="6" t="s">
        <v>2100</v>
      </c>
      <c r="H1030" s="47"/>
      <c r="I1030" s="47"/>
      <c r="J1030" s="47"/>
      <c r="K1030" s="47"/>
      <c r="L1030" s="47"/>
      <c r="M1030" s="47"/>
      <c r="P1030" s="121"/>
      <c r="Q1030" s="122"/>
      <c r="R1030" s="122"/>
      <c r="S1030" s="103"/>
      <c r="T1030" s="104"/>
      <c r="U1030" s="121"/>
      <c r="V1030" s="122"/>
      <c r="W1030" s="122"/>
      <c r="X1030" s="103"/>
      <c r="Y1030" s="104"/>
      <c r="Z1030" s="107" t="str">
        <f t="shared" si="42"/>
        <v/>
      </c>
      <c r="AA1030" s="40" t="str">
        <f t="shared" si="43"/>
        <v/>
      </c>
    </row>
    <row r="1031" spans="1:27" s="8" customFormat="1" ht="17" hidden="1">
      <c r="A1031" s="3" t="s">
        <v>303</v>
      </c>
      <c r="B1031" s="3" t="s">
        <v>303</v>
      </c>
      <c r="C1031" s="3" t="s">
        <v>303</v>
      </c>
      <c r="D1031" s="4" t="s">
        <v>303</v>
      </c>
      <c r="H1031" s="3"/>
      <c r="P1031" s="159"/>
      <c r="Q1031" s="159"/>
      <c r="R1031" s="159"/>
      <c r="S1031" s="159"/>
      <c r="T1031" s="159"/>
      <c r="U1031" s="159"/>
      <c r="V1031" s="159"/>
      <c r="W1031" s="159"/>
      <c r="X1031" s="159"/>
      <c r="Y1031" s="159"/>
    </row>
    <row r="1032" spans="1:27" s="8" customFormat="1" ht="17" hidden="1">
      <c r="A1032" s="3" t="s">
        <v>303</v>
      </c>
      <c r="B1032" s="3" t="s">
        <v>303</v>
      </c>
      <c r="C1032" s="3" t="s">
        <v>303</v>
      </c>
      <c r="D1032" s="4" t="s">
        <v>303</v>
      </c>
      <c r="H1032" s="3"/>
      <c r="P1032" s="159"/>
      <c r="Q1032" s="159"/>
      <c r="R1032" s="159"/>
      <c r="S1032" s="159"/>
      <c r="T1032" s="159"/>
      <c r="U1032" s="159"/>
      <c r="V1032" s="159"/>
      <c r="W1032" s="159"/>
      <c r="X1032" s="159"/>
      <c r="Y1032" s="159"/>
    </row>
    <row r="1033" spans="1:27" ht="19" hidden="1">
      <c r="A1033" s="3" t="s">
        <v>303</v>
      </c>
      <c r="B1033" s="3" t="s">
        <v>303</v>
      </c>
      <c r="E1033" s="176" t="s">
        <v>2479</v>
      </c>
      <c r="F1033" s="176"/>
      <c r="G1033" s="176"/>
      <c r="P1033" s="159"/>
      <c r="Q1033" s="159"/>
      <c r="R1033" s="159"/>
      <c r="S1033" s="159"/>
      <c r="T1033" s="159"/>
      <c r="U1033" s="159"/>
      <c r="V1033" s="159"/>
      <c r="W1033" s="159"/>
      <c r="X1033" s="159"/>
      <c r="Y1033" s="159"/>
      <c r="Z1033" s="8" t="str">
        <f t="shared" si="42"/>
        <v/>
      </c>
      <c r="AA1033" s="8" t="str">
        <f t="shared" si="43"/>
        <v/>
      </c>
    </row>
    <row r="1034" spans="1:27" s="8" customFormat="1" ht="34" hidden="1">
      <c r="A1034" s="3" t="s">
        <v>303</v>
      </c>
      <c r="B1034" s="3" t="s">
        <v>303</v>
      </c>
      <c r="C1034" s="3"/>
      <c r="D1034" s="4" t="s">
        <v>303</v>
      </c>
      <c r="E1034" s="120" t="s">
        <v>2480</v>
      </c>
      <c r="H1034" s="3"/>
      <c r="P1034" s="159"/>
      <c r="Q1034" s="159"/>
      <c r="R1034" s="159"/>
      <c r="S1034" s="159"/>
      <c r="T1034" s="159"/>
      <c r="U1034" s="159"/>
      <c r="V1034" s="159"/>
      <c r="W1034" s="159"/>
      <c r="X1034" s="159"/>
      <c r="Y1034" s="159"/>
      <c r="Z1034" s="8" t="str">
        <f t="shared" si="42"/>
        <v/>
      </c>
      <c r="AA1034" s="8" t="str">
        <f t="shared" si="43"/>
        <v/>
      </c>
    </row>
    <row r="1035" spans="1:27" ht="153" hidden="1">
      <c r="A1035" s="3">
        <v>2629</v>
      </c>
      <c r="B1035" s="3" t="s">
        <v>2481</v>
      </c>
      <c r="C1035" s="3">
        <v>237</v>
      </c>
      <c r="E1035" s="150" t="s">
        <v>3311</v>
      </c>
      <c r="F1035" s="6" t="s">
        <v>2482</v>
      </c>
      <c r="G1035" s="6" t="s">
        <v>2357</v>
      </c>
      <c r="H1035" s="47"/>
      <c r="I1035" s="47"/>
      <c r="J1035" s="47"/>
      <c r="K1035" s="47"/>
      <c r="L1035" s="47"/>
      <c r="M1035" s="47"/>
      <c r="P1035" s="121"/>
      <c r="Q1035" s="122"/>
      <c r="R1035" s="122"/>
      <c r="S1035" s="103"/>
      <c r="T1035" s="104"/>
      <c r="U1035" s="121"/>
      <c r="V1035" s="122"/>
      <c r="W1035" s="122"/>
      <c r="X1035" s="103"/>
      <c r="Y1035" s="104"/>
      <c r="Z1035" s="107" t="str">
        <f t="shared" si="42"/>
        <v/>
      </c>
      <c r="AA1035" s="40" t="str">
        <f t="shared" si="43"/>
        <v/>
      </c>
    </row>
    <row r="1036" spans="1:27" ht="170" hidden="1">
      <c r="A1036" s="3">
        <v>2630</v>
      </c>
      <c r="B1036" s="3" t="s">
        <v>2481</v>
      </c>
      <c r="C1036" s="3">
        <v>237</v>
      </c>
      <c r="D1036" s="4" t="s">
        <v>29</v>
      </c>
      <c r="E1036" s="150" t="s">
        <v>3312</v>
      </c>
      <c r="F1036" s="6" t="s">
        <v>2483</v>
      </c>
      <c r="G1036" s="6" t="s">
        <v>2484</v>
      </c>
      <c r="H1036" s="47"/>
      <c r="I1036" s="47"/>
      <c r="J1036" s="47"/>
      <c r="K1036" s="47"/>
      <c r="L1036" s="47"/>
      <c r="M1036" s="47"/>
      <c r="P1036" s="121"/>
      <c r="Q1036" s="122"/>
      <c r="R1036" s="122"/>
      <c r="S1036" s="103"/>
      <c r="T1036" s="104"/>
      <c r="U1036" s="121"/>
      <c r="V1036" s="122"/>
      <c r="W1036" s="122"/>
      <c r="X1036" s="103"/>
      <c r="Y1036" s="104"/>
      <c r="Z1036" s="107" t="str">
        <f t="shared" si="42"/>
        <v/>
      </c>
      <c r="AA1036" s="40" t="str">
        <f t="shared" si="43"/>
        <v/>
      </c>
    </row>
    <row r="1037" spans="1:27" ht="153" hidden="1">
      <c r="A1037" s="3">
        <v>2631</v>
      </c>
      <c r="B1037" s="3" t="s">
        <v>2481</v>
      </c>
      <c r="C1037" s="3">
        <v>237</v>
      </c>
      <c r="E1037" s="150" t="s">
        <v>3313</v>
      </c>
      <c r="F1037" s="6" t="s">
        <v>2485</v>
      </c>
      <c r="G1037" s="6" t="s">
        <v>2486</v>
      </c>
      <c r="H1037" s="47"/>
      <c r="I1037" s="47"/>
      <c r="J1037" s="47"/>
      <c r="K1037" s="47"/>
      <c r="L1037" s="47"/>
      <c r="M1037" s="47"/>
      <c r="P1037" s="121"/>
      <c r="Q1037" s="122"/>
      <c r="R1037" s="122"/>
      <c r="S1037" s="103"/>
      <c r="T1037" s="104"/>
      <c r="U1037" s="121"/>
      <c r="V1037" s="122"/>
      <c r="W1037" s="122"/>
      <c r="X1037" s="103"/>
      <c r="Y1037" s="104"/>
      <c r="Z1037" s="107" t="str">
        <f t="shared" ref="Z1037:Z1100" si="44">IF(U1037&lt;&gt;"",U1037,IF(P1037&lt;&gt;"",P1037,IF(N1037&lt;&gt;"",N1037,"")))</f>
        <v/>
      </c>
      <c r="AA1037" s="40" t="str">
        <f t="shared" ref="AA1037:AA1100" si="45">IF(X1037&lt;&gt;"",X1037,IF(S1037&lt;&gt;"",S1037,IF(O1037&lt;&gt;"",O1037,"")))</f>
        <v/>
      </c>
    </row>
    <row r="1038" spans="1:27" s="8" customFormat="1" ht="17" hidden="1">
      <c r="A1038" s="3" t="s">
        <v>303</v>
      </c>
      <c r="B1038" s="3" t="s">
        <v>303</v>
      </c>
      <c r="C1038" s="3" t="s">
        <v>303</v>
      </c>
      <c r="D1038" s="4" t="s">
        <v>303</v>
      </c>
      <c r="H1038" s="3"/>
      <c r="P1038" s="159"/>
      <c r="Q1038" s="159"/>
      <c r="R1038" s="159"/>
      <c r="S1038" s="159"/>
      <c r="T1038" s="159"/>
      <c r="U1038" s="159"/>
      <c r="V1038" s="159"/>
      <c r="W1038" s="159"/>
      <c r="X1038" s="159"/>
      <c r="Y1038" s="159"/>
    </row>
    <row r="1039" spans="1:27" s="8" customFormat="1" ht="17" hidden="1">
      <c r="A1039" s="3" t="s">
        <v>303</v>
      </c>
      <c r="B1039" s="3" t="s">
        <v>303</v>
      </c>
      <c r="C1039" s="3" t="s">
        <v>303</v>
      </c>
      <c r="D1039" s="4" t="s">
        <v>303</v>
      </c>
      <c r="H1039" s="3"/>
      <c r="P1039" s="159"/>
      <c r="Q1039" s="159"/>
      <c r="R1039" s="159"/>
      <c r="S1039" s="159"/>
      <c r="T1039" s="159"/>
      <c r="U1039" s="159"/>
      <c r="V1039" s="159"/>
      <c r="W1039" s="159"/>
      <c r="X1039" s="159"/>
      <c r="Y1039" s="159"/>
    </row>
    <row r="1040" spans="1:27" s="8" customFormat="1" ht="17" hidden="1">
      <c r="A1040" s="3" t="s">
        <v>303</v>
      </c>
      <c r="B1040" s="3" t="s">
        <v>303</v>
      </c>
      <c r="C1040" s="3"/>
      <c r="D1040" s="4" t="s">
        <v>303</v>
      </c>
      <c r="E1040" s="120" t="s">
        <v>2487</v>
      </c>
      <c r="H1040" s="3"/>
      <c r="P1040" s="159"/>
      <c r="Q1040" s="159"/>
      <c r="R1040" s="159"/>
      <c r="S1040" s="159"/>
      <c r="T1040" s="159"/>
      <c r="U1040" s="159"/>
      <c r="V1040" s="159"/>
      <c r="W1040" s="159"/>
      <c r="X1040" s="159"/>
      <c r="Y1040" s="159"/>
      <c r="Z1040" s="8" t="str">
        <f t="shared" si="44"/>
        <v/>
      </c>
      <c r="AA1040" s="8" t="str">
        <f t="shared" si="45"/>
        <v/>
      </c>
    </row>
    <row r="1041" spans="1:27" ht="170" hidden="1">
      <c r="A1041" s="3">
        <v>2632</v>
      </c>
      <c r="B1041" s="3" t="s">
        <v>1004</v>
      </c>
      <c r="C1041" s="3">
        <v>238</v>
      </c>
      <c r="E1041" s="150" t="s">
        <v>3314</v>
      </c>
      <c r="F1041" s="6" t="s">
        <v>2488</v>
      </c>
      <c r="G1041" s="6" t="s">
        <v>2489</v>
      </c>
      <c r="H1041" s="47"/>
      <c r="I1041" s="47"/>
      <c r="J1041" s="47"/>
      <c r="K1041" s="47"/>
      <c r="L1041" s="47"/>
      <c r="M1041" s="47"/>
      <c r="P1041" s="121"/>
      <c r="Q1041" s="122"/>
      <c r="R1041" s="122"/>
      <c r="S1041" s="103"/>
      <c r="T1041" s="104"/>
      <c r="U1041" s="121"/>
      <c r="V1041" s="122"/>
      <c r="W1041" s="122"/>
      <c r="X1041" s="103"/>
      <c r="Y1041" s="104"/>
      <c r="Z1041" s="107" t="str">
        <f t="shared" si="44"/>
        <v/>
      </c>
      <c r="AA1041" s="40" t="str">
        <f t="shared" si="45"/>
        <v/>
      </c>
    </row>
    <row r="1042" spans="1:27" ht="170" hidden="1">
      <c r="A1042" s="3">
        <v>2633</v>
      </c>
      <c r="B1042" s="3" t="s">
        <v>1004</v>
      </c>
      <c r="C1042" s="3">
        <v>238</v>
      </c>
      <c r="E1042" s="150" t="s">
        <v>3315</v>
      </c>
      <c r="F1042" s="6" t="s">
        <v>2490</v>
      </c>
      <c r="G1042" s="6" t="s">
        <v>2491</v>
      </c>
      <c r="H1042" s="47"/>
      <c r="I1042" s="47"/>
      <c r="J1042" s="47"/>
      <c r="K1042" s="47"/>
      <c r="L1042" s="47"/>
      <c r="M1042" s="47"/>
      <c r="P1042" s="121"/>
      <c r="Q1042" s="122"/>
      <c r="R1042" s="122"/>
      <c r="S1042" s="103"/>
      <c r="T1042" s="104"/>
      <c r="U1042" s="121"/>
      <c r="V1042" s="122"/>
      <c r="W1042" s="122"/>
      <c r="X1042" s="103"/>
      <c r="Y1042" s="104"/>
      <c r="Z1042" s="107" t="str">
        <f t="shared" si="44"/>
        <v/>
      </c>
      <c r="AA1042" s="40" t="str">
        <f t="shared" si="45"/>
        <v/>
      </c>
    </row>
    <row r="1043" spans="1:27" ht="153" hidden="1">
      <c r="A1043" s="3">
        <v>2634</v>
      </c>
      <c r="B1043" s="3" t="s">
        <v>1004</v>
      </c>
      <c r="C1043" s="3">
        <v>238</v>
      </c>
      <c r="E1043" s="150" t="s">
        <v>3316</v>
      </c>
      <c r="F1043" s="6" t="s">
        <v>2492</v>
      </c>
      <c r="G1043" s="6" t="s">
        <v>2493</v>
      </c>
      <c r="H1043" s="47"/>
      <c r="I1043" s="47"/>
      <c r="J1043" s="47"/>
      <c r="K1043" s="47"/>
      <c r="L1043" s="47"/>
      <c r="M1043" s="47"/>
      <c r="P1043" s="121"/>
      <c r="Q1043" s="122"/>
      <c r="R1043" s="122"/>
      <c r="S1043" s="103"/>
      <c r="T1043" s="104"/>
      <c r="U1043" s="121"/>
      <c r="V1043" s="122"/>
      <c r="W1043" s="122"/>
      <c r="X1043" s="103"/>
      <c r="Y1043" s="104"/>
      <c r="Z1043" s="107" t="str">
        <f t="shared" si="44"/>
        <v/>
      </c>
      <c r="AA1043" s="40" t="str">
        <f t="shared" si="45"/>
        <v/>
      </c>
    </row>
    <row r="1044" spans="1:27" ht="153" hidden="1">
      <c r="A1044" s="3">
        <v>2635</v>
      </c>
      <c r="B1044" s="3" t="s">
        <v>1004</v>
      </c>
      <c r="C1044" s="3">
        <v>238</v>
      </c>
      <c r="E1044" s="150" t="s">
        <v>3317</v>
      </c>
      <c r="F1044" s="6" t="s">
        <v>2494</v>
      </c>
      <c r="G1044" s="6" t="s">
        <v>2495</v>
      </c>
      <c r="H1044" s="47"/>
      <c r="I1044" s="47"/>
      <c r="J1044" s="47"/>
      <c r="K1044" s="47"/>
      <c r="L1044" s="47"/>
      <c r="M1044" s="47"/>
      <c r="P1044" s="121"/>
      <c r="Q1044" s="122"/>
      <c r="R1044" s="122"/>
      <c r="S1044" s="103"/>
      <c r="T1044" s="104"/>
      <c r="U1044" s="121"/>
      <c r="V1044" s="122"/>
      <c r="W1044" s="122"/>
      <c r="X1044" s="103"/>
      <c r="Y1044" s="104"/>
      <c r="Z1044" s="107" t="str">
        <f t="shared" si="44"/>
        <v/>
      </c>
      <c r="AA1044" s="40" t="str">
        <f t="shared" si="45"/>
        <v/>
      </c>
    </row>
    <row r="1045" spans="1:27" ht="187" hidden="1">
      <c r="A1045" s="3">
        <v>2636</v>
      </c>
      <c r="B1045" s="3" t="s">
        <v>1004</v>
      </c>
      <c r="C1045" s="3">
        <v>238</v>
      </c>
      <c r="E1045" s="150" t="s">
        <v>3318</v>
      </c>
      <c r="F1045" s="6" t="s">
        <v>2496</v>
      </c>
      <c r="G1045" s="6" t="s">
        <v>2497</v>
      </c>
      <c r="H1045" s="47"/>
      <c r="I1045" s="47"/>
      <c r="J1045" s="47"/>
      <c r="K1045" s="47"/>
      <c r="L1045" s="47"/>
      <c r="M1045" s="47"/>
      <c r="P1045" s="121"/>
      <c r="Q1045" s="122"/>
      <c r="R1045" s="122"/>
      <c r="S1045" s="103"/>
      <c r="T1045" s="104"/>
      <c r="U1045" s="121"/>
      <c r="V1045" s="122"/>
      <c r="W1045" s="122"/>
      <c r="X1045" s="103"/>
      <c r="Y1045" s="104"/>
      <c r="Z1045" s="107" t="str">
        <f t="shared" si="44"/>
        <v/>
      </c>
      <c r="AA1045" s="40" t="str">
        <f t="shared" si="45"/>
        <v/>
      </c>
    </row>
    <row r="1046" spans="1:27" ht="102" hidden="1">
      <c r="A1046" s="3">
        <v>2637</v>
      </c>
      <c r="B1046" s="3" t="s">
        <v>1004</v>
      </c>
      <c r="C1046" s="3">
        <v>238</v>
      </c>
      <c r="E1046" s="150" t="s">
        <v>3319</v>
      </c>
      <c r="F1046" s="6" t="s">
        <v>2498</v>
      </c>
      <c r="G1046" s="6" t="s">
        <v>2056</v>
      </c>
      <c r="H1046" s="47"/>
      <c r="I1046" s="47"/>
      <c r="J1046" s="47"/>
      <c r="K1046" s="47"/>
      <c r="L1046" s="47"/>
      <c r="M1046" s="47"/>
      <c r="P1046" s="121"/>
      <c r="Q1046" s="122"/>
      <c r="R1046" s="122"/>
      <c r="S1046" s="103"/>
      <c r="T1046" s="104"/>
      <c r="U1046" s="121"/>
      <c r="V1046" s="122"/>
      <c r="W1046" s="122"/>
      <c r="X1046" s="103"/>
      <c r="Y1046" s="104"/>
      <c r="Z1046" s="107" t="str">
        <f t="shared" si="44"/>
        <v/>
      </c>
      <c r="AA1046" s="40" t="str">
        <f t="shared" si="45"/>
        <v/>
      </c>
    </row>
    <row r="1047" spans="1:27" s="8" customFormat="1" ht="17" hidden="1">
      <c r="A1047" s="3" t="s">
        <v>303</v>
      </c>
      <c r="B1047" s="3" t="s">
        <v>303</v>
      </c>
      <c r="C1047" s="3" t="s">
        <v>303</v>
      </c>
      <c r="D1047" s="4"/>
      <c r="H1047" s="3"/>
      <c r="P1047" s="159"/>
      <c r="Q1047" s="159"/>
      <c r="R1047" s="159"/>
      <c r="S1047" s="159"/>
      <c r="T1047" s="159"/>
      <c r="U1047" s="159"/>
      <c r="V1047" s="159"/>
      <c r="W1047" s="159"/>
      <c r="X1047" s="159"/>
      <c r="Y1047" s="159"/>
    </row>
    <row r="1048" spans="1:27" s="8" customFormat="1" ht="17" hidden="1">
      <c r="A1048" s="3" t="s">
        <v>303</v>
      </c>
      <c r="B1048" s="3" t="s">
        <v>303</v>
      </c>
      <c r="C1048" s="3" t="s">
        <v>303</v>
      </c>
      <c r="D1048" s="4"/>
      <c r="H1048" s="3"/>
      <c r="P1048" s="159"/>
      <c r="Q1048" s="159"/>
      <c r="R1048" s="159"/>
      <c r="S1048" s="159"/>
      <c r="T1048" s="159"/>
      <c r="U1048" s="159"/>
      <c r="V1048" s="159"/>
      <c r="W1048" s="159"/>
      <c r="X1048" s="159"/>
      <c r="Y1048" s="159"/>
    </row>
    <row r="1049" spans="1:27" s="8" customFormat="1" ht="17" hidden="1">
      <c r="A1049" s="3" t="s">
        <v>303</v>
      </c>
      <c r="B1049" s="3" t="s">
        <v>303</v>
      </c>
      <c r="C1049" s="3"/>
      <c r="D1049" s="4"/>
      <c r="E1049" s="120" t="s">
        <v>2499</v>
      </c>
      <c r="H1049" s="3"/>
      <c r="P1049" s="159"/>
      <c r="Q1049" s="159"/>
      <c r="R1049" s="159"/>
      <c r="S1049" s="159"/>
      <c r="T1049" s="159"/>
      <c r="U1049" s="159"/>
      <c r="V1049" s="159"/>
      <c r="W1049" s="159"/>
      <c r="X1049" s="159"/>
      <c r="Y1049" s="159"/>
      <c r="Z1049" s="8" t="str">
        <f t="shared" si="44"/>
        <v/>
      </c>
      <c r="AA1049" s="8" t="str">
        <f t="shared" si="45"/>
        <v/>
      </c>
    </row>
    <row r="1050" spans="1:27" ht="153" hidden="1">
      <c r="A1050" s="3">
        <v>2638</v>
      </c>
      <c r="B1050" s="3" t="s">
        <v>2500</v>
      </c>
      <c r="C1050" s="3">
        <v>239</v>
      </c>
      <c r="E1050" s="150" t="s">
        <v>3320</v>
      </c>
      <c r="F1050" s="6" t="s">
        <v>2501</v>
      </c>
      <c r="G1050" s="6" t="s">
        <v>2502</v>
      </c>
      <c r="H1050" s="47"/>
      <c r="I1050" s="47"/>
      <c r="J1050" s="47"/>
      <c r="K1050" s="47"/>
      <c r="L1050" s="47"/>
      <c r="M1050" s="47"/>
      <c r="P1050" s="121"/>
      <c r="Q1050" s="122"/>
      <c r="R1050" s="122"/>
      <c r="S1050" s="103"/>
      <c r="T1050" s="104"/>
      <c r="U1050" s="121"/>
      <c r="V1050" s="122"/>
      <c r="W1050" s="122"/>
      <c r="X1050" s="103"/>
      <c r="Y1050" s="104"/>
      <c r="Z1050" s="107" t="str">
        <f t="shared" si="44"/>
        <v/>
      </c>
      <c r="AA1050" s="40" t="str">
        <f t="shared" si="45"/>
        <v/>
      </c>
    </row>
    <row r="1051" spans="1:27" ht="153" hidden="1">
      <c r="A1051" s="3">
        <v>2639</v>
      </c>
      <c r="B1051" s="3" t="s">
        <v>2500</v>
      </c>
      <c r="C1051" s="3">
        <v>239</v>
      </c>
      <c r="E1051" s="150" t="s">
        <v>3321</v>
      </c>
      <c r="F1051" s="6" t="s">
        <v>2503</v>
      </c>
      <c r="G1051" s="6" t="s">
        <v>2504</v>
      </c>
      <c r="H1051" s="47"/>
      <c r="I1051" s="47"/>
      <c r="J1051" s="47"/>
      <c r="K1051" s="47"/>
      <c r="L1051" s="47"/>
      <c r="M1051" s="47"/>
      <c r="P1051" s="121"/>
      <c r="Q1051" s="122"/>
      <c r="R1051" s="122"/>
      <c r="S1051" s="103"/>
      <c r="T1051" s="104"/>
      <c r="U1051" s="121"/>
      <c r="V1051" s="122"/>
      <c r="W1051" s="122"/>
      <c r="X1051" s="103"/>
      <c r="Y1051" s="104"/>
      <c r="Z1051" s="107" t="str">
        <f t="shared" si="44"/>
        <v/>
      </c>
      <c r="AA1051" s="40" t="str">
        <f t="shared" si="45"/>
        <v/>
      </c>
    </row>
    <row r="1052" spans="1:27" ht="187" hidden="1">
      <c r="A1052" s="3">
        <v>2640</v>
      </c>
      <c r="B1052" s="3" t="s">
        <v>2500</v>
      </c>
      <c r="C1052" s="3">
        <v>239</v>
      </c>
      <c r="E1052" s="150" t="s">
        <v>3322</v>
      </c>
      <c r="F1052" s="6" t="s">
        <v>2505</v>
      </c>
      <c r="G1052" s="6" t="s">
        <v>2506</v>
      </c>
      <c r="H1052" s="47"/>
      <c r="I1052" s="47"/>
      <c r="J1052" s="47"/>
      <c r="K1052" s="47"/>
      <c r="L1052" s="47"/>
      <c r="M1052" s="47"/>
      <c r="P1052" s="121"/>
      <c r="Q1052" s="122"/>
      <c r="R1052" s="122"/>
      <c r="S1052" s="103"/>
      <c r="T1052" s="104"/>
      <c r="U1052" s="121"/>
      <c r="V1052" s="122"/>
      <c r="W1052" s="122"/>
      <c r="X1052" s="103"/>
      <c r="Y1052" s="104"/>
      <c r="Z1052" s="107" t="str">
        <f t="shared" si="44"/>
        <v/>
      </c>
      <c r="AA1052" s="40" t="str">
        <f t="shared" si="45"/>
        <v/>
      </c>
    </row>
    <row r="1053" spans="1:27" ht="102" hidden="1">
      <c r="A1053" s="3">
        <v>2641</v>
      </c>
      <c r="B1053" s="3" t="s">
        <v>2500</v>
      </c>
      <c r="C1053" s="3">
        <v>239</v>
      </c>
      <c r="E1053" s="150" t="s">
        <v>3323</v>
      </c>
      <c r="F1053" s="6" t="s">
        <v>2507</v>
      </c>
      <c r="G1053" s="6" t="s">
        <v>2056</v>
      </c>
      <c r="H1053" s="47"/>
      <c r="I1053" s="47"/>
      <c r="J1053" s="47"/>
      <c r="K1053" s="47"/>
      <c r="L1053" s="47"/>
      <c r="M1053" s="47"/>
      <c r="P1053" s="121"/>
      <c r="Q1053" s="122"/>
      <c r="R1053" s="122"/>
      <c r="S1053" s="103"/>
      <c r="T1053" s="104"/>
      <c r="U1053" s="121"/>
      <c r="V1053" s="122"/>
      <c r="W1053" s="122"/>
      <c r="X1053" s="103"/>
      <c r="Y1053" s="104"/>
      <c r="Z1053" s="107" t="str">
        <f t="shared" si="44"/>
        <v/>
      </c>
      <c r="AA1053" s="40" t="str">
        <f t="shared" si="45"/>
        <v/>
      </c>
    </row>
    <row r="1054" spans="1:27" s="8" customFormat="1" ht="17" hidden="1">
      <c r="A1054" s="3" t="s">
        <v>303</v>
      </c>
      <c r="B1054" s="3" t="s">
        <v>303</v>
      </c>
      <c r="C1054" s="3" t="s">
        <v>303</v>
      </c>
      <c r="D1054" s="4"/>
      <c r="H1054" s="3"/>
      <c r="P1054" s="159"/>
      <c r="Q1054" s="159"/>
      <c r="R1054" s="159"/>
      <c r="S1054" s="159"/>
      <c r="T1054" s="159"/>
      <c r="U1054" s="159"/>
      <c r="V1054" s="159"/>
      <c r="W1054" s="159"/>
      <c r="X1054" s="159"/>
      <c r="Y1054" s="159"/>
    </row>
    <row r="1055" spans="1:27" s="8" customFormat="1" ht="17" hidden="1">
      <c r="A1055" s="3" t="s">
        <v>303</v>
      </c>
      <c r="B1055" s="3" t="s">
        <v>303</v>
      </c>
      <c r="C1055" s="3" t="s">
        <v>303</v>
      </c>
      <c r="D1055" s="4" t="s">
        <v>303</v>
      </c>
      <c r="H1055" s="3"/>
      <c r="P1055" s="159"/>
      <c r="Q1055" s="159"/>
      <c r="R1055" s="159"/>
      <c r="S1055" s="159"/>
      <c r="T1055" s="159"/>
      <c r="U1055" s="159"/>
      <c r="V1055" s="159"/>
      <c r="W1055" s="159"/>
      <c r="X1055" s="159"/>
      <c r="Y1055" s="159"/>
    </row>
    <row r="1056" spans="1:27" s="8" customFormat="1" ht="34" hidden="1">
      <c r="A1056" s="3" t="s">
        <v>303</v>
      </c>
      <c r="B1056" s="3" t="s">
        <v>303</v>
      </c>
      <c r="C1056" s="3"/>
      <c r="D1056" s="4" t="s">
        <v>303</v>
      </c>
      <c r="E1056" s="120" t="s">
        <v>2508</v>
      </c>
      <c r="H1056" s="3"/>
      <c r="P1056" s="159"/>
      <c r="Q1056" s="159"/>
      <c r="R1056" s="159"/>
      <c r="S1056" s="159"/>
      <c r="T1056" s="159"/>
      <c r="U1056" s="159"/>
      <c r="V1056" s="159"/>
      <c r="W1056" s="159"/>
      <c r="X1056" s="159"/>
      <c r="Y1056" s="159"/>
      <c r="Z1056" s="8" t="str">
        <f t="shared" si="44"/>
        <v/>
      </c>
      <c r="AA1056" s="8" t="str">
        <f t="shared" si="45"/>
        <v/>
      </c>
    </row>
    <row r="1057" spans="1:27" ht="170" hidden="1">
      <c r="A1057" s="3">
        <v>2642</v>
      </c>
      <c r="B1057" s="3" t="s">
        <v>2509</v>
      </c>
      <c r="C1057" s="3">
        <v>241</v>
      </c>
      <c r="E1057" s="150" t="s">
        <v>3324</v>
      </c>
      <c r="F1057" s="6" t="s">
        <v>2510</v>
      </c>
      <c r="G1057" s="6" t="s">
        <v>2511</v>
      </c>
      <c r="H1057" s="47"/>
      <c r="I1057" s="47"/>
      <c r="J1057" s="47"/>
      <c r="K1057" s="47"/>
      <c r="L1057" s="47"/>
      <c r="M1057" s="47"/>
      <c r="P1057" s="121"/>
      <c r="Q1057" s="122"/>
      <c r="R1057" s="122"/>
      <c r="S1057" s="103"/>
      <c r="T1057" s="104"/>
      <c r="U1057" s="121"/>
      <c r="V1057" s="122"/>
      <c r="W1057" s="122"/>
      <c r="X1057" s="103"/>
      <c r="Y1057" s="104"/>
      <c r="Z1057" s="107" t="str">
        <f t="shared" si="44"/>
        <v/>
      </c>
      <c r="AA1057" s="40" t="str">
        <f t="shared" si="45"/>
        <v/>
      </c>
    </row>
    <row r="1058" spans="1:27" ht="153" hidden="1">
      <c r="A1058" s="3">
        <v>2643</v>
      </c>
      <c r="B1058" s="3" t="s">
        <v>2509</v>
      </c>
      <c r="C1058" s="3">
        <v>241</v>
      </c>
      <c r="E1058" s="150" t="s">
        <v>3325</v>
      </c>
      <c r="F1058" s="6" t="s">
        <v>2512</v>
      </c>
      <c r="G1058" s="6" t="s">
        <v>2513</v>
      </c>
      <c r="H1058" s="47"/>
      <c r="I1058" s="47"/>
      <c r="J1058" s="47"/>
      <c r="K1058" s="47"/>
      <c r="L1058" s="47"/>
      <c r="M1058" s="47"/>
      <c r="P1058" s="121"/>
      <c r="Q1058" s="122"/>
      <c r="R1058" s="122"/>
      <c r="S1058" s="103"/>
      <c r="T1058" s="104"/>
      <c r="U1058" s="121"/>
      <c r="V1058" s="122"/>
      <c r="W1058" s="122"/>
      <c r="X1058" s="103"/>
      <c r="Y1058" s="104"/>
      <c r="Z1058" s="107" t="str">
        <f t="shared" si="44"/>
        <v/>
      </c>
      <c r="AA1058" s="40" t="str">
        <f t="shared" si="45"/>
        <v/>
      </c>
    </row>
    <row r="1059" spans="1:27" ht="170" hidden="1">
      <c r="A1059" s="3">
        <v>2644</v>
      </c>
      <c r="B1059" s="3" t="s">
        <v>2509</v>
      </c>
      <c r="C1059" s="3">
        <v>241</v>
      </c>
      <c r="E1059" s="150" t="s">
        <v>3326</v>
      </c>
      <c r="F1059" s="6" t="s">
        <v>2514</v>
      </c>
      <c r="G1059" s="6" t="s">
        <v>2515</v>
      </c>
      <c r="H1059" s="47"/>
      <c r="I1059" s="47"/>
      <c r="J1059" s="47"/>
      <c r="K1059" s="47"/>
      <c r="L1059" s="47"/>
      <c r="M1059" s="47"/>
      <c r="P1059" s="121"/>
      <c r="Q1059" s="122"/>
      <c r="R1059" s="122"/>
      <c r="S1059" s="103"/>
      <c r="T1059" s="104"/>
      <c r="U1059" s="121"/>
      <c r="V1059" s="122"/>
      <c r="W1059" s="122"/>
      <c r="X1059" s="103"/>
      <c r="Y1059" s="104"/>
      <c r="Z1059" s="107" t="str">
        <f t="shared" si="44"/>
        <v/>
      </c>
      <c r="AA1059" s="40" t="str">
        <f t="shared" si="45"/>
        <v/>
      </c>
    </row>
    <row r="1060" spans="1:27" ht="170" hidden="1">
      <c r="A1060" s="3">
        <v>2645</v>
      </c>
      <c r="B1060" s="3" t="s">
        <v>2509</v>
      </c>
      <c r="C1060" s="3">
        <v>241</v>
      </c>
      <c r="E1060" s="150" t="s">
        <v>3327</v>
      </c>
      <c r="F1060" s="6" t="s">
        <v>2516</v>
      </c>
      <c r="G1060" s="6" t="s">
        <v>2517</v>
      </c>
      <c r="H1060" s="47"/>
      <c r="I1060" s="47"/>
      <c r="J1060" s="47"/>
      <c r="K1060" s="47"/>
      <c r="L1060" s="47"/>
      <c r="M1060" s="47"/>
      <c r="P1060" s="121"/>
      <c r="Q1060" s="122"/>
      <c r="R1060" s="122"/>
      <c r="S1060" s="103"/>
      <c r="T1060" s="104"/>
      <c r="U1060" s="121"/>
      <c r="V1060" s="122"/>
      <c r="W1060" s="122"/>
      <c r="X1060" s="103"/>
      <c r="Y1060" s="104"/>
      <c r="Z1060" s="107" t="str">
        <f t="shared" si="44"/>
        <v/>
      </c>
      <c r="AA1060" s="40" t="str">
        <f t="shared" si="45"/>
        <v/>
      </c>
    </row>
    <row r="1061" spans="1:27" ht="153" hidden="1">
      <c r="A1061" s="3">
        <v>2646</v>
      </c>
      <c r="B1061" s="3" t="s">
        <v>2509</v>
      </c>
      <c r="C1061" s="3">
        <v>241</v>
      </c>
      <c r="E1061" s="150" t="s">
        <v>3328</v>
      </c>
      <c r="F1061" s="6" t="s">
        <v>2518</v>
      </c>
      <c r="G1061" s="6" t="s">
        <v>2519</v>
      </c>
      <c r="H1061" s="47"/>
      <c r="I1061" s="47"/>
      <c r="J1061" s="47"/>
      <c r="K1061" s="47"/>
      <c r="L1061" s="47"/>
      <c r="M1061" s="47"/>
      <c r="P1061" s="121"/>
      <c r="Q1061" s="122"/>
      <c r="R1061" s="122"/>
      <c r="S1061" s="103"/>
      <c r="T1061" s="104"/>
      <c r="U1061" s="121"/>
      <c r="V1061" s="122"/>
      <c r="W1061" s="122"/>
      <c r="X1061" s="103"/>
      <c r="Y1061" s="104"/>
      <c r="Z1061" s="107" t="str">
        <f t="shared" si="44"/>
        <v/>
      </c>
      <c r="AA1061" s="40" t="str">
        <f t="shared" si="45"/>
        <v/>
      </c>
    </row>
    <row r="1062" spans="1:27" ht="170" hidden="1">
      <c r="A1062" s="3">
        <v>2647</v>
      </c>
      <c r="B1062" s="3" t="s">
        <v>2509</v>
      </c>
      <c r="C1062" s="3">
        <v>241</v>
      </c>
      <c r="E1062" s="150" t="s">
        <v>3329</v>
      </c>
      <c r="F1062" s="6" t="s">
        <v>2520</v>
      </c>
      <c r="G1062" s="6" t="s">
        <v>2521</v>
      </c>
      <c r="H1062" s="47"/>
      <c r="I1062" s="47"/>
      <c r="J1062" s="47"/>
      <c r="K1062" s="47"/>
      <c r="L1062" s="47"/>
      <c r="M1062" s="47"/>
      <c r="P1062" s="121"/>
      <c r="Q1062" s="122"/>
      <c r="R1062" s="122"/>
      <c r="S1062" s="103"/>
      <c r="T1062" s="104"/>
      <c r="U1062" s="121"/>
      <c r="V1062" s="122"/>
      <c r="W1062" s="122"/>
      <c r="X1062" s="103"/>
      <c r="Y1062" s="104"/>
      <c r="Z1062" s="107" t="str">
        <f t="shared" si="44"/>
        <v/>
      </c>
      <c r="AA1062" s="40" t="str">
        <f t="shared" si="45"/>
        <v/>
      </c>
    </row>
    <row r="1063" spans="1:27" ht="170" hidden="1">
      <c r="A1063" s="3">
        <v>2648</v>
      </c>
      <c r="B1063" s="3" t="s">
        <v>2509</v>
      </c>
      <c r="C1063" s="3">
        <v>241</v>
      </c>
      <c r="E1063" s="150" t="s">
        <v>3330</v>
      </c>
      <c r="F1063" s="6" t="s">
        <v>2522</v>
      </c>
      <c r="G1063" s="6" t="s">
        <v>2523</v>
      </c>
      <c r="H1063" s="47"/>
      <c r="I1063" s="47"/>
      <c r="J1063" s="47"/>
      <c r="K1063" s="47"/>
      <c r="L1063" s="47"/>
      <c r="M1063" s="47"/>
      <c r="P1063" s="121"/>
      <c r="Q1063" s="122"/>
      <c r="R1063" s="122"/>
      <c r="S1063" s="103"/>
      <c r="T1063" s="104"/>
      <c r="U1063" s="121"/>
      <c r="V1063" s="122"/>
      <c r="W1063" s="122"/>
      <c r="X1063" s="103"/>
      <c r="Y1063" s="104"/>
      <c r="Z1063" s="107" t="str">
        <f t="shared" si="44"/>
        <v/>
      </c>
      <c r="AA1063" s="40" t="str">
        <f t="shared" si="45"/>
        <v/>
      </c>
    </row>
    <row r="1064" spans="1:27" ht="136" hidden="1">
      <c r="A1064" s="3">
        <v>2649</v>
      </c>
      <c r="B1064" s="3" t="s">
        <v>2509</v>
      </c>
      <c r="C1064" s="3">
        <v>241</v>
      </c>
      <c r="E1064" s="150" t="s">
        <v>3331</v>
      </c>
      <c r="F1064" s="6" t="s">
        <v>2524</v>
      </c>
      <c r="G1064" s="6" t="s">
        <v>2525</v>
      </c>
      <c r="H1064" s="47"/>
      <c r="I1064" s="47"/>
      <c r="J1064" s="47"/>
      <c r="K1064" s="47"/>
      <c r="L1064" s="47"/>
      <c r="M1064" s="47"/>
      <c r="P1064" s="121"/>
      <c r="Q1064" s="122"/>
      <c r="R1064" s="122"/>
      <c r="S1064" s="103"/>
      <c r="T1064" s="104"/>
      <c r="U1064" s="121"/>
      <c r="V1064" s="122"/>
      <c r="W1064" s="122"/>
      <c r="X1064" s="103"/>
      <c r="Y1064" s="104"/>
      <c r="Z1064" s="107" t="str">
        <f t="shared" si="44"/>
        <v/>
      </c>
      <c r="AA1064" s="40" t="str">
        <f t="shared" si="45"/>
        <v/>
      </c>
    </row>
    <row r="1065" spans="1:27" ht="153" hidden="1">
      <c r="A1065" s="3">
        <v>2650</v>
      </c>
      <c r="B1065" s="3" t="s">
        <v>2509</v>
      </c>
      <c r="C1065" s="3">
        <v>241</v>
      </c>
      <c r="E1065" s="150" t="s">
        <v>3332</v>
      </c>
      <c r="F1065" s="6" t="s">
        <v>2526</v>
      </c>
      <c r="G1065" s="6" t="s">
        <v>2527</v>
      </c>
      <c r="H1065" s="47"/>
      <c r="I1065" s="47"/>
      <c r="J1065" s="47"/>
      <c r="K1065" s="47"/>
      <c r="L1065" s="47"/>
      <c r="M1065" s="47"/>
      <c r="P1065" s="121"/>
      <c r="Q1065" s="122"/>
      <c r="R1065" s="122"/>
      <c r="S1065" s="103"/>
      <c r="T1065" s="104"/>
      <c r="U1065" s="121"/>
      <c r="V1065" s="122"/>
      <c r="W1065" s="122"/>
      <c r="X1065" s="103"/>
      <c r="Y1065" s="104"/>
      <c r="Z1065" s="107" t="str">
        <f t="shared" si="44"/>
        <v/>
      </c>
      <c r="AA1065" s="40" t="str">
        <f t="shared" si="45"/>
        <v/>
      </c>
    </row>
    <row r="1066" spans="1:27" ht="153" hidden="1">
      <c r="A1066" s="3">
        <v>2651</v>
      </c>
      <c r="B1066" s="3" t="s">
        <v>2509</v>
      </c>
      <c r="C1066" s="3">
        <v>241</v>
      </c>
      <c r="E1066" s="150" t="s">
        <v>3333</v>
      </c>
      <c r="F1066" s="6" t="s">
        <v>2528</v>
      </c>
      <c r="G1066" s="6" t="s">
        <v>2529</v>
      </c>
      <c r="H1066" s="47"/>
      <c r="I1066" s="47"/>
      <c r="J1066" s="47"/>
      <c r="K1066" s="47"/>
      <c r="L1066" s="47"/>
      <c r="M1066" s="47"/>
      <c r="P1066" s="121"/>
      <c r="Q1066" s="122"/>
      <c r="R1066" s="122"/>
      <c r="S1066" s="103"/>
      <c r="T1066" s="104"/>
      <c r="U1066" s="121"/>
      <c r="V1066" s="122"/>
      <c r="W1066" s="122"/>
      <c r="X1066" s="103"/>
      <c r="Y1066" s="104"/>
      <c r="Z1066" s="107" t="str">
        <f t="shared" si="44"/>
        <v/>
      </c>
      <c r="AA1066" s="40" t="str">
        <f t="shared" si="45"/>
        <v/>
      </c>
    </row>
    <row r="1067" spans="1:27" ht="153" hidden="1">
      <c r="A1067" s="3">
        <v>2652</v>
      </c>
      <c r="B1067" s="3" t="s">
        <v>2509</v>
      </c>
      <c r="C1067" s="3">
        <v>241</v>
      </c>
      <c r="E1067" s="150" t="s">
        <v>3334</v>
      </c>
      <c r="F1067" s="6" t="s">
        <v>2530</v>
      </c>
      <c r="G1067" s="6" t="s">
        <v>2531</v>
      </c>
      <c r="H1067" s="47"/>
      <c r="I1067" s="47"/>
      <c r="J1067" s="47"/>
      <c r="K1067" s="47"/>
      <c r="L1067" s="47"/>
      <c r="M1067" s="47"/>
      <c r="P1067" s="121"/>
      <c r="Q1067" s="122"/>
      <c r="R1067" s="122"/>
      <c r="S1067" s="103"/>
      <c r="T1067" s="104"/>
      <c r="U1067" s="121"/>
      <c r="V1067" s="122"/>
      <c r="W1067" s="122"/>
      <c r="X1067" s="103"/>
      <c r="Y1067" s="104"/>
      <c r="Z1067" s="107" t="str">
        <f t="shared" si="44"/>
        <v/>
      </c>
      <c r="AA1067" s="40" t="str">
        <f t="shared" si="45"/>
        <v/>
      </c>
    </row>
    <row r="1068" spans="1:27" ht="170" hidden="1">
      <c r="A1068" s="3">
        <v>2653</v>
      </c>
      <c r="B1068" s="3" t="s">
        <v>2509</v>
      </c>
      <c r="C1068" s="3">
        <v>241</v>
      </c>
      <c r="E1068" s="150" t="s">
        <v>3335</v>
      </c>
      <c r="F1068" s="6" t="s">
        <v>2532</v>
      </c>
      <c r="G1068" s="6" t="s">
        <v>2533</v>
      </c>
      <c r="H1068" s="47"/>
      <c r="I1068" s="47"/>
      <c r="J1068" s="47"/>
      <c r="K1068" s="47"/>
      <c r="L1068" s="47"/>
      <c r="M1068" s="47"/>
      <c r="P1068" s="121"/>
      <c r="Q1068" s="122"/>
      <c r="R1068" s="122"/>
      <c r="S1068" s="103"/>
      <c r="T1068" s="104"/>
      <c r="U1068" s="121"/>
      <c r="V1068" s="122"/>
      <c r="W1068" s="122"/>
      <c r="X1068" s="103"/>
      <c r="Y1068" s="104"/>
      <c r="Z1068" s="107" t="str">
        <f t="shared" si="44"/>
        <v/>
      </c>
      <c r="AA1068" s="40" t="str">
        <f t="shared" si="45"/>
        <v/>
      </c>
    </row>
    <row r="1069" spans="1:27" ht="323" hidden="1">
      <c r="A1069" s="3">
        <v>2654</v>
      </c>
      <c r="B1069" s="3" t="s">
        <v>2509</v>
      </c>
      <c r="C1069" s="3">
        <v>241</v>
      </c>
      <c r="E1069" s="150" t="s">
        <v>3336</v>
      </c>
      <c r="F1069" s="6" t="s">
        <v>2534</v>
      </c>
      <c r="G1069" s="6" t="s">
        <v>2535</v>
      </c>
      <c r="H1069" s="47"/>
      <c r="I1069" s="47"/>
      <c r="J1069" s="47"/>
      <c r="K1069" s="47"/>
      <c r="L1069" s="47"/>
      <c r="M1069" s="47"/>
      <c r="P1069" s="121"/>
      <c r="Q1069" s="122"/>
      <c r="R1069" s="122"/>
      <c r="S1069" s="103"/>
      <c r="T1069" s="104"/>
      <c r="U1069" s="121"/>
      <c r="V1069" s="122"/>
      <c r="W1069" s="122"/>
      <c r="X1069" s="103"/>
      <c r="Y1069" s="104"/>
      <c r="Z1069" s="107" t="str">
        <f t="shared" si="44"/>
        <v/>
      </c>
      <c r="AA1069" s="40" t="str">
        <f t="shared" si="45"/>
        <v/>
      </c>
    </row>
    <row r="1070" spans="1:27" ht="170" hidden="1">
      <c r="A1070" s="3">
        <v>2655</v>
      </c>
      <c r="B1070" s="3" t="s">
        <v>2509</v>
      </c>
      <c r="C1070" s="3">
        <v>241</v>
      </c>
      <c r="E1070" s="150" t="s">
        <v>3337</v>
      </c>
      <c r="F1070" s="6" t="s">
        <v>2536</v>
      </c>
      <c r="G1070" s="6" t="s">
        <v>2537</v>
      </c>
      <c r="H1070" s="47"/>
      <c r="I1070" s="47"/>
      <c r="J1070" s="47"/>
      <c r="K1070" s="47"/>
      <c r="L1070" s="47"/>
      <c r="M1070" s="47"/>
      <c r="P1070" s="121"/>
      <c r="Q1070" s="122"/>
      <c r="R1070" s="122"/>
      <c r="S1070" s="103"/>
      <c r="T1070" s="104"/>
      <c r="U1070" s="121"/>
      <c r="V1070" s="122"/>
      <c r="W1070" s="122"/>
      <c r="X1070" s="103"/>
      <c r="Y1070" s="104"/>
      <c r="Z1070" s="107" t="str">
        <f t="shared" si="44"/>
        <v/>
      </c>
      <c r="AA1070" s="40" t="str">
        <f t="shared" si="45"/>
        <v/>
      </c>
    </row>
    <row r="1071" spans="1:27" ht="119" hidden="1">
      <c r="A1071" s="3">
        <v>2656</v>
      </c>
      <c r="B1071" s="3" t="s">
        <v>2509</v>
      </c>
      <c r="C1071" s="3">
        <v>241</v>
      </c>
      <c r="E1071" s="150" t="s">
        <v>3338</v>
      </c>
      <c r="F1071" s="6" t="s">
        <v>2538</v>
      </c>
      <c r="G1071" s="6" t="s">
        <v>2396</v>
      </c>
      <c r="H1071" s="47"/>
      <c r="I1071" s="47"/>
      <c r="J1071" s="47"/>
      <c r="K1071" s="47"/>
      <c r="L1071" s="47"/>
      <c r="M1071" s="47"/>
      <c r="P1071" s="121"/>
      <c r="Q1071" s="122"/>
      <c r="R1071" s="122"/>
      <c r="S1071" s="103"/>
      <c r="T1071" s="104"/>
      <c r="U1071" s="121"/>
      <c r="V1071" s="122"/>
      <c r="W1071" s="122"/>
      <c r="X1071" s="103"/>
      <c r="Y1071" s="104"/>
      <c r="Z1071" s="107" t="str">
        <f t="shared" si="44"/>
        <v/>
      </c>
      <c r="AA1071" s="40" t="str">
        <f t="shared" si="45"/>
        <v/>
      </c>
    </row>
    <row r="1072" spans="1:27" ht="102" hidden="1">
      <c r="A1072" s="3">
        <v>2657</v>
      </c>
      <c r="B1072" s="3" t="s">
        <v>2509</v>
      </c>
      <c r="C1072" s="3">
        <v>241</v>
      </c>
      <c r="E1072" s="150" t="s">
        <v>3339</v>
      </c>
      <c r="F1072" s="6" t="s">
        <v>2539</v>
      </c>
      <c r="G1072" s="6" t="s">
        <v>2056</v>
      </c>
      <c r="H1072" s="47"/>
      <c r="I1072" s="47"/>
      <c r="J1072" s="47"/>
      <c r="K1072" s="47"/>
      <c r="L1072" s="47"/>
      <c r="M1072" s="47"/>
      <c r="P1072" s="121"/>
      <c r="Q1072" s="122"/>
      <c r="R1072" s="122"/>
      <c r="S1072" s="103"/>
      <c r="T1072" s="104"/>
      <c r="U1072" s="121"/>
      <c r="V1072" s="122"/>
      <c r="W1072" s="122"/>
      <c r="X1072" s="103"/>
      <c r="Y1072" s="104"/>
      <c r="Z1072" s="107" t="str">
        <f t="shared" si="44"/>
        <v/>
      </c>
      <c r="AA1072" s="40" t="str">
        <f t="shared" si="45"/>
        <v/>
      </c>
    </row>
    <row r="1073" spans="1:27" s="8" customFormat="1" ht="17" hidden="1">
      <c r="A1073" s="3" t="s">
        <v>303</v>
      </c>
      <c r="B1073" s="3" t="s">
        <v>303</v>
      </c>
      <c r="C1073" s="3" t="s">
        <v>303</v>
      </c>
      <c r="D1073" s="4" t="s">
        <v>303</v>
      </c>
      <c r="H1073" s="3"/>
      <c r="P1073" s="159"/>
      <c r="Q1073" s="159"/>
      <c r="R1073" s="159"/>
      <c r="S1073" s="159"/>
      <c r="T1073" s="159"/>
      <c r="U1073" s="159"/>
      <c r="V1073" s="159"/>
      <c r="W1073" s="159"/>
      <c r="X1073" s="159"/>
      <c r="Y1073" s="159"/>
    </row>
    <row r="1074" spans="1:27" s="8" customFormat="1" ht="17" hidden="1">
      <c r="A1074" s="3" t="s">
        <v>303</v>
      </c>
      <c r="B1074" s="3" t="s">
        <v>303</v>
      </c>
      <c r="C1074" s="3" t="s">
        <v>303</v>
      </c>
      <c r="D1074" s="4" t="s">
        <v>303</v>
      </c>
      <c r="H1074" s="3"/>
      <c r="P1074" s="159"/>
      <c r="Q1074" s="159"/>
      <c r="R1074" s="159"/>
      <c r="S1074" s="159"/>
      <c r="T1074" s="159"/>
      <c r="U1074" s="159"/>
      <c r="V1074" s="159"/>
      <c r="W1074" s="159"/>
      <c r="X1074" s="159"/>
      <c r="Y1074" s="159"/>
    </row>
    <row r="1075" spans="1:27" s="8" customFormat="1" ht="17" hidden="1">
      <c r="A1075" s="3" t="s">
        <v>303</v>
      </c>
      <c r="B1075" s="3"/>
      <c r="C1075" s="3"/>
      <c r="D1075" s="4"/>
      <c r="E1075" s="120" t="s">
        <v>2540</v>
      </c>
      <c r="H1075" s="3"/>
      <c r="P1075" s="159"/>
      <c r="Q1075" s="159"/>
      <c r="R1075" s="159"/>
      <c r="S1075" s="159"/>
      <c r="T1075" s="159"/>
      <c r="U1075" s="159"/>
      <c r="V1075" s="159"/>
      <c r="W1075" s="159"/>
      <c r="X1075" s="159"/>
      <c r="Y1075" s="159"/>
      <c r="Z1075" s="8" t="str">
        <f t="shared" si="44"/>
        <v/>
      </c>
      <c r="AA1075" s="8" t="str">
        <f t="shared" si="45"/>
        <v/>
      </c>
    </row>
    <row r="1076" spans="1:27" ht="136" hidden="1">
      <c r="A1076" s="3">
        <v>2658</v>
      </c>
      <c r="B1076" s="3" t="s">
        <v>2541</v>
      </c>
      <c r="C1076" s="3">
        <v>243</v>
      </c>
      <c r="D1076" s="4" t="s">
        <v>29</v>
      </c>
      <c r="E1076" s="150" t="s">
        <v>3211</v>
      </c>
      <c r="F1076" s="6" t="s">
        <v>2542</v>
      </c>
      <c r="G1076" s="6" t="s">
        <v>2543</v>
      </c>
      <c r="H1076" s="47"/>
      <c r="I1076" s="47"/>
      <c r="J1076" s="47"/>
      <c r="K1076" s="47"/>
      <c r="L1076" s="47"/>
      <c r="M1076" s="47"/>
      <c r="P1076" s="121"/>
      <c r="Q1076" s="122"/>
      <c r="R1076" s="122"/>
      <c r="S1076" s="103"/>
      <c r="T1076" s="104"/>
      <c r="U1076" s="121"/>
      <c r="V1076" s="122"/>
      <c r="W1076" s="122"/>
      <c r="X1076" s="103"/>
      <c r="Y1076" s="104"/>
      <c r="Z1076" s="107" t="str">
        <f t="shared" si="44"/>
        <v/>
      </c>
      <c r="AA1076" s="40" t="str">
        <f t="shared" si="45"/>
        <v/>
      </c>
    </row>
    <row r="1077" spans="1:27" s="8" customFormat="1" ht="17" hidden="1">
      <c r="A1077" s="3" t="s">
        <v>303</v>
      </c>
      <c r="C1077" s="3" t="s">
        <v>303</v>
      </c>
      <c r="D1077" s="4" t="str">
        <f t="shared" ref="D1077:D1080" si="46">IF(C1077&lt;&gt;"","P2P","")</f>
        <v/>
      </c>
      <c r="H1077" s="3"/>
      <c r="P1077" s="159"/>
      <c r="Q1077" s="159"/>
      <c r="R1077" s="159"/>
      <c r="S1077" s="159"/>
      <c r="T1077" s="159"/>
      <c r="U1077" s="159"/>
      <c r="V1077" s="159"/>
      <c r="W1077" s="159"/>
      <c r="X1077" s="159"/>
      <c r="Y1077" s="159"/>
    </row>
    <row r="1078" spans="1:27" s="8" customFormat="1" ht="17" hidden="1">
      <c r="A1078" s="3" t="s">
        <v>303</v>
      </c>
      <c r="C1078" s="3" t="s">
        <v>303</v>
      </c>
      <c r="D1078" s="4" t="str">
        <f t="shared" si="46"/>
        <v/>
      </c>
      <c r="H1078" s="3"/>
      <c r="P1078" s="159"/>
      <c r="Q1078" s="159"/>
      <c r="R1078" s="159"/>
      <c r="S1078" s="159"/>
      <c r="T1078" s="159"/>
      <c r="U1078" s="159"/>
      <c r="V1078" s="159"/>
      <c r="W1078" s="159"/>
      <c r="X1078" s="159"/>
      <c r="Y1078" s="159"/>
    </row>
    <row r="1079" spans="1:27" s="8" customFormat="1" ht="34" hidden="1">
      <c r="A1079" s="3" t="s">
        <v>303</v>
      </c>
      <c r="B1079" s="3"/>
      <c r="C1079" s="3"/>
      <c r="D1079" s="4" t="str">
        <f t="shared" si="46"/>
        <v/>
      </c>
      <c r="E1079" s="120" t="s">
        <v>2544</v>
      </c>
      <c r="H1079" s="3"/>
      <c r="P1079" s="159"/>
      <c r="Q1079" s="159"/>
      <c r="R1079" s="159"/>
      <c r="S1079" s="159"/>
      <c r="T1079" s="159"/>
      <c r="U1079" s="159"/>
      <c r="V1079" s="159"/>
      <c r="W1079" s="159"/>
      <c r="X1079" s="159"/>
      <c r="Y1079" s="159"/>
      <c r="Z1079" s="8" t="str">
        <f t="shared" si="44"/>
        <v/>
      </c>
      <c r="AA1079" s="8" t="str">
        <f t="shared" si="45"/>
        <v/>
      </c>
    </row>
    <row r="1080" spans="1:27" ht="102" hidden="1">
      <c r="A1080" s="3">
        <v>2659</v>
      </c>
      <c r="D1080" s="4" t="str">
        <f t="shared" si="46"/>
        <v/>
      </c>
      <c r="E1080" s="150" t="s">
        <v>3340</v>
      </c>
      <c r="F1080" s="6" t="s">
        <v>2545</v>
      </c>
      <c r="G1080" s="6" t="s">
        <v>2100</v>
      </c>
      <c r="H1080" s="47"/>
      <c r="I1080" s="47"/>
      <c r="J1080" s="47"/>
      <c r="K1080" s="47"/>
      <c r="L1080" s="47"/>
      <c r="M1080" s="47"/>
      <c r="P1080" s="121"/>
      <c r="Q1080" s="122"/>
      <c r="R1080" s="122"/>
      <c r="S1080" s="103"/>
      <c r="T1080" s="104"/>
      <c r="U1080" s="121"/>
      <c r="V1080" s="122"/>
      <c r="W1080" s="122"/>
      <c r="X1080" s="103"/>
      <c r="Y1080" s="104"/>
      <c r="Z1080" s="107" t="str">
        <f t="shared" si="44"/>
        <v/>
      </c>
      <c r="AA1080" s="40" t="str">
        <f t="shared" si="45"/>
        <v/>
      </c>
    </row>
    <row r="1081" spans="1:27" s="8" customFormat="1" ht="17" hidden="1">
      <c r="A1081" s="3" t="s">
        <v>303</v>
      </c>
      <c r="H1081" s="3"/>
      <c r="P1081" s="159"/>
      <c r="Q1081" s="159"/>
      <c r="R1081" s="159"/>
      <c r="S1081" s="159"/>
      <c r="T1081" s="159"/>
      <c r="U1081" s="159"/>
      <c r="V1081" s="159"/>
      <c r="W1081" s="159"/>
      <c r="X1081" s="159"/>
      <c r="Y1081" s="159"/>
    </row>
    <row r="1082" spans="1:27" s="8" customFormat="1" ht="17" hidden="1">
      <c r="A1082" s="3" t="s">
        <v>303</v>
      </c>
      <c r="H1082" s="3"/>
      <c r="P1082" s="159"/>
      <c r="Q1082" s="159"/>
      <c r="R1082" s="159"/>
      <c r="S1082" s="159"/>
      <c r="T1082" s="159"/>
      <c r="U1082" s="159"/>
      <c r="V1082" s="159"/>
      <c r="W1082" s="159"/>
      <c r="X1082" s="159"/>
      <c r="Y1082" s="159"/>
    </row>
    <row r="1083" spans="1:27" ht="19" hidden="1">
      <c r="A1083" s="3" t="s">
        <v>303</v>
      </c>
      <c r="E1083" s="176" t="s">
        <v>2546</v>
      </c>
      <c r="F1083" s="176"/>
      <c r="G1083" s="176"/>
      <c r="P1083" s="159"/>
      <c r="Q1083" s="159"/>
      <c r="R1083" s="159"/>
      <c r="S1083" s="159"/>
      <c r="T1083" s="159"/>
      <c r="U1083" s="159"/>
      <c r="V1083" s="159"/>
      <c r="W1083" s="159"/>
      <c r="X1083" s="159"/>
      <c r="Y1083" s="159"/>
      <c r="Z1083" s="8" t="str">
        <f t="shared" si="44"/>
        <v/>
      </c>
      <c r="AA1083" s="8" t="str">
        <f t="shared" si="45"/>
        <v/>
      </c>
    </row>
    <row r="1084" spans="1:27" s="8" customFormat="1" ht="51" hidden="1">
      <c r="A1084" s="3" t="s">
        <v>303</v>
      </c>
      <c r="B1084" s="3"/>
      <c r="E1084" s="120" t="s">
        <v>2547</v>
      </c>
      <c r="H1084" s="3"/>
      <c r="P1084" s="159"/>
      <c r="Q1084" s="159"/>
      <c r="R1084" s="159"/>
      <c r="S1084" s="159"/>
      <c r="T1084" s="159"/>
      <c r="U1084" s="159"/>
      <c r="V1084" s="159"/>
      <c r="W1084" s="159"/>
      <c r="X1084" s="159"/>
      <c r="Y1084" s="159"/>
      <c r="Z1084" s="8" t="str">
        <f t="shared" si="44"/>
        <v/>
      </c>
      <c r="AA1084" s="8" t="str">
        <f t="shared" si="45"/>
        <v/>
      </c>
    </row>
    <row r="1085" spans="1:27" ht="153" hidden="1">
      <c r="A1085" s="3">
        <v>2660</v>
      </c>
      <c r="E1085" s="150" t="s">
        <v>3341</v>
      </c>
      <c r="F1085" s="6" t="s">
        <v>2548</v>
      </c>
      <c r="G1085" s="6" t="s">
        <v>2549</v>
      </c>
      <c r="H1085" s="47"/>
      <c r="I1085" s="47"/>
      <c r="J1085" s="47"/>
      <c r="K1085" s="47"/>
      <c r="L1085" s="47"/>
      <c r="M1085" s="47"/>
      <c r="P1085" s="121"/>
      <c r="Q1085" s="122"/>
      <c r="R1085" s="122"/>
      <c r="S1085" s="103"/>
      <c r="T1085" s="104"/>
      <c r="U1085" s="121"/>
      <c r="V1085" s="122"/>
      <c r="W1085" s="122"/>
      <c r="X1085" s="103"/>
      <c r="Y1085" s="104"/>
      <c r="Z1085" s="107" t="str">
        <f t="shared" si="44"/>
        <v/>
      </c>
      <c r="AA1085" s="40" t="str">
        <f t="shared" si="45"/>
        <v/>
      </c>
    </row>
    <row r="1086" spans="1:27" ht="153" hidden="1">
      <c r="A1086" s="3">
        <v>2661</v>
      </c>
      <c r="E1086" s="150" t="s">
        <v>3342</v>
      </c>
      <c r="F1086" s="6" t="s">
        <v>2550</v>
      </c>
      <c r="G1086" s="6" t="s">
        <v>2551</v>
      </c>
      <c r="H1086" s="47"/>
      <c r="I1086" s="47"/>
      <c r="J1086" s="47"/>
      <c r="K1086" s="47"/>
      <c r="L1086" s="47"/>
      <c r="M1086" s="47"/>
      <c r="P1086" s="121"/>
      <c r="Q1086" s="122"/>
      <c r="R1086" s="122"/>
      <c r="S1086" s="103"/>
      <c r="T1086" s="104"/>
      <c r="U1086" s="121"/>
      <c r="V1086" s="122"/>
      <c r="W1086" s="122"/>
      <c r="X1086" s="103"/>
      <c r="Y1086" s="104"/>
      <c r="Z1086" s="107" t="str">
        <f t="shared" si="44"/>
        <v/>
      </c>
      <c r="AA1086" s="40" t="str">
        <f t="shared" si="45"/>
        <v/>
      </c>
    </row>
    <row r="1087" spans="1:27" ht="153" hidden="1">
      <c r="A1087" s="3">
        <v>2662</v>
      </c>
      <c r="E1087" s="150" t="s">
        <v>3343</v>
      </c>
      <c r="F1087" s="6" t="s">
        <v>2552</v>
      </c>
      <c r="G1087" s="6" t="s">
        <v>2553</v>
      </c>
      <c r="H1087" s="47"/>
      <c r="I1087" s="47"/>
      <c r="J1087" s="47"/>
      <c r="K1087" s="47"/>
      <c r="L1087" s="47"/>
      <c r="M1087" s="47"/>
      <c r="P1087" s="121"/>
      <c r="Q1087" s="122"/>
      <c r="R1087" s="122"/>
      <c r="S1087" s="103"/>
      <c r="T1087" s="104"/>
      <c r="U1087" s="121"/>
      <c r="V1087" s="122"/>
      <c r="W1087" s="122"/>
      <c r="X1087" s="103"/>
      <c r="Y1087" s="104"/>
      <c r="Z1087" s="107" t="str">
        <f t="shared" si="44"/>
        <v/>
      </c>
      <c r="AA1087" s="40" t="str">
        <f t="shared" si="45"/>
        <v/>
      </c>
    </row>
    <row r="1088" spans="1:27" ht="187" hidden="1">
      <c r="A1088" s="3">
        <v>2663</v>
      </c>
      <c r="E1088" s="150" t="s">
        <v>3344</v>
      </c>
      <c r="F1088" s="6" t="s">
        <v>2554</v>
      </c>
      <c r="G1088" s="6" t="s">
        <v>2555</v>
      </c>
      <c r="H1088" s="47"/>
      <c r="I1088" s="47"/>
      <c r="J1088" s="47"/>
      <c r="K1088" s="47"/>
      <c r="L1088" s="47"/>
      <c r="M1088" s="47"/>
      <c r="P1088" s="121"/>
      <c r="Q1088" s="122"/>
      <c r="R1088" s="122"/>
      <c r="S1088" s="103"/>
      <c r="T1088" s="104"/>
      <c r="U1088" s="121"/>
      <c r="V1088" s="122"/>
      <c r="W1088" s="122"/>
      <c r="X1088" s="103"/>
      <c r="Y1088" s="104"/>
      <c r="Z1088" s="107" t="str">
        <f t="shared" si="44"/>
        <v/>
      </c>
      <c r="AA1088" s="40" t="str">
        <f t="shared" si="45"/>
        <v/>
      </c>
    </row>
    <row r="1089" spans="1:27" ht="204" hidden="1">
      <c r="A1089" s="3">
        <v>2664</v>
      </c>
      <c r="E1089" s="150" t="s">
        <v>3345</v>
      </c>
      <c r="F1089" s="6" t="s">
        <v>2556</v>
      </c>
      <c r="G1089" s="6" t="s">
        <v>2557</v>
      </c>
      <c r="H1089" s="47"/>
      <c r="I1089" s="47"/>
      <c r="J1089" s="47"/>
      <c r="K1089" s="47"/>
      <c r="L1089" s="47"/>
      <c r="M1089" s="47"/>
      <c r="P1089" s="121"/>
      <c r="Q1089" s="122"/>
      <c r="R1089" s="122"/>
      <c r="S1089" s="103"/>
      <c r="T1089" s="104"/>
      <c r="U1089" s="121"/>
      <c r="V1089" s="122"/>
      <c r="W1089" s="122"/>
      <c r="X1089" s="103"/>
      <c r="Y1089" s="104"/>
      <c r="Z1089" s="107" t="str">
        <f t="shared" si="44"/>
        <v/>
      </c>
      <c r="AA1089" s="40" t="str">
        <f t="shared" si="45"/>
        <v/>
      </c>
    </row>
    <row r="1090" spans="1:27" ht="153" hidden="1">
      <c r="A1090" s="3">
        <v>2665</v>
      </c>
      <c r="E1090" s="150" t="s">
        <v>3346</v>
      </c>
      <c r="F1090" s="6" t="s">
        <v>2558</v>
      </c>
      <c r="G1090" s="6" t="s">
        <v>2559</v>
      </c>
      <c r="H1090" s="47"/>
      <c r="I1090" s="47"/>
      <c r="J1090" s="47"/>
      <c r="K1090" s="47"/>
      <c r="L1090" s="47"/>
      <c r="M1090" s="47"/>
      <c r="P1090" s="121"/>
      <c r="Q1090" s="122"/>
      <c r="R1090" s="122"/>
      <c r="S1090" s="103"/>
      <c r="T1090" s="104"/>
      <c r="U1090" s="121"/>
      <c r="V1090" s="122"/>
      <c r="W1090" s="122"/>
      <c r="X1090" s="103"/>
      <c r="Y1090" s="104"/>
      <c r="Z1090" s="107" t="str">
        <f t="shared" si="44"/>
        <v/>
      </c>
      <c r="AA1090" s="40" t="str">
        <f t="shared" si="45"/>
        <v/>
      </c>
    </row>
    <row r="1091" spans="1:27" ht="153" hidden="1">
      <c r="A1091" s="3">
        <v>2666</v>
      </c>
      <c r="E1091" s="150" t="s">
        <v>3347</v>
      </c>
      <c r="F1091" s="6" t="s">
        <v>2560</v>
      </c>
      <c r="G1091" s="6" t="s">
        <v>2561</v>
      </c>
      <c r="H1091" s="47"/>
      <c r="I1091" s="47"/>
      <c r="J1091" s="47"/>
      <c r="K1091" s="47"/>
      <c r="L1091" s="47"/>
      <c r="M1091" s="47"/>
      <c r="P1091" s="121"/>
      <c r="Q1091" s="122"/>
      <c r="R1091" s="122"/>
      <c r="S1091" s="103"/>
      <c r="T1091" s="104"/>
      <c r="U1091" s="121"/>
      <c r="V1091" s="122"/>
      <c r="W1091" s="122"/>
      <c r="X1091" s="103"/>
      <c r="Y1091" s="104"/>
      <c r="Z1091" s="107" t="str">
        <f t="shared" si="44"/>
        <v/>
      </c>
      <c r="AA1091" s="40" t="str">
        <f t="shared" si="45"/>
        <v/>
      </c>
    </row>
    <row r="1092" spans="1:27" s="8" customFormat="1" ht="17" hidden="1">
      <c r="A1092" s="3" t="s">
        <v>303</v>
      </c>
      <c r="H1092" s="3"/>
      <c r="P1092" s="159"/>
      <c r="Q1092" s="159"/>
      <c r="R1092" s="159"/>
      <c r="S1092" s="159"/>
      <c r="T1092" s="159"/>
      <c r="U1092" s="159"/>
      <c r="V1092" s="159"/>
      <c r="W1092" s="159"/>
      <c r="X1092" s="159"/>
      <c r="Y1092" s="159"/>
    </row>
    <row r="1093" spans="1:27" s="8" customFormat="1" ht="17" hidden="1">
      <c r="A1093" s="3" t="s">
        <v>303</v>
      </c>
      <c r="H1093" s="3"/>
      <c r="P1093" s="159"/>
      <c r="Q1093" s="159"/>
      <c r="R1093" s="159"/>
      <c r="S1093" s="159"/>
      <c r="T1093" s="159"/>
      <c r="U1093" s="159"/>
      <c r="V1093" s="159"/>
      <c r="W1093" s="159"/>
      <c r="X1093" s="159"/>
      <c r="Y1093" s="159"/>
    </row>
    <row r="1094" spans="1:27" s="8" customFormat="1" ht="51" hidden="1">
      <c r="A1094" s="3" t="s">
        <v>303</v>
      </c>
      <c r="B1094" s="3"/>
      <c r="E1094" s="120" t="s">
        <v>2562</v>
      </c>
      <c r="H1094" s="3"/>
      <c r="P1094" s="159"/>
      <c r="Q1094" s="159"/>
      <c r="R1094" s="159"/>
      <c r="S1094" s="159"/>
      <c r="T1094" s="159"/>
      <c r="U1094" s="159"/>
      <c r="V1094" s="159"/>
      <c r="W1094" s="159"/>
      <c r="X1094" s="159"/>
      <c r="Y1094" s="159"/>
      <c r="Z1094" s="8" t="str">
        <f t="shared" si="44"/>
        <v/>
      </c>
      <c r="AA1094" s="8" t="str">
        <f t="shared" si="45"/>
        <v/>
      </c>
    </row>
    <row r="1095" spans="1:27" ht="153" hidden="1">
      <c r="A1095" s="3">
        <v>2667</v>
      </c>
      <c r="E1095" s="150" t="s">
        <v>3348</v>
      </c>
      <c r="F1095" s="6" t="s">
        <v>2563</v>
      </c>
      <c r="G1095" s="6" t="s">
        <v>2564</v>
      </c>
      <c r="H1095" s="47"/>
      <c r="I1095" s="47"/>
      <c r="J1095" s="47"/>
      <c r="K1095" s="47"/>
      <c r="L1095" s="47"/>
      <c r="M1095" s="47"/>
      <c r="P1095" s="121"/>
      <c r="Q1095" s="122"/>
      <c r="R1095" s="122"/>
      <c r="S1095" s="103"/>
      <c r="T1095" s="104"/>
      <c r="U1095" s="121"/>
      <c r="V1095" s="122"/>
      <c r="W1095" s="122"/>
      <c r="X1095" s="103"/>
      <c r="Y1095" s="104"/>
      <c r="Z1095" s="107" t="str">
        <f t="shared" si="44"/>
        <v/>
      </c>
      <c r="AA1095" s="40" t="str">
        <f t="shared" si="45"/>
        <v/>
      </c>
    </row>
    <row r="1096" spans="1:27" ht="153" hidden="1">
      <c r="A1096" s="3">
        <v>2668</v>
      </c>
      <c r="E1096" s="150" t="s">
        <v>3349</v>
      </c>
      <c r="F1096" s="6" t="s">
        <v>2565</v>
      </c>
      <c r="G1096" s="6" t="s">
        <v>2566</v>
      </c>
      <c r="H1096" s="47"/>
      <c r="I1096" s="47"/>
      <c r="J1096" s="47"/>
      <c r="K1096" s="47"/>
      <c r="L1096" s="47"/>
      <c r="M1096" s="47"/>
      <c r="P1096" s="121"/>
      <c r="Q1096" s="122"/>
      <c r="R1096" s="122"/>
      <c r="S1096" s="103"/>
      <c r="T1096" s="104"/>
      <c r="U1096" s="121"/>
      <c r="V1096" s="122"/>
      <c r="W1096" s="122"/>
      <c r="X1096" s="103"/>
      <c r="Y1096" s="104"/>
      <c r="Z1096" s="107" t="str">
        <f t="shared" si="44"/>
        <v/>
      </c>
      <c r="AA1096" s="40" t="str">
        <f t="shared" si="45"/>
        <v/>
      </c>
    </row>
    <row r="1097" spans="1:27" ht="170" hidden="1">
      <c r="A1097" s="3">
        <v>2669</v>
      </c>
      <c r="E1097" s="150" t="s">
        <v>3350</v>
      </c>
      <c r="F1097" s="6" t="s">
        <v>2567</v>
      </c>
      <c r="G1097" s="6" t="s">
        <v>2568</v>
      </c>
      <c r="H1097" s="47"/>
      <c r="I1097" s="47"/>
      <c r="J1097" s="47"/>
      <c r="K1097" s="47"/>
      <c r="L1097" s="47"/>
      <c r="M1097" s="47"/>
      <c r="P1097" s="121"/>
      <c r="Q1097" s="122"/>
      <c r="R1097" s="122"/>
      <c r="S1097" s="103"/>
      <c r="T1097" s="104"/>
      <c r="U1097" s="121"/>
      <c r="V1097" s="122"/>
      <c r="W1097" s="122"/>
      <c r="X1097" s="103"/>
      <c r="Y1097" s="104"/>
      <c r="Z1097" s="107" t="str">
        <f t="shared" si="44"/>
        <v/>
      </c>
      <c r="AA1097" s="40" t="str">
        <f t="shared" si="45"/>
        <v/>
      </c>
    </row>
    <row r="1098" spans="1:27" ht="170" hidden="1">
      <c r="A1098" s="3">
        <v>2670</v>
      </c>
      <c r="E1098" s="150" t="s">
        <v>3351</v>
      </c>
      <c r="F1098" s="6" t="s">
        <v>2569</v>
      </c>
      <c r="G1098" s="6" t="s">
        <v>2570</v>
      </c>
      <c r="H1098" s="47"/>
      <c r="I1098" s="47"/>
      <c r="J1098" s="47"/>
      <c r="K1098" s="47"/>
      <c r="L1098" s="47"/>
      <c r="M1098" s="47"/>
      <c r="P1098" s="121"/>
      <c r="Q1098" s="122"/>
      <c r="R1098" s="122"/>
      <c r="S1098" s="103"/>
      <c r="T1098" s="104"/>
      <c r="U1098" s="121"/>
      <c r="V1098" s="122"/>
      <c r="W1098" s="122"/>
      <c r="X1098" s="103"/>
      <c r="Y1098" s="104"/>
      <c r="Z1098" s="107" t="str">
        <f t="shared" si="44"/>
        <v/>
      </c>
      <c r="AA1098" s="40" t="str">
        <f t="shared" si="45"/>
        <v/>
      </c>
    </row>
    <row r="1099" spans="1:27" ht="153" hidden="1">
      <c r="A1099" s="3">
        <v>2671</v>
      </c>
      <c r="E1099" s="150" t="s">
        <v>3352</v>
      </c>
      <c r="F1099" s="6" t="s">
        <v>2571</v>
      </c>
      <c r="G1099" s="6" t="s">
        <v>2572</v>
      </c>
      <c r="H1099" s="47"/>
      <c r="I1099" s="47"/>
      <c r="J1099" s="47"/>
      <c r="K1099" s="47"/>
      <c r="L1099" s="47"/>
      <c r="M1099" s="47"/>
      <c r="P1099" s="121"/>
      <c r="Q1099" s="122"/>
      <c r="R1099" s="122"/>
      <c r="S1099" s="103"/>
      <c r="T1099" s="104"/>
      <c r="U1099" s="121"/>
      <c r="V1099" s="122"/>
      <c r="W1099" s="122"/>
      <c r="X1099" s="103"/>
      <c r="Y1099" s="104"/>
      <c r="Z1099" s="107" t="str">
        <f t="shared" si="44"/>
        <v/>
      </c>
      <c r="AA1099" s="40" t="str">
        <f t="shared" si="45"/>
        <v/>
      </c>
    </row>
    <row r="1100" spans="1:27" ht="170" hidden="1">
      <c r="A1100" s="3">
        <v>2672</v>
      </c>
      <c r="E1100" s="150" t="s">
        <v>3353</v>
      </c>
      <c r="F1100" s="6" t="s">
        <v>2573</v>
      </c>
      <c r="G1100" s="6" t="s">
        <v>2574</v>
      </c>
      <c r="H1100" s="47"/>
      <c r="I1100" s="47"/>
      <c r="J1100" s="47"/>
      <c r="K1100" s="47"/>
      <c r="L1100" s="47"/>
      <c r="M1100" s="47"/>
      <c r="P1100" s="121"/>
      <c r="Q1100" s="122"/>
      <c r="R1100" s="122"/>
      <c r="S1100" s="103"/>
      <c r="T1100" s="104"/>
      <c r="U1100" s="121"/>
      <c r="V1100" s="122"/>
      <c r="W1100" s="122"/>
      <c r="X1100" s="103"/>
      <c r="Y1100" s="104"/>
      <c r="Z1100" s="107" t="str">
        <f t="shared" si="44"/>
        <v/>
      </c>
      <c r="AA1100" s="40" t="str">
        <f t="shared" si="45"/>
        <v/>
      </c>
    </row>
    <row r="1101" spans="1:27" s="8" customFormat="1" ht="17" hidden="1">
      <c r="A1101" s="3" t="s">
        <v>303</v>
      </c>
      <c r="H1101" s="3"/>
      <c r="P1101" s="159"/>
      <c r="Q1101" s="159"/>
      <c r="R1101" s="159"/>
      <c r="S1101" s="159"/>
      <c r="T1101" s="159"/>
      <c r="U1101" s="159"/>
      <c r="V1101" s="159"/>
      <c r="W1101" s="159"/>
      <c r="X1101" s="159"/>
      <c r="Y1101" s="159"/>
    </row>
    <row r="1102" spans="1:27" s="8" customFormat="1" ht="17" hidden="1">
      <c r="A1102" s="3" t="s">
        <v>303</v>
      </c>
      <c r="H1102" s="3"/>
      <c r="P1102" s="159"/>
      <c r="Q1102" s="159"/>
      <c r="R1102" s="159"/>
      <c r="S1102" s="159"/>
      <c r="T1102" s="159"/>
      <c r="U1102" s="159"/>
      <c r="V1102" s="159"/>
      <c r="W1102" s="159"/>
      <c r="X1102" s="159"/>
      <c r="Y1102" s="159"/>
    </row>
    <row r="1103" spans="1:27" s="8" customFormat="1" ht="51" hidden="1">
      <c r="A1103" s="3" t="s">
        <v>303</v>
      </c>
      <c r="B1103" s="3"/>
      <c r="E1103" s="120" t="s">
        <v>2575</v>
      </c>
      <c r="H1103" s="3"/>
      <c r="P1103" s="159"/>
      <c r="Q1103" s="159"/>
      <c r="R1103" s="159"/>
      <c r="S1103" s="159"/>
      <c r="T1103" s="159"/>
      <c r="U1103" s="159"/>
      <c r="V1103" s="159"/>
      <c r="W1103" s="159"/>
      <c r="X1103" s="159"/>
      <c r="Y1103" s="159"/>
      <c r="Z1103" s="8" t="str">
        <f t="shared" ref="Z1103:Z1113" si="47">IF(U1103&lt;&gt;"",U1103,IF(P1103&lt;&gt;"",P1103,IF(N1103&lt;&gt;"",N1103,"")))</f>
        <v/>
      </c>
      <c r="AA1103" s="8" t="str">
        <f t="shared" ref="AA1103:AA1113" si="48">IF(X1103&lt;&gt;"",X1103,IF(S1103&lt;&gt;"",S1103,IF(O1103&lt;&gt;"",O1103,"")))</f>
        <v/>
      </c>
    </row>
    <row r="1104" spans="1:27" ht="153" hidden="1">
      <c r="A1104" s="3">
        <v>2673</v>
      </c>
      <c r="E1104" s="150" t="s">
        <v>3354</v>
      </c>
      <c r="F1104" s="6" t="s">
        <v>2576</v>
      </c>
      <c r="G1104" s="6" t="s">
        <v>2577</v>
      </c>
      <c r="H1104" s="47"/>
      <c r="I1104" s="47"/>
      <c r="J1104" s="47"/>
      <c r="K1104" s="47"/>
      <c r="L1104" s="47"/>
      <c r="M1104" s="47"/>
      <c r="P1104" s="121"/>
      <c r="Q1104" s="122"/>
      <c r="R1104" s="122"/>
      <c r="S1104" s="103"/>
      <c r="T1104" s="104"/>
      <c r="U1104" s="121"/>
      <c r="V1104" s="122"/>
      <c r="W1104" s="122"/>
      <c r="X1104" s="103"/>
      <c r="Y1104" s="104"/>
      <c r="Z1104" s="107" t="str">
        <f t="shared" si="47"/>
        <v/>
      </c>
      <c r="AA1104" s="40" t="str">
        <f t="shared" si="48"/>
        <v/>
      </c>
    </row>
    <row r="1105" spans="1:27" ht="153" hidden="1">
      <c r="A1105" s="3">
        <v>2674</v>
      </c>
      <c r="E1105" s="150" t="s">
        <v>3355</v>
      </c>
      <c r="F1105" s="6" t="s">
        <v>2578</v>
      </c>
      <c r="G1105" s="6" t="s">
        <v>2579</v>
      </c>
      <c r="H1105" s="47"/>
      <c r="I1105" s="47"/>
      <c r="J1105" s="47"/>
      <c r="K1105" s="47"/>
      <c r="L1105" s="47"/>
      <c r="M1105" s="47"/>
      <c r="P1105" s="121"/>
      <c r="Q1105" s="122"/>
      <c r="R1105" s="122"/>
      <c r="S1105" s="103"/>
      <c r="T1105" s="104"/>
      <c r="U1105" s="121"/>
      <c r="V1105" s="122"/>
      <c r="W1105" s="122"/>
      <c r="X1105" s="103"/>
      <c r="Y1105" s="104"/>
      <c r="Z1105" s="107" t="str">
        <f t="shared" si="47"/>
        <v/>
      </c>
      <c r="AA1105" s="40" t="str">
        <f t="shared" si="48"/>
        <v/>
      </c>
    </row>
    <row r="1106" spans="1:27" ht="170" hidden="1">
      <c r="A1106" s="3">
        <v>2675</v>
      </c>
      <c r="E1106" s="150" t="s">
        <v>3356</v>
      </c>
      <c r="F1106" s="6" t="s">
        <v>2580</v>
      </c>
      <c r="G1106" s="6" t="s">
        <v>2581</v>
      </c>
      <c r="H1106" s="47"/>
      <c r="I1106" s="47"/>
      <c r="J1106" s="47"/>
      <c r="K1106" s="47"/>
      <c r="L1106" s="47"/>
      <c r="M1106" s="47"/>
      <c r="P1106" s="121"/>
      <c r="Q1106" s="122"/>
      <c r="R1106" s="122"/>
      <c r="S1106" s="103"/>
      <c r="T1106" s="104"/>
      <c r="U1106" s="121"/>
      <c r="V1106" s="122"/>
      <c r="W1106" s="122"/>
      <c r="X1106" s="103"/>
      <c r="Y1106" s="104"/>
      <c r="Z1106" s="107" t="str">
        <f t="shared" si="47"/>
        <v/>
      </c>
      <c r="AA1106" s="40" t="str">
        <f t="shared" si="48"/>
        <v/>
      </c>
    </row>
    <row r="1107" spans="1:27" ht="153" hidden="1">
      <c r="A1107" s="3">
        <v>2676</v>
      </c>
      <c r="E1107" s="150" t="s">
        <v>3357</v>
      </c>
      <c r="F1107" s="6" t="s">
        <v>2582</v>
      </c>
      <c r="G1107" s="6" t="s">
        <v>2583</v>
      </c>
      <c r="H1107" s="47"/>
      <c r="I1107" s="47"/>
      <c r="J1107" s="47"/>
      <c r="K1107" s="47"/>
      <c r="L1107" s="47"/>
      <c r="M1107" s="47"/>
      <c r="P1107" s="121"/>
      <c r="Q1107" s="122"/>
      <c r="R1107" s="122"/>
      <c r="S1107" s="103"/>
      <c r="T1107" s="104"/>
      <c r="U1107" s="121"/>
      <c r="V1107" s="122"/>
      <c r="W1107" s="122"/>
      <c r="X1107" s="103"/>
      <c r="Y1107" s="104"/>
      <c r="Z1107" s="107" t="str">
        <f t="shared" si="47"/>
        <v/>
      </c>
      <c r="AA1107" s="40" t="str">
        <f t="shared" si="48"/>
        <v/>
      </c>
    </row>
    <row r="1108" spans="1:27" ht="153" hidden="1">
      <c r="A1108" s="3">
        <v>2677</v>
      </c>
      <c r="E1108" s="150" t="s">
        <v>3358</v>
      </c>
      <c r="F1108" s="6" t="s">
        <v>2584</v>
      </c>
      <c r="G1108" s="6" t="s">
        <v>2585</v>
      </c>
      <c r="H1108" s="47"/>
      <c r="I1108" s="47"/>
      <c r="J1108" s="47"/>
      <c r="K1108" s="47"/>
      <c r="L1108" s="47"/>
      <c r="M1108" s="47"/>
      <c r="P1108" s="121"/>
      <c r="Q1108" s="122"/>
      <c r="R1108" s="122"/>
      <c r="S1108" s="103"/>
      <c r="T1108" s="104"/>
      <c r="U1108" s="121"/>
      <c r="V1108" s="122"/>
      <c r="W1108" s="122"/>
      <c r="X1108" s="103"/>
      <c r="Y1108" s="104"/>
      <c r="Z1108" s="107" t="str">
        <f t="shared" si="47"/>
        <v/>
      </c>
      <c r="AA1108" s="40" t="str">
        <f t="shared" si="48"/>
        <v/>
      </c>
    </row>
    <row r="1109" spans="1:27" ht="153" hidden="1">
      <c r="A1109" s="3">
        <v>2678</v>
      </c>
      <c r="E1109" s="150" t="s">
        <v>3359</v>
      </c>
      <c r="F1109" s="6" t="s">
        <v>2586</v>
      </c>
      <c r="G1109" s="6" t="s">
        <v>2587</v>
      </c>
      <c r="H1109" s="47"/>
      <c r="I1109" s="47"/>
      <c r="J1109" s="47"/>
      <c r="K1109" s="47"/>
      <c r="L1109" s="47"/>
      <c r="M1109" s="47"/>
      <c r="P1109" s="121"/>
      <c r="Q1109" s="122"/>
      <c r="R1109" s="122"/>
      <c r="S1109" s="103"/>
      <c r="T1109" s="104"/>
      <c r="U1109" s="121"/>
      <c r="V1109" s="122"/>
      <c r="W1109" s="122"/>
      <c r="X1109" s="103"/>
      <c r="Y1109" s="104"/>
      <c r="Z1109" s="107" t="str">
        <f t="shared" si="47"/>
        <v/>
      </c>
      <c r="AA1109" s="40" t="str">
        <f t="shared" si="48"/>
        <v/>
      </c>
    </row>
    <row r="1110" spans="1:27" ht="153" hidden="1">
      <c r="A1110" s="3">
        <v>2679</v>
      </c>
      <c r="E1110" s="150" t="s">
        <v>3360</v>
      </c>
      <c r="F1110" s="6" t="s">
        <v>2588</v>
      </c>
      <c r="G1110" s="6" t="s">
        <v>2589</v>
      </c>
      <c r="H1110" s="47"/>
      <c r="I1110" s="47"/>
      <c r="J1110" s="47"/>
      <c r="K1110" s="47"/>
      <c r="L1110" s="47"/>
      <c r="M1110" s="47"/>
      <c r="P1110" s="121"/>
      <c r="Q1110" s="122"/>
      <c r="R1110" s="122"/>
      <c r="S1110" s="103"/>
      <c r="T1110" s="104"/>
      <c r="U1110" s="121"/>
      <c r="V1110" s="122"/>
      <c r="W1110" s="122"/>
      <c r="X1110" s="103"/>
      <c r="Y1110" s="104"/>
      <c r="Z1110" s="107" t="str">
        <f t="shared" si="47"/>
        <v/>
      </c>
      <c r="AA1110" s="40" t="str">
        <f t="shared" si="48"/>
        <v/>
      </c>
    </row>
    <row r="1111" spans="1:27" ht="204" hidden="1">
      <c r="A1111" s="3">
        <v>2680</v>
      </c>
      <c r="E1111" s="150" t="s">
        <v>3361</v>
      </c>
      <c r="F1111" s="6" t="s">
        <v>2590</v>
      </c>
      <c r="G1111" s="6" t="s">
        <v>2591</v>
      </c>
      <c r="H1111" s="47"/>
      <c r="I1111" s="47"/>
      <c r="J1111" s="47"/>
      <c r="K1111" s="47"/>
      <c r="L1111" s="47"/>
      <c r="M1111" s="47"/>
      <c r="P1111" s="121"/>
      <c r="Q1111" s="122"/>
      <c r="R1111" s="122"/>
      <c r="S1111" s="103"/>
      <c r="T1111" s="104"/>
      <c r="U1111" s="121"/>
      <c r="V1111" s="122"/>
      <c r="W1111" s="122"/>
      <c r="X1111" s="103"/>
      <c r="Y1111" s="104"/>
      <c r="Z1111" s="107" t="str">
        <f t="shared" si="47"/>
        <v/>
      </c>
      <c r="AA1111" s="40" t="str">
        <f t="shared" si="48"/>
        <v/>
      </c>
    </row>
    <row r="1112" spans="1:27" ht="153" hidden="1">
      <c r="A1112" s="3">
        <v>2681</v>
      </c>
      <c r="E1112" s="150" t="s">
        <v>3362</v>
      </c>
      <c r="F1112" s="6" t="s">
        <v>2592</v>
      </c>
      <c r="G1112" s="6" t="s">
        <v>2593</v>
      </c>
      <c r="H1112" s="47"/>
      <c r="I1112" s="47"/>
      <c r="J1112" s="47"/>
      <c r="K1112" s="47"/>
      <c r="L1112" s="47"/>
      <c r="M1112" s="47"/>
      <c r="P1112" s="121"/>
      <c r="Q1112" s="122"/>
      <c r="R1112" s="122"/>
      <c r="S1112" s="103"/>
      <c r="T1112" s="104"/>
      <c r="U1112" s="121"/>
      <c r="V1112" s="122"/>
      <c r="W1112" s="122"/>
      <c r="X1112" s="103"/>
      <c r="Y1112" s="104"/>
      <c r="Z1112" s="107" t="str">
        <f t="shared" si="47"/>
        <v/>
      </c>
      <c r="AA1112" s="40" t="str">
        <f t="shared" si="48"/>
        <v/>
      </c>
    </row>
    <row r="1113" spans="1:27" ht="204" hidden="1">
      <c r="A1113" s="3">
        <v>2682</v>
      </c>
      <c r="E1113" s="150" t="s">
        <v>3363</v>
      </c>
      <c r="F1113" s="6" t="s">
        <v>2594</v>
      </c>
      <c r="G1113" s="6" t="s">
        <v>2595</v>
      </c>
      <c r="H1113" s="47"/>
      <c r="I1113" s="47"/>
      <c r="J1113" s="47"/>
      <c r="K1113" s="47"/>
      <c r="L1113" s="47"/>
      <c r="M1113" s="47"/>
      <c r="P1113" s="121"/>
      <c r="Q1113" s="122"/>
      <c r="R1113" s="122"/>
      <c r="S1113" s="103"/>
      <c r="T1113" s="104"/>
      <c r="U1113" s="121"/>
      <c r="V1113" s="122"/>
      <c r="W1113" s="122"/>
      <c r="X1113" s="103"/>
      <c r="Y1113" s="104"/>
      <c r="Z1113" s="107" t="str">
        <f t="shared" si="47"/>
        <v/>
      </c>
      <c r="AA1113" s="40" t="str">
        <f t="shared" si="48"/>
        <v/>
      </c>
    </row>
    <row r="1114" spans="1:27" s="8" customFormat="1"/>
    <row r="1115" spans="1:27" s="8" customFormat="1"/>
    <row r="1116" spans="1:27" s="8" customFormat="1"/>
    <row r="1117" spans="1:27" s="8" customFormat="1"/>
    <row r="1118" spans="1:27" s="8" customFormat="1"/>
    <row r="1119" spans="1:27" s="8" customFormat="1"/>
    <row r="1120" spans="1:27" s="8" customFormat="1"/>
    <row r="1121" s="8" customFormat="1"/>
    <row r="1122" s="8" customFormat="1"/>
    <row r="1123" s="8" customFormat="1"/>
    <row r="1124" s="8" customFormat="1"/>
    <row r="1125" s="8" customFormat="1"/>
    <row r="1126" s="8" customFormat="1"/>
    <row r="1127" s="8" customFormat="1"/>
    <row r="1128" s="8" customFormat="1"/>
    <row r="1129" s="8" customFormat="1"/>
    <row r="1130" s="8" customFormat="1"/>
    <row r="1131" s="8" customFormat="1"/>
    <row r="1132" s="8" customFormat="1"/>
    <row r="1133" s="8" customFormat="1"/>
    <row r="1134" s="8" customFormat="1"/>
    <row r="1135" s="8" customFormat="1"/>
    <row r="1136" s="8" customFormat="1"/>
    <row r="1137" s="8" customFormat="1"/>
    <row r="1138" s="8" customFormat="1"/>
    <row r="1139" s="8" customFormat="1"/>
    <row r="1140" s="8" customFormat="1"/>
    <row r="1141" s="8" customFormat="1"/>
    <row r="1142" s="8" customFormat="1"/>
    <row r="1143" s="8" customFormat="1"/>
    <row r="1144" s="8" customFormat="1"/>
    <row r="1145" s="8" customFormat="1"/>
    <row r="1146" s="8" customFormat="1"/>
    <row r="1147" s="8" customFormat="1"/>
    <row r="1148" s="8" customFormat="1"/>
    <row r="1149" s="8" customFormat="1"/>
    <row r="1150" s="8" customFormat="1"/>
    <row r="1151" s="8" customFormat="1"/>
    <row r="1152" s="8" customFormat="1"/>
    <row r="1153" s="8" customFormat="1"/>
    <row r="1154" s="8" customFormat="1"/>
    <row r="1155" s="8" customFormat="1"/>
    <row r="1156" s="8" customFormat="1"/>
    <row r="1157" s="8" customFormat="1"/>
    <row r="1158" s="8" customFormat="1"/>
    <row r="1159" s="8" customFormat="1"/>
    <row r="1160" s="8" customFormat="1"/>
    <row r="1161" s="8" customFormat="1"/>
    <row r="1162" s="8" customFormat="1"/>
    <row r="1163" s="8" customFormat="1"/>
    <row r="1164" s="8" customFormat="1"/>
    <row r="1165" s="8" customFormat="1"/>
    <row r="1166" s="8" customFormat="1"/>
    <row r="1167" s="8" customFormat="1"/>
    <row r="1168" s="8" customFormat="1"/>
    <row r="1169" s="8" customFormat="1"/>
    <row r="1170" s="8" customFormat="1"/>
    <row r="1171" s="8" customFormat="1"/>
    <row r="1172" s="8" customFormat="1"/>
    <row r="1173" s="8" customFormat="1"/>
    <row r="1174" s="8" customFormat="1"/>
    <row r="1175" s="8" customFormat="1"/>
    <row r="1176" s="8" customFormat="1"/>
    <row r="1177" s="8" customFormat="1"/>
    <row r="1178" s="8" customFormat="1"/>
    <row r="1179" s="8" customFormat="1"/>
    <row r="1180" s="8" customFormat="1"/>
    <row r="1181" s="8" customFormat="1"/>
    <row r="1182" s="8" customFormat="1"/>
    <row r="1183" s="8" customFormat="1"/>
    <row r="1184" s="8" customFormat="1"/>
    <row r="1185" s="8" customFormat="1"/>
    <row r="1186" s="8"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EED3113A-5196-D54B-B795-58F652955E5A}">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E4C12DD1-A07F-3D46-8473-0833EE91E95E}">
      <formula1>0</formula1>
      <formula2>5</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D34"/>
  <sheetViews>
    <sheetView zoomScale="80" zoomScaleNormal="80" workbookViewId="0">
      <selection activeCell="B43" sqref="B43"/>
    </sheetView>
  </sheetViews>
  <sheetFormatPr baseColWidth="10" defaultColWidth="10.83203125" defaultRowHeight="16"/>
  <cols>
    <col min="1" max="1" width="10.83203125" style="3"/>
    <col min="2" max="2" width="62" style="3" customWidth="1"/>
    <col min="3" max="3" width="63.6640625" style="3" customWidth="1"/>
    <col min="4" max="4" width="80.1640625" style="47" customWidth="1"/>
    <col min="5" max="16384" width="10.83203125" style="3"/>
  </cols>
  <sheetData>
    <row r="4" spans="2:4" ht="22">
      <c r="C4" s="44" t="s">
        <v>0</v>
      </c>
      <c r="D4" s="48" t="s">
        <v>711</v>
      </c>
    </row>
    <row r="5" spans="2:4" ht="17">
      <c r="B5" s="41" t="s">
        <v>1</v>
      </c>
      <c r="C5" s="42" t="s">
        <v>821</v>
      </c>
      <c r="D5" s="49"/>
    </row>
    <row r="6" spans="2:4" ht="17">
      <c r="B6" s="41" t="s">
        <v>2</v>
      </c>
      <c r="C6" s="42" t="s">
        <v>24</v>
      </c>
      <c r="D6" s="49"/>
    </row>
    <row r="7" spans="2:4" ht="17">
      <c r="B7" s="41" t="s">
        <v>3</v>
      </c>
      <c r="C7" s="43" t="s">
        <v>822</v>
      </c>
      <c r="D7" s="50"/>
    </row>
    <row r="8" spans="2:4" ht="17">
      <c r="B8" s="41" t="s">
        <v>4</v>
      </c>
      <c r="C8" s="42" t="s">
        <v>823</v>
      </c>
      <c r="D8" s="49"/>
    </row>
    <row r="9" spans="2:4" ht="17">
      <c r="B9" s="41" t="s">
        <v>5</v>
      </c>
      <c r="C9" s="42" t="s">
        <v>824</v>
      </c>
      <c r="D9" s="49"/>
    </row>
    <row r="10" spans="2:4" ht="17">
      <c r="B10" s="41" t="s">
        <v>6</v>
      </c>
      <c r="C10" s="42"/>
      <c r="D10" s="49"/>
    </row>
    <row r="11" spans="2:4" ht="17">
      <c r="B11" s="41" t="s">
        <v>7</v>
      </c>
      <c r="C11" s="42">
        <v>30</v>
      </c>
      <c r="D11" s="49">
        <v>35</v>
      </c>
    </row>
    <row r="12" spans="2:4" ht="17">
      <c r="B12" s="41" t="s">
        <v>8</v>
      </c>
      <c r="C12" s="42" t="s">
        <v>825</v>
      </c>
      <c r="D12" s="49"/>
    </row>
    <row r="13" spans="2:4" ht="51">
      <c r="B13" s="41" t="s">
        <v>9</v>
      </c>
      <c r="C13" s="42" t="s">
        <v>826</v>
      </c>
      <c r="D13" s="49"/>
    </row>
    <row r="14" spans="2:4" ht="34">
      <c r="B14" s="41" t="s">
        <v>10</v>
      </c>
      <c r="C14" s="42" t="s">
        <v>827</v>
      </c>
      <c r="D14" s="49"/>
    </row>
    <row r="15" spans="2:4" ht="34">
      <c r="B15" s="41" t="s">
        <v>11</v>
      </c>
      <c r="C15" s="42" t="s">
        <v>828</v>
      </c>
      <c r="D15" s="49" t="s">
        <v>3391</v>
      </c>
    </row>
    <row r="16" spans="2:4" ht="17">
      <c r="B16" s="41" t="s">
        <v>12</v>
      </c>
      <c r="C16" s="42">
        <v>1</v>
      </c>
      <c r="D16" s="51"/>
    </row>
    <row r="17" spans="2:4" ht="255">
      <c r="B17" s="41" t="s">
        <v>13</v>
      </c>
      <c r="C17" s="42" t="s">
        <v>829</v>
      </c>
      <c r="D17" s="49"/>
    </row>
    <row r="18" spans="2:4" ht="34">
      <c r="B18" s="41" t="s">
        <v>14</v>
      </c>
      <c r="C18" s="42" t="s">
        <v>830</v>
      </c>
      <c r="D18" s="51"/>
    </row>
    <row r="19" spans="2:4" ht="34">
      <c r="B19" s="41" t="s">
        <v>15</v>
      </c>
      <c r="C19" s="42" t="s">
        <v>831</v>
      </c>
      <c r="D19" s="42" t="s">
        <v>3392</v>
      </c>
    </row>
    <row r="20" spans="2:4" ht="17">
      <c r="B20" s="41" t="s">
        <v>16</v>
      </c>
      <c r="C20" s="42" t="s">
        <v>832</v>
      </c>
      <c r="D20" s="49" t="s">
        <v>3393</v>
      </c>
    </row>
    <row r="21" spans="2:4" s="154" customFormat="1" ht="17">
      <c r="B21" s="151" t="s">
        <v>17</v>
      </c>
      <c r="C21" s="152">
        <v>350</v>
      </c>
      <c r="D21" s="153"/>
    </row>
    <row r="22" spans="2:4" s="154" customFormat="1" ht="17">
      <c r="B22" s="151" t="s">
        <v>18</v>
      </c>
      <c r="C22" s="152">
        <v>9100</v>
      </c>
      <c r="D22" s="153"/>
    </row>
    <row r="23" spans="2:4" ht="34">
      <c r="B23" s="41" t="s">
        <v>19</v>
      </c>
      <c r="C23" s="42">
        <v>0</v>
      </c>
      <c r="D23" s="51"/>
    </row>
    <row r="24" spans="2:4" ht="17">
      <c r="B24" s="41" t="s">
        <v>20</v>
      </c>
      <c r="C24" s="42">
        <v>0</v>
      </c>
      <c r="D24" s="51"/>
    </row>
    <row r="25" spans="2:4" ht="34">
      <c r="B25" s="41" t="s">
        <v>21</v>
      </c>
      <c r="C25" s="42" t="s">
        <v>24</v>
      </c>
      <c r="D25" s="51"/>
    </row>
    <row r="26" spans="2:4" ht="17">
      <c r="B26" s="41" t="s">
        <v>22</v>
      </c>
      <c r="C26" s="42" t="s">
        <v>24</v>
      </c>
      <c r="D26" s="51"/>
    </row>
    <row r="27" spans="2:4" ht="409.6">
      <c r="B27" s="41" t="s">
        <v>23</v>
      </c>
      <c r="C27" s="42" t="s">
        <v>3394</v>
      </c>
      <c r="D27" s="51"/>
    </row>
    <row r="28" spans="2:4" ht="17" hidden="1">
      <c r="B28" s="13" t="s">
        <v>894</v>
      </c>
      <c r="C28" s="42"/>
      <c r="D28" s="51"/>
    </row>
    <row r="29" spans="2:4" s="154" customFormat="1" ht="17">
      <c r="B29" s="155" t="s">
        <v>895</v>
      </c>
      <c r="C29" s="152"/>
      <c r="D29" s="153"/>
    </row>
    <row r="30" spans="2:4" s="154" customFormat="1" ht="17" hidden="1">
      <c r="B30" s="155" t="s">
        <v>896</v>
      </c>
      <c r="C30" s="152"/>
      <c r="D30" s="153"/>
    </row>
    <row r="31" spans="2:4" s="154" customFormat="1" ht="17" hidden="1">
      <c r="B31" s="155" t="s">
        <v>897</v>
      </c>
      <c r="C31" s="152"/>
      <c r="D31" s="153"/>
    </row>
    <row r="32" spans="2:4" s="154" customFormat="1" ht="17" hidden="1">
      <c r="B32" s="155" t="s">
        <v>898</v>
      </c>
      <c r="C32" s="152"/>
      <c r="D32" s="153"/>
    </row>
    <row r="33" spans="2:4" s="154" customFormat="1" ht="17" hidden="1">
      <c r="B33" s="155" t="s">
        <v>899</v>
      </c>
      <c r="C33" s="152"/>
      <c r="D33" s="153"/>
    </row>
    <row r="34" spans="2:4" s="154" customFormat="1" ht="17">
      <c r="B34" s="156" t="s">
        <v>33</v>
      </c>
      <c r="C34" s="150"/>
      <c r="D34" s="1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252"/>
  <sheetViews>
    <sheetView topLeftCell="B1" workbookViewId="0"/>
  </sheetViews>
  <sheetFormatPr baseColWidth="10" defaultColWidth="10.83203125" defaultRowHeight="16"/>
  <cols>
    <col min="1" max="1" width="0" style="3" hidden="1" customWidth="1"/>
    <col min="2" max="2" width="29.1640625" style="3"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82</v>
      </c>
    </row>
    <row r="4" spans="2:3" ht="17">
      <c r="B4" s="2" t="s">
        <v>80</v>
      </c>
    </row>
    <row r="5" spans="2:3" ht="17">
      <c r="B5" s="16" t="s">
        <v>71</v>
      </c>
      <c r="C5" s="183" t="s">
        <v>534</v>
      </c>
    </row>
    <row r="6" spans="2:3" ht="17">
      <c r="B6" s="16" t="s">
        <v>72</v>
      </c>
      <c r="C6" s="183"/>
    </row>
    <row r="7" spans="2:3" ht="17">
      <c r="B7" s="16" t="s">
        <v>73</v>
      </c>
      <c r="C7" s="183"/>
    </row>
    <row r="8" spans="2:3" ht="17">
      <c r="B8" s="16" t="s">
        <v>32</v>
      </c>
      <c r="C8" s="183"/>
    </row>
    <row r="9" spans="2:3" ht="17">
      <c r="B9" s="16" t="s">
        <v>74</v>
      </c>
      <c r="C9" s="183"/>
    </row>
    <row r="10" spans="2:3" ht="17">
      <c r="B10" s="16" t="s">
        <v>75</v>
      </c>
      <c r="C10" s="183"/>
    </row>
    <row r="11" spans="2:3" ht="17">
      <c r="B11" s="16" t="s">
        <v>76</v>
      </c>
      <c r="C11" s="183"/>
    </row>
    <row r="12" spans="2:3" ht="17">
      <c r="B12" s="16" t="s">
        <v>77</v>
      </c>
      <c r="C12" s="183"/>
    </row>
    <row r="13" spans="2:3" ht="17">
      <c r="B13" s="16" t="s">
        <v>35</v>
      </c>
      <c r="C13" s="183"/>
    </row>
    <row r="14" spans="2:3" ht="17">
      <c r="B14" s="16" t="s">
        <v>34</v>
      </c>
      <c r="C14" s="183"/>
    </row>
    <row r="15" spans="2:3" ht="17">
      <c r="B15" s="16" t="s">
        <v>78</v>
      </c>
      <c r="C15" s="183"/>
    </row>
    <row r="26" spans="1:8" ht="17">
      <c r="B26" s="9" t="s">
        <v>540</v>
      </c>
      <c r="C26" s="8"/>
    </row>
    <row r="27" spans="1:8" ht="17">
      <c r="B27" s="10" t="s">
        <v>25</v>
      </c>
      <c r="C27" s="11"/>
    </row>
    <row r="28" spans="1:8" ht="17">
      <c r="E28" s="21" t="s">
        <v>539</v>
      </c>
    </row>
    <row r="29" spans="1:8" ht="60">
      <c r="B29" s="22" t="s">
        <v>71</v>
      </c>
      <c r="C29" s="23" t="s">
        <v>49</v>
      </c>
      <c r="D29" s="23" t="s">
        <v>27</v>
      </c>
      <c r="E29" s="23" t="s">
        <v>50</v>
      </c>
      <c r="F29" s="23" t="s">
        <v>51</v>
      </c>
      <c r="G29" s="24" t="s">
        <v>65</v>
      </c>
      <c r="H29" s="23" t="s">
        <v>81</v>
      </c>
    </row>
    <row r="30" spans="1:8" ht="17">
      <c r="B30" s="17" t="s">
        <v>233</v>
      </c>
    </row>
    <row r="31" spans="1:8" ht="51">
      <c r="A31" s="3">
        <v>244</v>
      </c>
      <c r="B31" s="6" t="s">
        <v>83</v>
      </c>
      <c r="C31" s="6" t="s">
        <v>240</v>
      </c>
      <c r="D31" s="6" t="s">
        <v>241</v>
      </c>
      <c r="E31" s="15">
        <v>3</v>
      </c>
      <c r="F31" s="7" t="s">
        <v>533</v>
      </c>
      <c r="G31" s="7"/>
      <c r="H31" s="18">
        <v>3</v>
      </c>
    </row>
    <row r="32" spans="1:8" ht="68">
      <c r="A32" s="3">
        <v>245</v>
      </c>
      <c r="B32" s="6" t="s">
        <v>84</v>
      </c>
      <c r="C32" s="6" t="s">
        <v>242</v>
      </c>
      <c r="D32" s="6" t="s">
        <v>243</v>
      </c>
      <c r="E32" s="15"/>
      <c r="F32" s="7"/>
      <c r="G32" s="7"/>
      <c r="H32" s="18"/>
    </row>
    <row r="33" spans="1:8" ht="85">
      <c r="A33" s="3">
        <v>246</v>
      </c>
      <c r="B33" s="6" t="s">
        <v>85</v>
      </c>
      <c r="C33" s="6" t="s">
        <v>244</v>
      </c>
      <c r="D33" s="6" t="s">
        <v>245</v>
      </c>
      <c r="E33" s="15"/>
      <c r="F33" s="7"/>
      <c r="G33" s="7"/>
      <c r="H33" s="18"/>
    </row>
    <row r="34" spans="1:8" ht="85">
      <c r="A34" s="3">
        <v>247</v>
      </c>
      <c r="B34" s="6" t="s">
        <v>86</v>
      </c>
      <c r="C34" s="6" t="s">
        <v>246</v>
      </c>
      <c r="D34" s="6" t="s">
        <v>247</v>
      </c>
      <c r="E34" s="15"/>
      <c r="F34" s="7"/>
      <c r="G34" s="7"/>
      <c r="H34" s="18"/>
    </row>
    <row r="35" spans="1:8" ht="68">
      <c r="A35" s="3">
        <v>248</v>
      </c>
      <c r="B35" s="6" t="s">
        <v>87</v>
      </c>
      <c r="C35" s="6" t="s">
        <v>248</v>
      </c>
      <c r="D35" s="6" t="s">
        <v>249</v>
      </c>
      <c r="E35" s="15"/>
      <c r="F35" s="7"/>
      <c r="G35" s="7"/>
      <c r="H35" s="18"/>
    </row>
    <row r="36" spans="1:8" ht="68">
      <c r="A36" s="3">
        <v>249</v>
      </c>
      <c r="B36" s="6" t="s">
        <v>88</v>
      </c>
      <c r="C36" s="6" t="s">
        <v>250</v>
      </c>
      <c r="D36" s="6" t="s">
        <v>251</v>
      </c>
      <c r="E36" s="15"/>
      <c r="F36" s="7"/>
      <c r="G36" s="7"/>
      <c r="H36" s="18"/>
    </row>
    <row r="37" spans="1:8" ht="102">
      <c r="A37" s="3">
        <v>250</v>
      </c>
      <c r="B37" s="6" t="s">
        <v>89</v>
      </c>
      <c r="C37" s="6" t="s">
        <v>252</v>
      </c>
      <c r="D37" s="6" t="s">
        <v>253</v>
      </c>
      <c r="E37" s="15"/>
      <c r="F37" s="7"/>
      <c r="G37" s="7"/>
      <c r="H37" s="18"/>
    </row>
    <row r="41" spans="1:8" ht="17">
      <c r="B41" s="17" t="s">
        <v>234</v>
      </c>
    </row>
    <row r="42" spans="1:8" ht="68">
      <c r="A42" s="3">
        <v>251</v>
      </c>
      <c r="B42" s="6" t="s">
        <v>90</v>
      </c>
      <c r="C42" s="6" t="s">
        <v>254</v>
      </c>
      <c r="D42" s="6" t="s">
        <v>255</v>
      </c>
      <c r="E42" s="15"/>
      <c r="F42" s="7"/>
      <c r="G42" s="7"/>
      <c r="H42" s="18"/>
    </row>
    <row r="43" spans="1:8" ht="68">
      <c r="A43" s="3">
        <v>252</v>
      </c>
      <c r="B43" s="6" t="s">
        <v>91</v>
      </c>
      <c r="C43" s="6" t="s">
        <v>256</v>
      </c>
      <c r="D43" s="6" t="s">
        <v>257</v>
      </c>
      <c r="E43" s="15"/>
      <c r="F43" s="7"/>
      <c r="G43" s="7"/>
      <c r="H43" s="18"/>
    </row>
    <row r="44" spans="1:8" ht="85">
      <c r="A44" s="3">
        <v>253</v>
      </c>
      <c r="B44" s="6" t="s">
        <v>92</v>
      </c>
      <c r="C44" s="6" t="s">
        <v>258</v>
      </c>
      <c r="D44" s="6" t="s">
        <v>259</v>
      </c>
      <c r="E44" s="15"/>
      <c r="F44" s="7"/>
      <c r="G44" s="7"/>
      <c r="H44" s="18"/>
    </row>
    <row r="45" spans="1:8" ht="51">
      <c r="A45" s="3">
        <v>254</v>
      </c>
      <c r="B45" s="6" t="s">
        <v>93</v>
      </c>
      <c r="C45" s="6" t="s">
        <v>260</v>
      </c>
      <c r="D45" s="6" t="s">
        <v>261</v>
      </c>
      <c r="E45" s="15"/>
      <c r="F45" s="7"/>
      <c r="G45" s="7"/>
      <c r="H45" s="18"/>
    </row>
    <row r="46" spans="1:8" ht="51">
      <c r="A46" s="3">
        <v>255</v>
      </c>
      <c r="B46" s="6" t="s">
        <v>94</v>
      </c>
      <c r="C46" s="6" t="s">
        <v>262</v>
      </c>
      <c r="D46" s="6" t="s">
        <v>263</v>
      </c>
      <c r="E46" s="15"/>
      <c r="F46" s="7"/>
      <c r="G46" s="7"/>
      <c r="H46" s="18"/>
    </row>
    <row r="47" spans="1:8" ht="68">
      <c r="A47" s="3">
        <v>256</v>
      </c>
      <c r="B47" s="6" t="s">
        <v>95</v>
      </c>
      <c r="C47" s="6" t="s">
        <v>264</v>
      </c>
      <c r="D47" s="6" t="s">
        <v>265</v>
      </c>
      <c r="E47" s="15"/>
      <c r="F47" s="7"/>
      <c r="G47" s="7"/>
      <c r="H47" s="18"/>
    </row>
    <row r="51" spans="1:8" ht="17">
      <c r="B51" s="5" t="s">
        <v>72</v>
      </c>
    </row>
    <row r="52" spans="1:8" ht="68">
      <c r="A52" s="3">
        <v>257</v>
      </c>
      <c r="B52" s="6" t="s">
        <v>96</v>
      </c>
      <c r="C52" s="6" t="s">
        <v>266</v>
      </c>
      <c r="D52" s="6" t="s">
        <v>267</v>
      </c>
      <c r="E52" s="15"/>
      <c r="F52" s="7"/>
      <c r="G52" s="7"/>
      <c r="H52" s="18"/>
    </row>
    <row r="53" spans="1:8" ht="51">
      <c r="A53" s="3">
        <v>258</v>
      </c>
      <c r="B53" s="6" t="s">
        <v>97</v>
      </c>
      <c r="C53" s="6" t="s">
        <v>268</v>
      </c>
      <c r="D53" s="6" t="s">
        <v>269</v>
      </c>
      <c r="E53" s="15"/>
      <c r="F53" s="7"/>
      <c r="G53" s="7"/>
      <c r="H53" s="18"/>
    </row>
    <row r="54" spans="1:8" ht="51">
      <c r="A54" s="3">
        <v>259</v>
      </c>
      <c r="B54" s="6" t="s">
        <v>98</v>
      </c>
      <c r="C54" s="6" t="s">
        <v>270</v>
      </c>
      <c r="D54" s="6" t="s">
        <v>271</v>
      </c>
      <c r="E54" s="15"/>
      <c r="F54" s="7"/>
      <c r="G54" s="7"/>
      <c r="H54" s="18"/>
    </row>
    <row r="55" spans="1:8" ht="51">
      <c r="A55" s="3">
        <v>260</v>
      </c>
      <c r="B55" s="6" t="s">
        <v>99</v>
      </c>
      <c r="C55" s="6" t="s">
        <v>272</v>
      </c>
      <c r="D55" s="6" t="s">
        <v>273</v>
      </c>
      <c r="E55" s="15"/>
      <c r="F55" s="7"/>
      <c r="G55" s="7"/>
      <c r="H55" s="18"/>
    </row>
    <row r="56" spans="1:8" ht="51">
      <c r="A56" s="3">
        <v>261</v>
      </c>
      <c r="B56" s="6" t="s">
        <v>100</v>
      </c>
      <c r="C56" s="6" t="s">
        <v>274</v>
      </c>
      <c r="D56" s="6" t="s">
        <v>275</v>
      </c>
      <c r="E56" s="15"/>
      <c r="F56" s="7"/>
      <c r="G56" s="7"/>
      <c r="H56" s="18"/>
    </row>
    <row r="57" spans="1:8" ht="51">
      <c r="A57" s="3">
        <v>262</v>
      </c>
      <c r="B57" s="6" t="s">
        <v>101</v>
      </c>
      <c r="C57" s="6" t="s">
        <v>276</v>
      </c>
      <c r="D57" s="6" t="s">
        <v>277</v>
      </c>
      <c r="E57" s="15"/>
      <c r="F57" s="7"/>
      <c r="G57" s="7"/>
      <c r="H57" s="18"/>
    </row>
    <row r="58" spans="1:8" ht="51">
      <c r="A58" s="3">
        <v>263</v>
      </c>
      <c r="B58" s="6" t="s">
        <v>102</v>
      </c>
      <c r="C58" s="6" t="s">
        <v>278</v>
      </c>
      <c r="D58" s="6" t="s">
        <v>279</v>
      </c>
      <c r="E58" s="15"/>
      <c r="F58" s="7"/>
      <c r="G58" s="7"/>
      <c r="H58" s="18"/>
    </row>
    <row r="62" spans="1:8" ht="17">
      <c r="B62" s="5" t="s">
        <v>73</v>
      </c>
    </row>
    <row r="63" spans="1:8" ht="68">
      <c r="A63" s="3">
        <v>264</v>
      </c>
      <c r="B63" s="6" t="s">
        <v>103</v>
      </c>
      <c r="C63" s="6" t="s">
        <v>280</v>
      </c>
      <c r="D63" s="6" t="s">
        <v>281</v>
      </c>
      <c r="E63" s="15"/>
      <c r="F63" s="7"/>
      <c r="G63" s="7"/>
      <c r="H63" s="18"/>
    </row>
    <row r="64" spans="1:8" ht="68">
      <c r="A64" s="3">
        <v>265</v>
      </c>
      <c r="B64" s="6" t="s">
        <v>104</v>
      </c>
      <c r="C64" s="6" t="s">
        <v>282</v>
      </c>
      <c r="D64" s="6" t="s">
        <v>283</v>
      </c>
      <c r="E64" s="15"/>
      <c r="F64" s="7"/>
      <c r="G64" s="7"/>
      <c r="H64" s="18"/>
    </row>
    <row r="65" spans="1:8" ht="85">
      <c r="A65" s="3">
        <v>266</v>
      </c>
      <c r="B65" s="6" t="s">
        <v>105</v>
      </c>
      <c r="C65" s="6" t="s">
        <v>284</v>
      </c>
      <c r="D65" s="6" t="s">
        <v>285</v>
      </c>
      <c r="E65" s="15"/>
      <c r="F65" s="7"/>
      <c r="G65" s="7"/>
      <c r="H65" s="18"/>
    </row>
    <row r="66" spans="1:8" ht="68">
      <c r="A66" s="3">
        <v>267</v>
      </c>
      <c r="B66" s="6" t="s">
        <v>106</v>
      </c>
      <c r="C66" s="6" t="s">
        <v>286</v>
      </c>
      <c r="D66" s="6" t="s">
        <v>287</v>
      </c>
      <c r="E66" s="15"/>
      <c r="F66" s="7"/>
      <c r="G66" s="7"/>
      <c r="H66" s="18"/>
    </row>
    <row r="67" spans="1:8" ht="102">
      <c r="A67" s="3">
        <v>268</v>
      </c>
      <c r="B67" s="6" t="s">
        <v>107</v>
      </c>
      <c r="C67" s="6" t="s">
        <v>288</v>
      </c>
      <c r="D67" s="6" t="s">
        <v>289</v>
      </c>
      <c r="E67" s="15"/>
      <c r="F67" s="7"/>
      <c r="G67" s="7"/>
      <c r="H67" s="18"/>
    </row>
    <row r="68" spans="1:8" ht="85">
      <c r="A68" s="3">
        <v>269</v>
      </c>
      <c r="B68" s="6" t="s">
        <v>39</v>
      </c>
      <c r="C68" s="6" t="s">
        <v>290</v>
      </c>
      <c r="D68" s="6" t="s">
        <v>291</v>
      </c>
      <c r="E68" s="15"/>
      <c r="F68" s="7"/>
      <c r="G68" s="7"/>
      <c r="H68" s="18"/>
    </row>
    <row r="69" spans="1:8" ht="51">
      <c r="A69" s="3">
        <v>270</v>
      </c>
      <c r="B69" s="6" t="s">
        <v>108</v>
      </c>
      <c r="C69" s="6" t="s">
        <v>292</v>
      </c>
      <c r="D69" s="6" t="s">
        <v>293</v>
      </c>
      <c r="E69" s="15"/>
      <c r="F69" s="7"/>
      <c r="G69" s="7"/>
      <c r="H69" s="18"/>
    </row>
    <row r="70" spans="1:8" ht="51">
      <c r="A70" s="3">
        <v>271</v>
      </c>
      <c r="B70" s="6" t="s">
        <v>109</v>
      </c>
      <c r="C70" s="6" t="s">
        <v>294</v>
      </c>
      <c r="D70" s="6" t="s">
        <v>295</v>
      </c>
      <c r="E70" s="15"/>
      <c r="F70" s="7"/>
      <c r="G70" s="7"/>
      <c r="H70" s="18"/>
    </row>
    <row r="71" spans="1:8" ht="51">
      <c r="A71" s="3">
        <v>272</v>
      </c>
      <c r="B71" s="6" t="s">
        <v>38</v>
      </c>
      <c r="C71" s="6" t="s">
        <v>296</v>
      </c>
      <c r="D71" s="6" t="s">
        <v>297</v>
      </c>
      <c r="E71" s="15"/>
      <c r="F71" s="7"/>
      <c r="G71" s="7"/>
      <c r="H71" s="18"/>
    </row>
    <row r="72" spans="1:8" ht="102">
      <c r="A72" s="3">
        <v>273</v>
      </c>
      <c r="B72" s="6" t="s">
        <v>110</v>
      </c>
      <c r="C72" s="6" t="s">
        <v>298</v>
      </c>
      <c r="D72" s="6" t="s">
        <v>299</v>
      </c>
      <c r="E72" s="15"/>
      <c r="F72" s="7"/>
      <c r="G72" s="7"/>
      <c r="H72" s="18"/>
    </row>
    <row r="73" spans="1:8" ht="85">
      <c r="A73" s="3">
        <v>274</v>
      </c>
      <c r="B73" s="6" t="s">
        <v>111</v>
      </c>
      <c r="C73" s="6" t="s">
        <v>300</v>
      </c>
      <c r="D73" s="6" t="s">
        <v>301</v>
      </c>
      <c r="E73" s="15"/>
      <c r="F73" s="7"/>
      <c r="G73" s="7"/>
      <c r="H73" s="18"/>
    </row>
    <row r="77" spans="1:8" ht="17">
      <c r="B77" s="5" t="s">
        <v>32</v>
      </c>
    </row>
    <row r="78" spans="1:8" ht="34">
      <c r="A78" s="3">
        <v>275</v>
      </c>
      <c r="B78" s="6" t="s">
        <v>112</v>
      </c>
      <c r="C78" s="6" t="s">
        <v>302</v>
      </c>
      <c r="D78" s="6" t="s">
        <v>303</v>
      </c>
      <c r="E78" s="15"/>
      <c r="F78" s="7"/>
      <c r="G78" s="7"/>
      <c r="H78" s="18"/>
    </row>
    <row r="79" spans="1:8" ht="85">
      <c r="A79" s="3">
        <v>276</v>
      </c>
      <c r="B79" s="6" t="s">
        <v>113</v>
      </c>
      <c r="C79" s="6" t="s">
        <v>304</v>
      </c>
      <c r="D79" s="6" t="s">
        <v>305</v>
      </c>
      <c r="E79" s="15"/>
      <c r="F79" s="7"/>
      <c r="G79" s="7"/>
      <c r="H79" s="18"/>
    </row>
    <row r="80" spans="1:8" ht="51">
      <c r="A80" s="3">
        <v>277</v>
      </c>
      <c r="B80" s="6" t="s">
        <v>114</v>
      </c>
      <c r="C80" s="6" t="s">
        <v>306</v>
      </c>
      <c r="D80" s="6" t="s">
        <v>303</v>
      </c>
      <c r="E80" s="15"/>
      <c r="F80" s="7"/>
      <c r="G80" s="7"/>
      <c r="H80" s="18"/>
    </row>
    <row r="81" spans="1:8" ht="34">
      <c r="A81" s="3">
        <v>278</v>
      </c>
      <c r="B81" s="6" t="s">
        <v>115</v>
      </c>
      <c r="C81" s="6" t="s">
        <v>307</v>
      </c>
      <c r="D81" s="6" t="s">
        <v>303</v>
      </c>
      <c r="E81" s="15"/>
      <c r="F81" s="7"/>
      <c r="G81" s="7"/>
      <c r="H81" s="18"/>
    </row>
    <row r="82" spans="1:8" ht="34">
      <c r="A82" s="3">
        <v>279</v>
      </c>
      <c r="B82" s="6" t="s">
        <v>116</v>
      </c>
      <c r="C82" s="6" t="s">
        <v>308</v>
      </c>
      <c r="D82" s="6" t="s">
        <v>303</v>
      </c>
      <c r="E82" s="15"/>
      <c r="F82" s="7"/>
      <c r="G82" s="7"/>
      <c r="H82" s="18"/>
    </row>
    <row r="83" spans="1:8" ht="34">
      <c r="A83" s="3">
        <v>280</v>
      </c>
      <c r="B83" s="6" t="s">
        <v>117</v>
      </c>
      <c r="C83" s="6" t="s">
        <v>309</v>
      </c>
      <c r="D83" s="6" t="s">
        <v>303</v>
      </c>
      <c r="E83" s="15"/>
      <c r="F83" s="7"/>
      <c r="G83" s="7"/>
      <c r="H83" s="18"/>
    </row>
    <row r="84" spans="1:8" ht="51">
      <c r="A84" s="3">
        <v>281</v>
      </c>
      <c r="B84" s="6" t="s">
        <v>118</v>
      </c>
      <c r="C84" s="6" t="s">
        <v>310</v>
      </c>
      <c r="D84" s="6" t="s">
        <v>303</v>
      </c>
      <c r="E84" s="15"/>
      <c r="F84" s="7"/>
      <c r="G84" s="7"/>
      <c r="H84" s="18"/>
    </row>
    <row r="85" spans="1:8" ht="34">
      <c r="A85" s="3">
        <v>282</v>
      </c>
      <c r="B85" s="6" t="s">
        <v>119</v>
      </c>
      <c r="C85" s="6" t="s">
        <v>311</v>
      </c>
      <c r="D85" s="6" t="s">
        <v>303</v>
      </c>
      <c r="E85" s="15"/>
      <c r="F85" s="7"/>
      <c r="G85" s="7"/>
      <c r="H85" s="18"/>
    </row>
    <row r="86" spans="1:8" ht="17">
      <c r="A86" s="3">
        <v>283</v>
      </c>
      <c r="B86" s="6" t="s">
        <v>120</v>
      </c>
      <c r="C86" s="6" t="s">
        <v>312</v>
      </c>
      <c r="D86" s="6" t="s">
        <v>303</v>
      </c>
      <c r="E86" s="15"/>
      <c r="F86" s="7"/>
      <c r="G86" s="7"/>
      <c r="H86" s="18"/>
    </row>
    <row r="87" spans="1:8" ht="51">
      <c r="A87" s="3">
        <v>284</v>
      </c>
      <c r="B87" s="6" t="s">
        <v>121</v>
      </c>
      <c r="C87" s="6" t="s">
        <v>313</v>
      </c>
      <c r="D87" s="6" t="s">
        <v>303</v>
      </c>
      <c r="E87" s="15"/>
      <c r="F87" s="7"/>
      <c r="G87" s="7"/>
      <c r="H87" s="18"/>
    </row>
    <row r="88" spans="1:8" ht="17">
      <c r="A88" s="3">
        <v>285</v>
      </c>
      <c r="B88" s="6" t="s">
        <v>122</v>
      </c>
      <c r="C88" s="6" t="s">
        <v>314</v>
      </c>
      <c r="D88" s="6" t="s">
        <v>303</v>
      </c>
      <c r="E88" s="15"/>
      <c r="F88" s="7"/>
      <c r="G88" s="7"/>
      <c r="H88" s="18"/>
    </row>
    <row r="89" spans="1:8" ht="34">
      <c r="A89" s="3">
        <v>286</v>
      </c>
      <c r="B89" s="6" t="s">
        <v>123</v>
      </c>
      <c r="C89" s="6" t="s">
        <v>315</v>
      </c>
      <c r="D89" s="6" t="s">
        <v>303</v>
      </c>
      <c r="E89" s="15"/>
      <c r="F89" s="7"/>
      <c r="G89" s="7"/>
      <c r="H89" s="18"/>
    </row>
    <row r="90" spans="1:8" ht="34">
      <c r="A90" s="3">
        <v>287</v>
      </c>
      <c r="B90" s="6" t="s">
        <v>124</v>
      </c>
      <c r="C90" s="6" t="s">
        <v>316</v>
      </c>
      <c r="D90" s="6" t="s">
        <v>303</v>
      </c>
      <c r="E90" s="15"/>
      <c r="F90" s="7"/>
      <c r="G90" s="7"/>
      <c r="H90" s="18"/>
    </row>
    <row r="91" spans="1:8" ht="34">
      <c r="A91" s="3">
        <v>288</v>
      </c>
      <c r="B91" s="6" t="s">
        <v>125</v>
      </c>
      <c r="C91" s="6" t="s">
        <v>317</v>
      </c>
      <c r="D91" s="6" t="s">
        <v>303</v>
      </c>
      <c r="E91" s="15"/>
      <c r="F91" s="7"/>
      <c r="G91" s="7"/>
      <c r="H91" s="18"/>
    </row>
    <row r="92" spans="1:8" ht="68">
      <c r="A92" s="3">
        <v>289</v>
      </c>
      <c r="B92" s="6" t="s">
        <v>126</v>
      </c>
      <c r="C92" s="6" t="s">
        <v>318</v>
      </c>
      <c r="D92" s="6" t="s">
        <v>303</v>
      </c>
      <c r="E92" s="15"/>
      <c r="F92" s="7"/>
      <c r="G92" s="7"/>
      <c r="H92" s="18"/>
    </row>
    <row r="96" spans="1:8" ht="17">
      <c r="B96" s="5" t="s">
        <v>235</v>
      </c>
    </row>
    <row r="97" spans="1:8" ht="51">
      <c r="A97" s="3">
        <v>290</v>
      </c>
      <c r="B97" s="6" t="s">
        <v>127</v>
      </c>
      <c r="C97" s="6" t="s">
        <v>319</v>
      </c>
      <c r="D97" s="6" t="s">
        <v>320</v>
      </c>
      <c r="E97" s="15"/>
      <c r="F97" s="7"/>
      <c r="G97" s="7"/>
      <c r="H97" s="18"/>
    </row>
    <row r="98" spans="1:8" ht="85">
      <c r="A98" s="3">
        <v>291</v>
      </c>
      <c r="B98" s="6" t="s">
        <v>128</v>
      </c>
      <c r="C98" s="6" t="s">
        <v>321</v>
      </c>
      <c r="D98" s="6" t="s">
        <v>322</v>
      </c>
      <c r="E98" s="15"/>
      <c r="F98" s="7"/>
      <c r="G98" s="7"/>
      <c r="H98" s="18"/>
    </row>
    <row r="99" spans="1:8" ht="68">
      <c r="A99" s="3">
        <v>292</v>
      </c>
      <c r="B99" s="6" t="s">
        <v>95</v>
      </c>
      <c r="C99" s="6" t="s">
        <v>323</v>
      </c>
      <c r="D99" s="6" t="s">
        <v>324</v>
      </c>
      <c r="E99" s="15"/>
      <c r="F99" s="7"/>
      <c r="G99" s="7"/>
      <c r="H99" s="18"/>
    </row>
    <row r="100" spans="1:8" ht="68">
      <c r="A100" s="3">
        <v>293</v>
      </c>
      <c r="B100" s="6" t="s">
        <v>129</v>
      </c>
      <c r="C100" s="6" t="s">
        <v>325</v>
      </c>
      <c r="D100" s="6" t="s">
        <v>326</v>
      </c>
      <c r="E100" s="15"/>
      <c r="F100" s="7"/>
      <c r="G100" s="7"/>
      <c r="H100" s="18"/>
    </row>
    <row r="101" spans="1:8" ht="51">
      <c r="A101" s="3">
        <v>294</v>
      </c>
      <c r="B101" s="6" t="s">
        <v>28</v>
      </c>
      <c r="C101" s="6" t="s">
        <v>327</v>
      </c>
      <c r="D101" s="6" t="s">
        <v>328</v>
      </c>
      <c r="E101" s="15"/>
      <c r="F101" s="7"/>
      <c r="G101" s="7"/>
      <c r="H101" s="18"/>
    </row>
    <row r="102" spans="1:8" ht="51">
      <c r="A102" s="3">
        <v>295</v>
      </c>
      <c r="B102" s="6" t="s">
        <v>130</v>
      </c>
      <c r="C102" s="6" t="s">
        <v>329</v>
      </c>
      <c r="D102" s="6" t="s">
        <v>330</v>
      </c>
      <c r="E102" s="15"/>
      <c r="F102" s="7"/>
      <c r="G102" s="7"/>
      <c r="H102" s="18"/>
    </row>
    <row r="103" spans="1:8" ht="51">
      <c r="A103" s="3">
        <v>296</v>
      </c>
      <c r="B103" s="6" t="s">
        <v>131</v>
      </c>
      <c r="C103" s="6" t="s">
        <v>331</v>
      </c>
      <c r="D103" s="6" t="s">
        <v>332</v>
      </c>
      <c r="E103" s="15"/>
      <c r="F103" s="7"/>
      <c r="G103" s="7"/>
      <c r="H103" s="18"/>
    </row>
    <row r="104" spans="1:8" ht="51">
      <c r="A104" s="3">
        <v>297</v>
      </c>
      <c r="B104" s="6" t="s">
        <v>132</v>
      </c>
      <c r="C104" s="6" t="s">
        <v>333</v>
      </c>
      <c r="D104" s="6" t="s">
        <v>334</v>
      </c>
      <c r="E104" s="15"/>
      <c r="F104" s="7"/>
      <c r="G104" s="7"/>
      <c r="H104" s="18"/>
    </row>
    <row r="105" spans="1:8" ht="51">
      <c r="A105" s="3">
        <v>298</v>
      </c>
      <c r="B105" s="6" t="s">
        <v>133</v>
      </c>
      <c r="C105" s="6" t="s">
        <v>335</v>
      </c>
      <c r="D105" s="6" t="s">
        <v>336</v>
      </c>
      <c r="E105" s="15"/>
      <c r="F105" s="7"/>
      <c r="G105" s="7"/>
      <c r="H105" s="18"/>
    </row>
    <row r="106" spans="1:8" ht="51">
      <c r="A106" s="3">
        <v>299</v>
      </c>
      <c r="B106" s="6" t="s">
        <v>134</v>
      </c>
      <c r="C106" s="6" t="s">
        <v>337</v>
      </c>
      <c r="D106" s="6" t="s">
        <v>338</v>
      </c>
      <c r="E106" s="15"/>
      <c r="F106" s="7"/>
      <c r="G106" s="7"/>
      <c r="H106" s="18"/>
    </row>
    <row r="107" spans="1:8" ht="34">
      <c r="A107" s="3">
        <v>300</v>
      </c>
      <c r="B107" s="6" t="s">
        <v>135</v>
      </c>
      <c r="C107" s="6" t="s">
        <v>339</v>
      </c>
      <c r="D107" s="6" t="s">
        <v>340</v>
      </c>
      <c r="E107" s="15"/>
      <c r="F107" s="7"/>
      <c r="G107" s="7"/>
      <c r="H107" s="18"/>
    </row>
    <row r="108" spans="1:8" ht="34">
      <c r="A108" s="3">
        <v>301</v>
      </c>
      <c r="B108" s="6" t="s">
        <v>136</v>
      </c>
      <c r="C108" s="6" t="s">
        <v>341</v>
      </c>
      <c r="D108" s="6" t="s">
        <v>342</v>
      </c>
      <c r="E108" s="15"/>
      <c r="F108" s="7"/>
      <c r="G108" s="7"/>
      <c r="H108" s="18"/>
    </row>
    <row r="109" spans="1:8" ht="51">
      <c r="A109" s="3">
        <v>302</v>
      </c>
      <c r="B109" s="6" t="s">
        <v>137</v>
      </c>
      <c r="C109" s="6" t="s">
        <v>343</v>
      </c>
      <c r="D109" s="6" t="s">
        <v>344</v>
      </c>
      <c r="E109" s="15"/>
      <c r="F109" s="7"/>
      <c r="G109" s="7"/>
      <c r="H109" s="18"/>
    </row>
    <row r="110" spans="1:8" ht="68">
      <c r="A110" s="3">
        <v>303</v>
      </c>
      <c r="B110" s="6" t="s">
        <v>138</v>
      </c>
      <c r="C110" s="6" t="s">
        <v>345</v>
      </c>
      <c r="D110" s="6" t="s">
        <v>346</v>
      </c>
      <c r="E110" s="15"/>
      <c r="F110" s="7"/>
      <c r="G110" s="7"/>
      <c r="H110" s="18"/>
    </row>
    <row r="111" spans="1:8" ht="68">
      <c r="A111" s="3">
        <v>304</v>
      </c>
      <c r="B111" s="6" t="s">
        <v>139</v>
      </c>
      <c r="C111" s="6" t="s">
        <v>347</v>
      </c>
      <c r="D111" s="6" t="s">
        <v>348</v>
      </c>
      <c r="E111" s="15"/>
      <c r="F111" s="7"/>
      <c r="G111" s="7"/>
      <c r="H111" s="18"/>
    </row>
    <row r="112" spans="1:8" ht="51">
      <c r="A112" s="3">
        <v>305</v>
      </c>
      <c r="B112" s="6" t="s">
        <v>48</v>
      </c>
      <c r="C112" s="6" t="s">
        <v>349</v>
      </c>
      <c r="D112" s="6" t="s">
        <v>350</v>
      </c>
      <c r="E112" s="15"/>
      <c r="F112" s="7"/>
      <c r="G112" s="7"/>
      <c r="H112" s="18"/>
    </row>
    <row r="113" spans="1:8" ht="51">
      <c r="A113" s="3">
        <v>306</v>
      </c>
      <c r="B113" s="6" t="s">
        <v>140</v>
      </c>
      <c r="C113" s="6" t="s">
        <v>351</v>
      </c>
      <c r="D113" s="6" t="s">
        <v>352</v>
      </c>
      <c r="E113" s="15"/>
      <c r="F113" s="7"/>
      <c r="G113" s="7"/>
      <c r="H113" s="18"/>
    </row>
    <row r="114" spans="1:8" ht="51">
      <c r="A114" s="3">
        <v>307</v>
      </c>
      <c r="B114" s="6" t="s">
        <v>141</v>
      </c>
      <c r="C114" s="6" t="s">
        <v>353</v>
      </c>
      <c r="D114" s="6" t="s">
        <v>354</v>
      </c>
      <c r="E114" s="15"/>
      <c r="F114" s="7"/>
      <c r="G114" s="7"/>
      <c r="H114" s="18"/>
    </row>
    <row r="115" spans="1:8" ht="51">
      <c r="A115" s="3">
        <v>308</v>
      </c>
      <c r="B115" s="6" t="s">
        <v>142</v>
      </c>
      <c r="C115" s="6" t="s">
        <v>355</v>
      </c>
      <c r="D115" s="6" t="s">
        <v>356</v>
      </c>
      <c r="E115" s="15"/>
      <c r="F115" s="7"/>
      <c r="G115" s="7"/>
      <c r="H115" s="18"/>
    </row>
    <row r="116" spans="1:8" ht="68">
      <c r="A116" s="3">
        <v>309</v>
      </c>
      <c r="B116" s="6" t="s">
        <v>143</v>
      </c>
      <c r="C116" s="6" t="s">
        <v>357</v>
      </c>
      <c r="D116" s="6" t="s">
        <v>358</v>
      </c>
      <c r="E116" s="15"/>
      <c r="F116" s="7"/>
      <c r="G116" s="7"/>
      <c r="H116" s="18"/>
    </row>
    <row r="117" spans="1:8" ht="68">
      <c r="A117" s="3">
        <v>310</v>
      </c>
      <c r="B117" s="6" t="s">
        <v>93</v>
      </c>
      <c r="C117" s="6" t="s">
        <v>359</v>
      </c>
      <c r="D117" s="6" t="s">
        <v>360</v>
      </c>
      <c r="E117" s="15"/>
      <c r="F117" s="7"/>
      <c r="G117" s="7"/>
      <c r="H117" s="18"/>
    </row>
    <row r="118" spans="1:8" ht="85">
      <c r="A118" s="3">
        <v>311</v>
      </c>
      <c r="B118" s="6" t="s">
        <v>113</v>
      </c>
      <c r="C118" s="6" t="s">
        <v>304</v>
      </c>
      <c r="D118" s="6" t="s">
        <v>305</v>
      </c>
      <c r="E118" s="15"/>
      <c r="F118" s="7"/>
      <c r="G118" s="7"/>
      <c r="H118" s="18"/>
    </row>
    <row r="119" spans="1:8" ht="51">
      <c r="A119" s="3">
        <v>312</v>
      </c>
      <c r="B119" s="6" t="s">
        <v>144</v>
      </c>
      <c r="C119" s="6" t="s">
        <v>361</v>
      </c>
      <c r="D119" s="6" t="s">
        <v>362</v>
      </c>
      <c r="E119" s="15"/>
      <c r="F119" s="7"/>
      <c r="G119" s="7"/>
      <c r="H119" s="18"/>
    </row>
    <row r="120" spans="1:8" ht="68">
      <c r="A120" s="3">
        <v>313</v>
      </c>
      <c r="B120" s="6" t="s">
        <v>145</v>
      </c>
      <c r="C120" s="6" t="s">
        <v>363</v>
      </c>
      <c r="D120" s="6" t="s">
        <v>364</v>
      </c>
      <c r="E120" s="15"/>
      <c r="F120" s="7"/>
      <c r="G120" s="7"/>
      <c r="H120" s="18"/>
    </row>
    <row r="121" spans="1:8" ht="85">
      <c r="A121" s="3">
        <v>314</v>
      </c>
      <c r="B121" s="6" t="s">
        <v>146</v>
      </c>
      <c r="C121" s="6" t="s">
        <v>365</v>
      </c>
      <c r="D121" s="6" t="s">
        <v>366</v>
      </c>
      <c r="E121" s="15"/>
      <c r="F121" s="7"/>
      <c r="G121" s="7"/>
      <c r="H121" s="18"/>
    </row>
    <row r="122" spans="1:8" ht="68">
      <c r="A122" s="3">
        <v>315</v>
      </c>
      <c r="B122" s="6" t="s">
        <v>147</v>
      </c>
      <c r="C122" s="6" t="s">
        <v>367</v>
      </c>
      <c r="D122" s="6" t="s">
        <v>368</v>
      </c>
      <c r="E122" s="15"/>
      <c r="F122" s="7"/>
      <c r="G122" s="7"/>
      <c r="H122" s="18"/>
    </row>
    <row r="123" spans="1:8" ht="68">
      <c r="A123" s="3">
        <v>316</v>
      </c>
      <c r="B123" s="6" t="s">
        <v>148</v>
      </c>
      <c r="C123" s="6" t="s">
        <v>369</v>
      </c>
      <c r="D123" s="6" t="s">
        <v>370</v>
      </c>
      <c r="E123" s="15"/>
      <c r="F123" s="7"/>
      <c r="G123" s="7"/>
      <c r="H123" s="18"/>
    </row>
    <row r="124" spans="1:8" ht="68">
      <c r="A124" s="3">
        <v>317</v>
      </c>
      <c r="B124" s="6" t="s">
        <v>149</v>
      </c>
      <c r="C124" s="6" t="s">
        <v>371</v>
      </c>
      <c r="D124" s="6" t="s">
        <v>372</v>
      </c>
      <c r="E124" s="15"/>
      <c r="F124" s="7"/>
      <c r="G124" s="7"/>
      <c r="H124" s="18"/>
    </row>
    <row r="125" spans="1:8" ht="68">
      <c r="A125" s="3">
        <v>318</v>
      </c>
      <c r="B125" s="6" t="s">
        <v>150</v>
      </c>
      <c r="C125" s="6" t="s">
        <v>373</v>
      </c>
      <c r="D125" s="6" t="s">
        <v>374</v>
      </c>
      <c r="E125" s="15"/>
      <c r="F125" s="7"/>
      <c r="G125" s="7"/>
      <c r="H125" s="18"/>
    </row>
    <row r="127" spans="1:8" ht="17">
      <c r="B127" s="17" t="s">
        <v>227</v>
      </c>
    </row>
    <row r="128" spans="1:8" ht="102">
      <c r="A128" s="3">
        <v>319</v>
      </c>
      <c r="B128" s="6" t="s">
        <v>151</v>
      </c>
      <c r="C128" s="6" t="s">
        <v>375</v>
      </c>
      <c r="D128" s="6" t="s">
        <v>376</v>
      </c>
      <c r="E128" s="15"/>
      <c r="F128" s="7"/>
      <c r="G128" s="7"/>
      <c r="H128" s="18"/>
    </row>
    <row r="129" spans="1:8" ht="68">
      <c r="A129" s="3">
        <v>320</v>
      </c>
      <c r="B129" s="6" t="s">
        <v>152</v>
      </c>
      <c r="C129" s="6" t="s">
        <v>377</v>
      </c>
      <c r="D129" s="6" t="s">
        <v>378</v>
      </c>
      <c r="E129" s="15"/>
      <c r="F129" s="7"/>
      <c r="G129" s="7"/>
      <c r="H129" s="18"/>
    </row>
    <row r="130" spans="1:8" ht="51">
      <c r="A130" s="3">
        <v>321</v>
      </c>
      <c r="B130" s="6" t="s">
        <v>153</v>
      </c>
      <c r="C130" s="6" t="s">
        <v>379</v>
      </c>
      <c r="D130" s="6" t="s">
        <v>380</v>
      </c>
      <c r="E130" s="15"/>
      <c r="F130" s="7"/>
      <c r="G130" s="7"/>
      <c r="H130" s="18"/>
    </row>
    <row r="132" spans="1:8" ht="17">
      <c r="B132" s="17" t="s">
        <v>228</v>
      </c>
    </row>
    <row r="133" spans="1:8" ht="51">
      <c r="A133" s="3">
        <v>322</v>
      </c>
      <c r="B133" s="6" t="s">
        <v>154</v>
      </c>
      <c r="C133" s="6" t="s">
        <v>381</v>
      </c>
      <c r="D133" s="6" t="s">
        <v>382</v>
      </c>
      <c r="E133" s="15"/>
      <c r="F133" s="7"/>
      <c r="G133" s="7"/>
      <c r="H133" s="18"/>
    </row>
    <row r="134" spans="1:8" ht="68">
      <c r="A134" s="3">
        <v>323</v>
      </c>
      <c r="B134" s="6" t="s">
        <v>155</v>
      </c>
      <c r="C134" s="6" t="s">
        <v>383</v>
      </c>
      <c r="D134" s="6" t="s">
        <v>384</v>
      </c>
      <c r="E134" s="15"/>
      <c r="F134" s="7"/>
      <c r="G134" s="7"/>
      <c r="H134" s="18"/>
    </row>
    <row r="136" spans="1:8" ht="17">
      <c r="B136" s="17" t="s">
        <v>236</v>
      </c>
    </row>
    <row r="137" spans="1:8" ht="68">
      <c r="A137" s="3">
        <v>324</v>
      </c>
      <c r="B137" s="6" t="s">
        <v>156</v>
      </c>
      <c r="C137" s="6" t="s">
        <v>385</v>
      </c>
      <c r="D137" s="6" t="s">
        <v>386</v>
      </c>
      <c r="E137" s="15"/>
      <c r="F137" s="7"/>
      <c r="G137" s="7"/>
      <c r="H137" s="18"/>
    </row>
    <row r="138" spans="1:8" ht="68">
      <c r="A138" s="3">
        <v>325</v>
      </c>
      <c r="B138" s="6" t="s">
        <v>157</v>
      </c>
      <c r="C138" s="6" t="s">
        <v>387</v>
      </c>
      <c r="D138" s="6" t="s">
        <v>388</v>
      </c>
      <c r="E138" s="15"/>
      <c r="F138" s="7"/>
      <c r="G138" s="7"/>
      <c r="H138" s="18"/>
    </row>
    <row r="139" spans="1:8" ht="68">
      <c r="A139" s="3">
        <v>326</v>
      </c>
      <c r="B139" s="6" t="s">
        <v>158</v>
      </c>
      <c r="C139" s="6" t="s">
        <v>389</v>
      </c>
      <c r="D139" s="6" t="s">
        <v>390</v>
      </c>
      <c r="E139" s="15"/>
      <c r="F139" s="7"/>
      <c r="G139" s="7"/>
      <c r="H139" s="18"/>
    </row>
    <row r="140" spans="1:8" ht="68">
      <c r="A140" s="3">
        <v>327</v>
      </c>
      <c r="B140" s="6" t="s">
        <v>159</v>
      </c>
      <c r="C140" s="6" t="s">
        <v>391</v>
      </c>
      <c r="D140" s="6" t="s">
        <v>392</v>
      </c>
      <c r="E140" s="15"/>
      <c r="F140" s="7"/>
      <c r="G140" s="7"/>
      <c r="H140" s="18"/>
    </row>
    <row r="141" spans="1:8" ht="102">
      <c r="A141" s="3">
        <v>328</v>
      </c>
      <c r="B141" s="6" t="s">
        <v>160</v>
      </c>
      <c r="C141" s="6" t="s">
        <v>393</v>
      </c>
      <c r="D141" s="6" t="s">
        <v>394</v>
      </c>
      <c r="E141" s="15"/>
      <c r="F141" s="7"/>
      <c r="G141" s="7"/>
      <c r="H141" s="18"/>
    </row>
    <row r="142" spans="1:8" ht="85">
      <c r="A142" s="3">
        <v>329</v>
      </c>
      <c r="B142" s="6" t="s">
        <v>161</v>
      </c>
      <c r="C142" s="6" t="s">
        <v>395</v>
      </c>
      <c r="D142" s="6" t="s">
        <v>396</v>
      </c>
      <c r="E142" s="15"/>
      <c r="F142" s="7"/>
      <c r="G142" s="7"/>
      <c r="H142" s="18"/>
    </row>
    <row r="143" spans="1:8" ht="85">
      <c r="A143" s="3">
        <v>330</v>
      </c>
      <c r="B143" s="6" t="s">
        <v>162</v>
      </c>
      <c r="C143" s="6" t="s">
        <v>397</v>
      </c>
      <c r="D143" s="6" t="s">
        <v>398</v>
      </c>
      <c r="E143" s="15"/>
      <c r="F143" s="7"/>
      <c r="G143" s="7"/>
      <c r="H143" s="18"/>
    </row>
    <row r="144" spans="1:8" ht="85">
      <c r="A144" s="3">
        <v>331</v>
      </c>
      <c r="B144" s="6" t="s">
        <v>163</v>
      </c>
      <c r="C144" s="6" t="s">
        <v>399</v>
      </c>
      <c r="D144" s="6" t="s">
        <v>400</v>
      </c>
      <c r="E144" s="15"/>
      <c r="F144" s="7"/>
      <c r="G144" s="7"/>
      <c r="H144" s="18"/>
    </row>
    <row r="145" spans="1:8" ht="85">
      <c r="A145" s="3">
        <v>332</v>
      </c>
      <c r="B145" s="6" t="s">
        <v>164</v>
      </c>
      <c r="C145" s="6" t="s">
        <v>401</v>
      </c>
      <c r="D145" s="6" t="s">
        <v>402</v>
      </c>
      <c r="E145" s="15"/>
      <c r="F145" s="7"/>
      <c r="G145" s="7"/>
      <c r="H145" s="18"/>
    </row>
    <row r="146" spans="1:8" ht="68">
      <c r="A146" s="3">
        <v>333</v>
      </c>
      <c r="B146" s="6" t="s">
        <v>165</v>
      </c>
      <c r="C146" s="6" t="s">
        <v>403</v>
      </c>
      <c r="D146" s="6" t="s">
        <v>364</v>
      </c>
      <c r="E146" s="15"/>
      <c r="F146" s="7"/>
      <c r="G146" s="7"/>
      <c r="H146" s="18"/>
    </row>
    <row r="150" spans="1:8" ht="17">
      <c r="B150" s="5" t="s">
        <v>75</v>
      </c>
    </row>
    <row r="151" spans="1:8" ht="85">
      <c r="A151" s="3">
        <v>334</v>
      </c>
      <c r="B151" s="6" t="s">
        <v>166</v>
      </c>
      <c r="C151" s="6" t="s">
        <v>404</v>
      </c>
      <c r="D151" s="6" t="s">
        <v>405</v>
      </c>
      <c r="E151" s="15"/>
      <c r="F151" s="7"/>
      <c r="G151" s="7"/>
      <c r="H151" s="18"/>
    </row>
    <row r="152" spans="1:8" ht="119">
      <c r="A152" s="3">
        <v>335</v>
      </c>
      <c r="B152" s="6" t="s">
        <v>167</v>
      </c>
      <c r="C152" s="6" t="s">
        <v>406</v>
      </c>
      <c r="D152" s="6" t="s">
        <v>407</v>
      </c>
      <c r="E152" s="15"/>
      <c r="F152" s="7"/>
      <c r="G152" s="7"/>
      <c r="H152" s="18"/>
    </row>
    <row r="154" spans="1:8" ht="17">
      <c r="B154" s="17" t="s">
        <v>237</v>
      </c>
    </row>
    <row r="155" spans="1:8" ht="85">
      <c r="A155" s="3">
        <v>336</v>
      </c>
      <c r="B155" s="6" t="s">
        <v>168</v>
      </c>
      <c r="C155" s="6" t="s">
        <v>408</v>
      </c>
      <c r="D155" s="6" t="s">
        <v>409</v>
      </c>
      <c r="E155" s="15"/>
      <c r="F155" s="7"/>
      <c r="G155" s="7"/>
      <c r="H155" s="18"/>
    </row>
    <row r="156" spans="1:8" ht="68">
      <c r="A156" s="3">
        <v>337</v>
      </c>
      <c r="B156" s="6" t="s">
        <v>169</v>
      </c>
      <c r="C156" s="6" t="s">
        <v>410</v>
      </c>
      <c r="D156" s="6" t="s">
        <v>411</v>
      </c>
      <c r="E156" s="15"/>
      <c r="F156" s="7"/>
      <c r="G156" s="7"/>
      <c r="H156" s="18"/>
    </row>
    <row r="157" spans="1:8" ht="68">
      <c r="A157" s="3">
        <v>338</v>
      </c>
      <c r="B157" s="6" t="s">
        <v>170</v>
      </c>
      <c r="C157" s="6" t="s">
        <v>412</v>
      </c>
      <c r="D157" s="6" t="s">
        <v>413</v>
      </c>
      <c r="E157" s="15"/>
      <c r="F157" s="7"/>
      <c r="G157" s="7"/>
      <c r="H157" s="18"/>
    </row>
    <row r="158" spans="1:8" ht="51">
      <c r="A158" s="3">
        <v>339</v>
      </c>
      <c r="B158" s="6" t="s">
        <v>171</v>
      </c>
      <c r="C158" s="6" t="s">
        <v>414</v>
      </c>
      <c r="D158" s="6" t="s">
        <v>415</v>
      </c>
      <c r="E158" s="15"/>
      <c r="F158" s="7"/>
      <c r="G158" s="7"/>
      <c r="H158" s="18"/>
    </row>
    <row r="159" spans="1:8" ht="51">
      <c r="A159" s="3">
        <v>340</v>
      </c>
      <c r="B159" s="6" t="s">
        <v>172</v>
      </c>
      <c r="C159" s="6" t="s">
        <v>416</v>
      </c>
      <c r="D159" s="6" t="s">
        <v>417</v>
      </c>
      <c r="E159" s="15"/>
      <c r="F159" s="7"/>
      <c r="G159" s="7"/>
      <c r="H159" s="18"/>
    </row>
    <row r="160" spans="1:8" ht="85">
      <c r="A160" s="3">
        <v>341</v>
      </c>
      <c r="B160" s="6" t="s">
        <v>173</v>
      </c>
      <c r="C160" s="6" t="s">
        <v>418</v>
      </c>
      <c r="D160" s="6" t="s">
        <v>419</v>
      </c>
      <c r="E160" s="15"/>
      <c r="F160" s="7"/>
      <c r="G160" s="7"/>
      <c r="H160" s="18"/>
    </row>
    <row r="161" spans="1:8" ht="102">
      <c r="A161" s="3">
        <v>342</v>
      </c>
      <c r="B161" s="6" t="s">
        <v>174</v>
      </c>
      <c r="C161" s="6" t="s">
        <v>420</v>
      </c>
      <c r="D161" s="6" t="s">
        <v>421</v>
      </c>
      <c r="E161" s="15"/>
      <c r="F161" s="7"/>
      <c r="G161" s="7"/>
      <c r="H161" s="18"/>
    </row>
    <row r="162" spans="1:8" ht="102">
      <c r="A162" s="3">
        <v>343</v>
      </c>
      <c r="B162" s="6" t="s">
        <v>175</v>
      </c>
      <c r="C162" s="6" t="s">
        <v>422</v>
      </c>
      <c r="D162" s="6" t="s">
        <v>423</v>
      </c>
      <c r="E162" s="15"/>
      <c r="F162" s="7"/>
      <c r="G162" s="7"/>
      <c r="H162" s="18"/>
    </row>
    <row r="163" spans="1:8" ht="102">
      <c r="A163" s="3">
        <v>344</v>
      </c>
      <c r="B163" s="6" t="s">
        <v>176</v>
      </c>
      <c r="C163" s="6" t="s">
        <v>424</v>
      </c>
      <c r="D163" s="6" t="s">
        <v>425</v>
      </c>
      <c r="E163" s="15"/>
      <c r="F163" s="7"/>
      <c r="G163" s="7"/>
      <c r="H163" s="18"/>
    </row>
    <row r="164" spans="1:8" ht="85">
      <c r="A164" s="3">
        <v>345</v>
      </c>
      <c r="B164" s="6" t="s">
        <v>177</v>
      </c>
      <c r="C164" s="6" t="s">
        <v>426</v>
      </c>
      <c r="D164" s="6" t="s">
        <v>427</v>
      </c>
      <c r="E164" s="15"/>
      <c r="F164" s="7"/>
      <c r="G164" s="7"/>
      <c r="H164" s="18"/>
    </row>
    <row r="165" spans="1:8" ht="68">
      <c r="A165" s="3">
        <v>346</v>
      </c>
      <c r="B165" s="6" t="s">
        <v>178</v>
      </c>
      <c r="C165" s="6" t="s">
        <v>428</v>
      </c>
      <c r="D165" s="6" t="s">
        <v>429</v>
      </c>
      <c r="E165" s="15"/>
      <c r="F165" s="7"/>
      <c r="G165" s="7"/>
      <c r="H165" s="18"/>
    </row>
    <row r="166" spans="1:8" ht="102">
      <c r="A166" s="3">
        <v>347</v>
      </c>
      <c r="B166" s="6" t="s">
        <v>179</v>
      </c>
      <c r="C166" s="6" t="s">
        <v>430</v>
      </c>
      <c r="D166" s="6" t="s">
        <v>431</v>
      </c>
      <c r="E166" s="15"/>
      <c r="F166" s="7"/>
      <c r="G166" s="7"/>
      <c r="H166" s="18"/>
    </row>
    <row r="167" spans="1:8" ht="85">
      <c r="A167" s="3">
        <v>348</v>
      </c>
      <c r="B167" s="6" t="s">
        <v>180</v>
      </c>
      <c r="C167" s="6" t="s">
        <v>432</v>
      </c>
      <c r="D167" s="6" t="s">
        <v>433</v>
      </c>
      <c r="E167" s="15"/>
      <c r="F167" s="7"/>
      <c r="G167" s="7"/>
      <c r="H167" s="18"/>
    </row>
    <row r="168" spans="1:8" ht="119">
      <c r="A168" s="3">
        <v>349</v>
      </c>
      <c r="B168" s="6" t="s">
        <v>181</v>
      </c>
      <c r="C168" s="6" t="s">
        <v>434</v>
      </c>
      <c r="D168" s="6" t="s">
        <v>435</v>
      </c>
      <c r="E168" s="15"/>
      <c r="F168" s="7"/>
      <c r="G168" s="7"/>
      <c r="H168" s="18"/>
    </row>
    <row r="172" spans="1:8" ht="17">
      <c r="B172" s="5" t="s">
        <v>79</v>
      </c>
    </row>
    <row r="173" spans="1:8" ht="68">
      <c r="A173" s="3">
        <v>350</v>
      </c>
      <c r="B173" s="6" t="s">
        <v>182</v>
      </c>
      <c r="C173" s="6" t="s">
        <v>436</v>
      </c>
      <c r="D173" s="6" t="s">
        <v>437</v>
      </c>
      <c r="E173" s="15"/>
      <c r="F173" s="7"/>
      <c r="G173" s="7"/>
      <c r="H173" s="18"/>
    </row>
    <row r="174" spans="1:8" ht="68">
      <c r="A174" s="3">
        <v>351</v>
      </c>
      <c r="B174" s="6" t="s">
        <v>183</v>
      </c>
      <c r="C174" s="6" t="s">
        <v>438</v>
      </c>
      <c r="D174" s="6" t="s">
        <v>439</v>
      </c>
      <c r="E174" s="15"/>
      <c r="F174" s="7"/>
      <c r="G174" s="7"/>
      <c r="H174" s="18"/>
    </row>
    <row r="175" spans="1:8" ht="51">
      <c r="A175" s="3">
        <v>352</v>
      </c>
      <c r="B175" s="6" t="s">
        <v>184</v>
      </c>
      <c r="C175" s="6" t="s">
        <v>440</v>
      </c>
      <c r="D175" s="6" t="s">
        <v>441</v>
      </c>
      <c r="E175" s="15"/>
      <c r="F175" s="7"/>
      <c r="G175" s="7"/>
      <c r="H175" s="18"/>
    </row>
    <row r="176" spans="1:8" ht="102">
      <c r="A176" s="3">
        <v>353</v>
      </c>
      <c r="B176" s="6" t="s">
        <v>95</v>
      </c>
      <c r="C176" s="6" t="s">
        <v>442</v>
      </c>
      <c r="D176" s="6" t="s">
        <v>443</v>
      </c>
      <c r="E176" s="15"/>
      <c r="F176" s="7"/>
      <c r="G176" s="7"/>
      <c r="H176" s="18"/>
    </row>
    <row r="177" spans="1:8" ht="68">
      <c r="A177" s="3">
        <v>354</v>
      </c>
      <c r="B177" s="6" t="s">
        <v>185</v>
      </c>
      <c r="C177" s="6" t="s">
        <v>444</v>
      </c>
      <c r="D177" s="6" t="s">
        <v>445</v>
      </c>
      <c r="E177" s="15"/>
      <c r="F177" s="7"/>
      <c r="G177" s="7"/>
      <c r="H177" s="18"/>
    </row>
    <row r="178" spans="1:8" ht="68">
      <c r="A178" s="3">
        <v>355</v>
      </c>
      <c r="B178" s="6" t="s">
        <v>186</v>
      </c>
      <c r="C178" s="6" t="s">
        <v>446</v>
      </c>
      <c r="D178" s="6" t="s">
        <v>447</v>
      </c>
      <c r="E178" s="15"/>
      <c r="F178" s="7"/>
      <c r="G178" s="7"/>
      <c r="H178" s="18"/>
    </row>
    <row r="179" spans="1:8" ht="119">
      <c r="A179" s="3">
        <v>356</v>
      </c>
      <c r="B179" s="6" t="s">
        <v>187</v>
      </c>
      <c r="C179" s="6" t="s">
        <v>448</v>
      </c>
      <c r="D179" s="6" t="s">
        <v>449</v>
      </c>
      <c r="E179" s="15"/>
      <c r="F179" s="7"/>
      <c r="G179" s="7"/>
      <c r="H179" s="18"/>
    </row>
    <row r="180" spans="1:8" ht="51">
      <c r="A180" s="3">
        <v>357</v>
      </c>
      <c r="B180" s="6" t="s">
        <v>188</v>
      </c>
      <c r="C180" s="6" t="s">
        <v>450</v>
      </c>
      <c r="D180" s="6" t="s">
        <v>451</v>
      </c>
      <c r="E180" s="15"/>
      <c r="F180" s="7"/>
      <c r="G180" s="7"/>
      <c r="H180" s="18"/>
    </row>
    <row r="181" spans="1:8" ht="68">
      <c r="A181" s="3">
        <v>358</v>
      </c>
      <c r="B181" s="6" t="s">
        <v>189</v>
      </c>
      <c r="C181" s="6" t="s">
        <v>452</v>
      </c>
      <c r="D181" s="6" t="s">
        <v>453</v>
      </c>
      <c r="E181" s="15"/>
      <c r="F181" s="7"/>
      <c r="G181" s="7"/>
      <c r="H181" s="18"/>
    </row>
    <row r="185" spans="1:8" ht="17">
      <c r="B185" s="5" t="s">
        <v>77</v>
      </c>
    </row>
    <row r="186" spans="1:8" ht="32">
      <c r="B186" s="19" t="s">
        <v>232</v>
      </c>
      <c r="C186" s="20" t="s">
        <v>229</v>
      </c>
    </row>
    <row r="187" spans="1:8" ht="51">
      <c r="A187" s="3">
        <v>359</v>
      </c>
      <c r="B187" s="6" t="s">
        <v>190</v>
      </c>
      <c r="C187" s="6" t="s">
        <v>454</v>
      </c>
      <c r="D187" s="6" t="s">
        <v>455</v>
      </c>
      <c r="E187" s="15"/>
      <c r="F187" s="7"/>
      <c r="G187" s="7"/>
      <c r="H187" s="18"/>
    </row>
    <row r="188" spans="1:8" ht="68">
      <c r="A188" s="3">
        <v>360</v>
      </c>
      <c r="B188" s="6" t="s">
        <v>191</v>
      </c>
      <c r="C188" s="6" t="s">
        <v>456</v>
      </c>
      <c r="D188" s="6" t="s">
        <v>457</v>
      </c>
      <c r="E188" s="15"/>
      <c r="F188" s="7"/>
      <c r="G188" s="7"/>
      <c r="H188" s="18"/>
    </row>
    <row r="189" spans="1:8" ht="85">
      <c r="A189" s="3">
        <v>361</v>
      </c>
      <c r="B189" s="6" t="s">
        <v>108</v>
      </c>
      <c r="C189" s="6" t="s">
        <v>458</v>
      </c>
      <c r="D189" s="6" t="s">
        <v>459</v>
      </c>
      <c r="E189" s="15"/>
      <c r="F189" s="7"/>
      <c r="G189" s="7"/>
      <c r="H189" s="18"/>
    </row>
    <row r="190" spans="1:8" ht="85">
      <c r="A190" s="3">
        <v>362</v>
      </c>
      <c r="B190" s="6" t="s">
        <v>192</v>
      </c>
      <c r="C190" s="6" t="s">
        <v>460</v>
      </c>
      <c r="D190" s="6" t="s">
        <v>461</v>
      </c>
      <c r="E190" s="15"/>
      <c r="F190" s="7"/>
      <c r="G190" s="7"/>
      <c r="H190" s="18"/>
    </row>
    <row r="191" spans="1:8" ht="85">
      <c r="A191" s="3">
        <v>363</v>
      </c>
      <c r="B191" s="6" t="s">
        <v>193</v>
      </c>
      <c r="C191" s="6" t="s">
        <v>462</v>
      </c>
      <c r="D191" s="6" t="s">
        <v>463</v>
      </c>
      <c r="E191" s="15"/>
      <c r="F191" s="7"/>
      <c r="G191" s="7"/>
      <c r="H191" s="18"/>
    </row>
    <row r="192" spans="1:8" ht="68">
      <c r="A192" s="3">
        <v>364</v>
      </c>
      <c r="B192" s="6" t="s">
        <v>173</v>
      </c>
      <c r="C192" s="6" t="s">
        <v>464</v>
      </c>
      <c r="D192" s="6" t="s">
        <v>465</v>
      </c>
      <c r="E192" s="15"/>
      <c r="F192" s="7"/>
      <c r="G192" s="7"/>
      <c r="H192" s="18"/>
    </row>
    <row r="193" spans="1:8" ht="51">
      <c r="A193" s="3">
        <v>365</v>
      </c>
      <c r="B193" s="6" t="s">
        <v>194</v>
      </c>
      <c r="C193" s="6" t="s">
        <v>466</v>
      </c>
      <c r="D193" s="6" t="s">
        <v>467</v>
      </c>
      <c r="E193" s="15"/>
      <c r="F193" s="7"/>
      <c r="G193" s="7"/>
      <c r="H193" s="18"/>
    </row>
    <row r="194" spans="1:8" ht="85">
      <c r="A194" s="3">
        <v>366</v>
      </c>
      <c r="B194" s="6" t="s">
        <v>195</v>
      </c>
      <c r="C194" s="6" t="s">
        <v>468</v>
      </c>
      <c r="D194" s="6" t="s">
        <v>469</v>
      </c>
      <c r="E194" s="15"/>
      <c r="F194" s="7"/>
      <c r="G194" s="7"/>
      <c r="H194" s="18"/>
    </row>
    <row r="195" spans="1:8" ht="51">
      <c r="A195" s="3">
        <v>367</v>
      </c>
      <c r="B195" s="6" t="s">
        <v>196</v>
      </c>
      <c r="C195" s="6" t="s">
        <v>470</v>
      </c>
      <c r="D195" s="6" t="s">
        <v>471</v>
      </c>
      <c r="E195" s="15"/>
      <c r="F195" s="7"/>
      <c r="G195" s="7"/>
      <c r="H195" s="18"/>
    </row>
    <row r="196" spans="1:8" ht="68">
      <c r="A196" s="3">
        <v>368</v>
      </c>
      <c r="B196" s="6" t="s">
        <v>197</v>
      </c>
      <c r="C196" s="6" t="s">
        <v>472</v>
      </c>
      <c r="D196" s="6" t="s">
        <v>473</v>
      </c>
      <c r="E196" s="15"/>
      <c r="F196" s="7"/>
      <c r="G196" s="7"/>
      <c r="H196" s="18"/>
    </row>
    <row r="198" spans="1:8" ht="17">
      <c r="B198" s="19" t="s">
        <v>238</v>
      </c>
      <c r="C198" s="13" t="s">
        <v>230</v>
      </c>
    </row>
    <row r="199" spans="1:8" ht="68">
      <c r="A199" s="3">
        <v>369</v>
      </c>
      <c r="B199" s="6" t="s">
        <v>198</v>
      </c>
      <c r="C199" s="6" t="s">
        <v>474</v>
      </c>
      <c r="D199" s="6" t="s">
        <v>475</v>
      </c>
      <c r="E199" s="15"/>
      <c r="F199" s="7"/>
      <c r="G199" s="7"/>
      <c r="H199" s="18"/>
    </row>
    <row r="200" spans="1:8" ht="68">
      <c r="A200" s="3">
        <v>370</v>
      </c>
      <c r="B200" s="6" t="s">
        <v>199</v>
      </c>
      <c r="C200" s="6" t="s">
        <v>476</v>
      </c>
      <c r="D200" s="6" t="s">
        <v>477</v>
      </c>
      <c r="E200" s="15"/>
      <c r="F200" s="7"/>
      <c r="G200" s="7"/>
      <c r="H200" s="18"/>
    </row>
    <row r="201" spans="1:8" ht="85">
      <c r="A201" s="3">
        <v>371</v>
      </c>
      <c r="B201" s="6" t="s">
        <v>200</v>
      </c>
      <c r="C201" s="6" t="s">
        <v>478</v>
      </c>
      <c r="D201" s="6" t="s">
        <v>479</v>
      </c>
      <c r="E201" s="15"/>
      <c r="F201" s="7"/>
      <c r="G201" s="7"/>
      <c r="H201" s="18"/>
    </row>
    <row r="202" spans="1:8" ht="85">
      <c r="A202" s="3">
        <v>372</v>
      </c>
      <c r="B202" s="6" t="s">
        <v>201</v>
      </c>
      <c r="C202" s="6" t="s">
        <v>480</v>
      </c>
      <c r="D202" s="6" t="s">
        <v>481</v>
      </c>
      <c r="E202" s="15"/>
      <c r="F202" s="7"/>
      <c r="G202" s="7"/>
      <c r="H202" s="18"/>
    </row>
    <row r="205" spans="1:8" ht="17">
      <c r="B205" s="19" t="s">
        <v>239</v>
      </c>
      <c r="C205" s="13" t="s">
        <v>231</v>
      </c>
    </row>
    <row r="206" spans="1:8" ht="85">
      <c r="A206" s="3">
        <v>373</v>
      </c>
      <c r="B206" s="6" t="s">
        <v>202</v>
      </c>
      <c r="C206" s="6" t="s">
        <v>482</v>
      </c>
      <c r="D206" s="6" t="s">
        <v>483</v>
      </c>
      <c r="E206" s="15"/>
      <c r="F206" s="7"/>
      <c r="G206" s="7"/>
      <c r="H206" s="18"/>
    </row>
    <row r="207" spans="1:8" ht="85">
      <c r="A207" s="3">
        <v>374</v>
      </c>
      <c r="B207" s="6" t="s">
        <v>203</v>
      </c>
      <c r="C207" s="6" t="s">
        <v>484</v>
      </c>
      <c r="D207" s="6" t="s">
        <v>485</v>
      </c>
      <c r="E207" s="15"/>
      <c r="F207" s="7"/>
      <c r="G207" s="7"/>
      <c r="H207" s="18"/>
    </row>
    <row r="208" spans="1:8" ht="102">
      <c r="A208" s="3">
        <v>375</v>
      </c>
      <c r="B208" s="6" t="s">
        <v>204</v>
      </c>
      <c r="C208" s="6" t="s">
        <v>486</v>
      </c>
      <c r="D208" s="6" t="s">
        <v>487</v>
      </c>
      <c r="E208" s="15"/>
      <c r="F208" s="7"/>
      <c r="G208" s="7"/>
      <c r="H208" s="18"/>
    </row>
    <row r="211" spans="1:8" ht="17">
      <c r="B211" s="5" t="s">
        <v>35</v>
      </c>
    </row>
    <row r="212" spans="1:8" ht="85">
      <c r="A212" s="3">
        <v>376</v>
      </c>
      <c r="B212" s="6" t="s">
        <v>205</v>
      </c>
      <c r="C212" s="6" t="s">
        <v>488</v>
      </c>
      <c r="D212" s="6" t="s">
        <v>489</v>
      </c>
      <c r="E212" s="15"/>
      <c r="F212" s="7"/>
      <c r="G212" s="7"/>
      <c r="H212" s="18"/>
    </row>
    <row r="213" spans="1:8" ht="204">
      <c r="A213" s="3">
        <v>377</v>
      </c>
      <c r="B213" s="6" t="s">
        <v>206</v>
      </c>
      <c r="C213" s="6" t="s">
        <v>490</v>
      </c>
      <c r="D213" s="6" t="s">
        <v>491</v>
      </c>
      <c r="E213" s="15"/>
      <c r="F213" s="7"/>
      <c r="G213" s="7"/>
      <c r="H213" s="18"/>
    </row>
    <row r="214" spans="1:8" ht="85">
      <c r="A214" s="3">
        <v>378</v>
      </c>
      <c r="B214" s="6" t="s">
        <v>36</v>
      </c>
      <c r="C214" s="6" t="s">
        <v>52</v>
      </c>
      <c r="D214" s="6" t="s">
        <v>492</v>
      </c>
      <c r="E214" s="15"/>
      <c r="F214" s="7"/>
      <c r="G214" s="7"/>
      <c r="H214" s="18"/>
    </row>
    <row r="215" spans="1:8" ht="102">
      <c r="A215" s="3">
        <v>379</v>
      </c>
      <c r="B215" s="6" t="s">
        <v>207</v>
      </c>
      <c r="C215" s="6" t="s">
        <v>493</v>
      </c>
      <c r="D215" s="6" t="s">
        <v>494</v>
      </c>
      <c r="E215" s="15"/>
      <c r="F215" s="7"/>
      <c r="G215" s="7"/>
      <c r="H215" s="18"/>
    </row>
    <row r="216" spans="1:8" ht="68">
      <c r="A216" s="3">
        <v>380</v>
      </c>
      <c r="B216" s="6" t="s">
        <v>208</v>
      </c>
      <c r="C216" s="6" t="s">
        <v>495</v>
      </c>
      <c r="D216" s="6" t="s">
        <v>496</v>
      </c>
      <c r="E216" s="15"/>
      <c r="F216" s="7"/>
      <c r="G216" s="7"/>
      <c r="H216" s="18"/>
    </row>
    <row r="217" spans="1:8" ht="85">
      <c r="A217" s="3">
        <v>381</v>
      </c>
      <c r="B217" s="6" t="s">
        <v>209</v>
      </c>
      <c r="C217" s="6" t="s">
        <v>57</v>
      </c>
      <c r="D217" s="6" t="s">
        <v>497</v>
      </c>
      <c r="E217" s="15"/>
      <c r="F217" s="7"/>
      <c r="G217" s="7"/>
      <c r="H217" s="18"/>
    </row>
    <row r="218" spans="1:8" ht="85">
      <c r="A218" s="3">
        <v>382</v>
      </c>
      <c r="B218" s="6" t="s">
        <v>41</v>
      </c>
      <c r="C218" s="6" t="s">
        <v>58</v>
      </c>
      <c r="D218" s="6" t="s">
        <v>498</v>
      </c>
      <c r="E218" s="15"/>
      <c r="F218" s="7"/>
      <c r="G218" s="7"/>
      <c r="H218" s="18"/>
    </row>
    <row r="219" spans="1:8" ht="68">
      <c r="A219" s="3">
        <v>383</v>
      </c>
      <c r="B219" s="6" t="s">
        <v>210</v>
      </c>
      <c r="C219" s="6" t="s">
        <v>59</v>
      </c>
      <c r="D219" s="6" t="s">
        <v>499</v>
      </c>
      <c r="E219" s="15"/>
      <c r="F219" s="7"/>
      <c r="G219" s="7"/>
      <c r="H219" s="18"/>
    </row>
    <row r="220" spans="1:8" ht="102">
      <c r="A220" s="3">
        <v>384</v>
      </c>
      <c r="B220" s="6" t="s">
        <v>43</v>
      </c>
      <c r="C220" s="6" t="s">
        <v>60</v>
      </c>
      <c r="D220" s="6" t="s">
        <v>500</v>
      </c>
      <c r="E220" s="15"/>
      <c r="F220" s="7"/>
      <c r="G220" s="7"/>
      <c r="H220" s="18"/>
    </row>
    <row r="221" spans="1:8" ht="102">
      <c r="A221" s="3">
        <v>385</v>
      </c>
      <c r="B221" s="6" t="s">
        <v>44</v>
      </c>
      <c r="C221" s="6" t="s">
        <v>61</v>
      </c>
      <c r="D221" s="6" t="s">
        <v>501</v>
      </c>
      <c r="E221" s="15"/>
      <c r="F221" s="7"/>
      <c r="G221" s="7"/>
      <c r="H221" s="18"/>
    </row>
    <row r="222" spans="1:8" ht="68">
      <c r="A222" s="3">
        <v>386</v>
      </c>
      <c r="B222" s="6" t="s">
        <v>211</v>
      </c>
      <c r="C222" s="6" t="s">
        <v>502</v>
      </c>
      <c r="D222" s="6" t="s">
        <v>503</v>
      </c>
      <c r="E222" s="15"/>
      <c r="F222" s="7"/>
      <c r="G222" s="7"/>
      <c r="H222" s="18"/>
    </row>
    <row r="223" spans="1:8" ht="68">
      <c r="A223" s="3">
        <v>387</v>
      </c>
      <c r="B223" s="6" t="s">
        <v>29</v>
      </c>
      <c r="C223" s="6" t="s">
        <v>504</v>
      </c>
      <c r="D223" s="6" t="s">
        <v>505</v>
      </c>
      <c r="E223" s="15"/>
      <c r="F223" s="7"/>
      <c r="G223" s="7"/>
      <c r="H223" s="18"/>
    </row>
    <row r="224" spans="1:8" ht="34">
      <c r="A224" s="3">
        <v>388</v>
      </c>
      <c r="B224" s="6" t="s">
        <v>212</v>
      </c>
      <c r="C224" s="6" t="s">
        <v>506</v>
      </c>
      <c r="D224" s="6" t="s">
        <v>507</v>
      </c>
      <c r="E224" s="15"/>
      <c r="F224" s="7"/>
      <c r="G224" s="7"/>
      <c r="H224" s="18"/>
    </row>
    <row r="225" spans="1:8" ht="51">
      <c r="A225" s="3">
        <v>389</v>
      </c>
      <c r="B225" s="6" t="s">
        <v>213</v>
      </c>
      <c r="C225" s="6" t="s">
        <v>508</v>
      </c>
      <c r="D225" s="6" t="s">
        <v>509</v>
      </c>
      <c r="E225" s="15"/>
      <c r="F225" s="7"/>
      <c r="G225" s="7"/>
      <c r="H225" s="18"/>
    </row>
    <row r="229" spans="1:8" ht="17">
      <c r="B229" s="5" t="s">
        <v>34</v>
      </c>
    </row>
    <row r="230" spans="1:8" ht="170">
      <c r="A230" s="3">
        <v>390</v>
      </c>
      <c r="B230" s="6" t="s">
        <v>214</v>
      </c>
      <c r="C230" s="6" t="s">
        <v>510</v>
      </c>
      <c r="D230" s="6" t="s">
        <v>511</v>
      </c>
      <c r="E230" s="15"/>
      <c r="F230" s="7"/>
      <c r="G230" s="7"/>
      <c r="H230" s="18"/>
    </row>
    <row r="231" spans="1:8" ht="68">
      <c r="A231" s="3">
        <v>391</v>
      </c>
      <c r="B231" s="6" t="s">
        <v>215</v>
      </c>
      <c r="C231" s="6" t="s">
        <v>512</v>
      </c>
      <c r="D231" s="6" t="s">
        <v>513</v>
      </c>
      <c r="E231" s="15"/>
      <c r="F231" s="7"/>
      <c r="G231" s="7"/>
      <c r="H231" s="18"/>
    </row>
    <row r="232" spans="1:8" ht="68">
      <c r="A232" s="3">
        <v>392</v>
      </c>
      <c r="B232" s="6" t="s">
        <v>216</v>
      </c>
      <c r="C232" s="6" t="s">
        <v>514</v>
      </c>
      <c r="D232" s="6" t="s">
        <v>515</v>
      </c>
      <c r="E232" s="15"/>
      <c r="F232" s="7"/>
      <c r="G232" s="7"/>
      <c r="H232" s="18"/>
    </row>
    <row r="233" spans="1:8" ht="68">
      <c r="A233" s="3">
        <v>393</v>
      </c>
      <c r="B233" s="6" t="s">
        <v>217</v>
      </c>
      <c r="C233" s="6" t="s">
        <v>516</v>
      </c>
      <c r="D233" s="6" t="s">
        <v>517</v>
      </c>
      <c r="E233" s="15"/>
      <c r="F233" s="7"/>
      <c r="G233" s="7"/>
      <c r="H233" s="18"/>
    </row>
    <row r="234" spans="1:8" ht="68">
      <c r="A234" s="3">
        <v>394</v>
      </c>
      <c r="B234" s="6" t="s">
        <v>218</v>
      </c>
      <c r="C234" s="6" t="s">
        <v>518</v>
      </c>
      <c r="D234" s="6" t="s">
        <v>519</v>
      </c>
      <c r="E234" s="15"/>
      <c r="F234" s="7"/>
      <c r="G234" s="7"/>
      <c r="H234" s="18"/>
    </row>
    <row r="235" spans="1:8" ht="68">
      <c r="A235" s="3">
        <v>395</v>
      </c>
      <c r="B235" s="6" t="s">
        <v>219</v>
      </c>
      <c r="C235" s="6" t="s">
        <v>520</v>
      </c>
      <c r="D235" s="6" t="s">
        <v>521</v>
      </c>
      <c r="E235" s="15"/>
      <c r="F235" s="7"/>
      <c r="G235" s="7"/>
      <c r="H235" s="18"/>
    </row>
    <row r="236" spans="1:8" ht="68">
      <c r="A236" s="3">
        <v>396</v>
      </c>
      <c r="B236" s="6" t="s">
        <v>67</v>
      </c>
      <c r="C236" s="6" t="s">
        <v>54</v>
      </c>
      <c r="D236" s="6" t="s">
        <v>522</v>
      </c>
      <c r="E236" s="15"/>
      <c r="F236" s="7"/>
      <c r="G236" s="7"/>
      <c r="H236" s="18"/>
    </row>
    <row r="237" spans="1:8" ht="85">
      <c r="A237" s="3">
        <v>397</v>
      </c>
      <c r="B237" s="6" t="s">
        <v>220</v>
      </c>
      <c r="C237" s="6" t="s">
        <v>523</v>
      </c>
      <c r="D237" s="6" t="s">
        <v>524</v>
      </c>
      <c r="E237" s="15"/>
      <c r="F237" s="7"/>
      <c r="G237" s="7"/>
      <c r="H237" s="18"/>
    </row>
    <row r="238" spans="1:8" ht="34">
      <c r="A238" s="3">
        <v>398</v>
      </c>
      <c r="B238" s="6" t="s">
        <v>70</v>
      </c>
      <c r="C238" s="6" t="s">
        <v>525</v>
      </c>
      <c r="D238" s="6" t="s">
        <v>24</v>
      </c>
      <c r="E238" s="15"/>
      <c r="F238" s="7"/>
      <c r="G238" s="7"/>
      <c r="H238" s="18"/>
    </row>
    <row r="239" spans="1:8" ht="34">
      <c r="A239" s="3">
        <v>399</v>
      </c>
      <c r="B239" s="6" t="s">
        <v>221</v>
      </c>
      <c r="C239" s="6" t="s">
        <v>526</v>
      </c>
      <c r="D239" s="6" t="s">
        <v>24</v>
      </c>
      <c r="E239" s="15"/>
      <c r="F239" s="7"/>
      <c r="G239" s="7"/>
      <c r="H239" s="18"/>
    </row>
    <row r="240" spans="1:8" ht="34">
      <c r="A240" s="3">
        <v>400</v>
      </c>
      <c r="B240" s="6" t="s">
        <v>222</v>
      </c>
      <c r="C240" s="6" t="s">
        <v>527</v>
      </c>
      <c r="D240" s="6" t="s">
        <v>24</v>
      </c>
      <c r="E240" s="15"/>
      <c r="F240" s="7"/>
      <c r="G240" s="7"/>
      <c r="H240" s="18"/>
    </row>
    <row r="241" spans="1:8" ht="34">
      <c r="A241" s="3">
        <v>401</v>
      </c>
      <c r="B241" s="6" t="s">
        <v>40</v>
      </c>
      <c r="C241" s="6" t="s">
        <v>528</v>
      </c>
      <c r="D241" s="6" t="s">
        <v>24</v>
      </c>
      <c r="E241" s="15"/>
      <c r="F241" s="7"/>
      <c r="G241" s="7"/>
      <c r="H241" s="18"/>
    </row>
    <row r="245" spans="1:8" ht="17">
      <c r="B245" s="5" t="s">
        <v>78</v>
      </c>
    </row>
    <row r="246" spans="1:8" ht="85">
      <c r="A246" s="3">
        <v>402</v>
      </c>
      <c r="B246" s="6" t="s">
        <v>45</v>
      </c>
      <c r="C246" s="6" t="s">
        <v>62</v>
      </c>
      <c r="D246" s="6" t="s">
        <v>303</v>
      </c>
      <c r="E246" s="15"/>
      <c r="F246" s="7"/>
      <c r="G246" s="7"/>
      <c r="H246" s="18"/>
    </row>
    <row r="247" spans="1:8" ht="34">
      <c r="A247" s="3">
        <v>403</v>
      </c>
      <c r="B247" s="6" t="s">
        <v>223</v>
      </c>
      <c r="C247" s="6" t="s">
        <v>529</v>
      </c>
      <c r="D247" s="6" t="s">
        <v>303</v>
      </c>
      <c r="E247" s="15"/>
      <c r="F247" s="7"/>
      <c r="G247" s="7"/>
      <c r="H247" s="18"/>
    </row>
    <row r="248" spans="1:8" ht="51">
      <c r="A248" s="3">
        <v>404</v>
      </c>
      <c r="B248" s="6" t="s">
        <v>224</v>
      </c>
      <c r="C248" s="6" t="s">
        <v>530</v>
      </c>
      <c r="D248" s="6" t="s">
        <v>303</v>
      </c>
      <c r="E248" s="15"/>
      <c r="F248" s="7"/>
      <c r="G248" s="7"/>
      <c r="H248" s="18"/>
    </row>
    <row r="249" spans="1:8" ht="34">
      <c r="A249" s="3">
        <v>405</v>
      </c>
      <c r="B249" s="6" t="s">
        <v>225</v>
      </c>
      <c r="C249" s="6" t="s">
        <v>531</v>
      </c>
      <c r="D249" s="6" t="s">
        <v>303</v>
      </c>
      <c r="E249" s="15"/>
      <c r="F249" s="7"/>
      <c r="G249" s="7"/>
      <c r="H249" s="18"/>
    </row>
    <row r="250" spans="1:8" ht="34">
      <c r="A250" s="3">
        <v>406</v>
      </c>
      <c r="B250" s="6" t="s">
        <v>226</v>
      </c>
      <c r="C250" s="6" t="s">
        <v>532</v>
      </c>
      <c r="D250" s="6" t="s">
        <v>303</v>
      </c>
      <c r="E250" s="15"/>
      <c r="F250" s="7"/>
      <c r="G250" s="7"/>
      <c r="H250" s="18"/>
    </row>
    <row r="251" spans="1:8" ht="85">
      <c r="A251" s="3">
        <v>407</v>
      </c>
      <c r="B251" s="14" t="s">
        <v>46</v>
      </c>
      <c r="C251" s="6" t="s">
        <v>63</v>
      </c>
      <c r="D251" s="6" t="s">
        <v>303</v>
      </c>
      <c r="E251" s="15"/>
      <c r="F251" s="7"/>
      <c r="G251" s="7"/>
      <c r="H251" s="18"/>
    </row>
    <row r="252" spans="1:8" ht="119">
      <c r="A252" s="3">
        <v>408</v>
      </c>
      <c r="B252" s="6" t="s">
        <v>47</v>
      </c>
      <c r="C252" s="6" t="s">
        <v>64</v>
      </c>
      <c r="D252" s="6" t="s">
        <v>303</v>
      </c>
      <c r="E252" s="15"/>
      <c r="F252" s="7"/>
      <c r="G252" s="7"/>
      <c r="H252" s="18"/>
    </row>
  </sheetData>
  <mergeCells count="1">
    <mergeCell ref="C5:C15"/>
  </mergeCells>
  <dataValidations disablePrompts="1" count="2">
    <dataValidation type="list" allowBlank="1" showInputMessage="1" showErrorMessage="1" sqref="E80:E92 E246:E252 E238:E241 E224" xr:uid="{24706CEB-A8A8-3C4F-AA31-E5701C7A474B}">
      <formula1>$A$22:$A$27</formula1>
    </dataValidation>
    <dataValidation type="list" allowBlank="1" showInputMessage="1" showErrorMessage="1" sqref="E78" xr:uid="{7FCF5B27-313E-894C-9B24-D28250EBF83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V370"/>
  <sheetViews>
    <sheetView topLeftCell="B1" zoomScale="75" workbookViewId="0">
      <pane xSplit="1" topLeftCell="C1" activePane="topRight" state="frozen"/>
      <selection activeCell="B1" sqref="B1"/>
      <selection pane="topRight" activeCell="B3" sqref="B3"/>
    </sheetView>
  </sheetViews>
  <sheetFormatPr baseColWidth="10" defaultColWidth="10.83203125" defaultRowHeight="16"/>
  <cols>
    <col min="1" max="1" width="5.83203125" style="4" hidden="1" customWidth="1"/>
    <col min="2" max="2" width="35.1640625" style="3" customWidth="1"/>
    <col min="3" max="3" width="77.1640625" style="3" customWidth="1"/>
    <col min="4" max="4" width="8.1640625" style="4" customWidth="1"/>
    <col min="5" max="5" width="68.33203125" style="3" customWidth="1"/>
    <col min="6" max="6" width="17.83203125" style="3" customWidth="1"/>
    <col min="7" max="7" width="8.1640625" style="4" customWidth="1"/>
    <col min="8" max="8" width="16.33203125" style="70" customWidth="1"/>
    <col min="9" max="9" width="23.5" style="47" customWidth="1"/>
    <col min="10" max="10" width="54.6640625" style="47" customWidth="1"/>
    <col min="11" max="11" width="10.83203125" style="47"/>
    <col min="12" max="12" width="10.83203125" style="88"/>
    <col min="13" max="13" width="10.83203125" style="89"/>
    <col min="14" max="14" width="10.83203125" style="47"/>
    <col min="15" max="15" width="12.33203125" style="89" customWidth="1"/>
    <col min="16" max="16" width="10.83203125" style="47"/>
    <col min="17" max="17" width="10.83203125" style="88"/>
    <col min="18" max="18" width="10.83203125" style="89"/>
    <col min="19" max="19" width="10.6640625" customWidth="1"/>
    <col min="20" max="16384" width="10.83203125" style="3"/>
  </cols>
  <sheetData>
    <row r="3" spans="2:22" ht="20">
      <c r="C3" s="38" t="s">
        <v>712</v>
      </c>
      <c r="E3" s="1"/>
      <c r="F3" s="1"/>
      <c r="G3" s="27"/>
      <c r="H3" s="71"/>
    </row>
    <row r="4" spans="2:22" ht="140">
      <c r="B4" s="108" t="s">
        <v>703</v>
      </c>
      <c r="C4" s="109" t="s">
        <v>891</v>
      </c>
      <c r="D4" s="110" t="s">
        <v>892</v>
      </c>
      <c r="E4" s="111" t="s">
        <v>893</v>
      </c>
      <c r="F4" s="110" t="s">
        <v>890</v>
      </c>
      <c r="H4" s="1"/>
      <c r="I4" s="1"/>
      <c r="J4" s="27"/>
      <c r="K4" s="71"/>
      <c r="L4" s="47"/>
      <c r="M4" s="47"/>
      <c r="O4" s="88"/>
      <c r="P4" s="89"/>
      <c r="Q4" s="47"/>
      <c r="S4" s="47"/>
      <c r="T4" s="88"/>
      <c r="U4" s="89"/>
      <c r="V4"/>
    </row>
    <row r="5" spans="2:22" ht="17">
      <c r="B5" s="37" t="s">
        <v>546</v>
      </c>
      <c r="C5" s="45" t="s">
        <v>545</v>
      </c>
      <c r="D5" s="45">
        <v>2.4</v>
      </c>
      <c r="E5" s="45">
        <f>AVERAGE(S21:S30)</f>
        <v>3.8</v>
      </c>
      <c r="F5" s="45">
        <f>AVERAGE(T21:T30)</f>
        <v>2.4</v>
      </c>
      <c r="H5" s="1"/>
      <c r="I5" s="1"/>
      <c r="J5" s="27"/>
      <c r="K5" s="71"/>
      <c r="L5" s="47"/>
      <c r="M5" s="47"/>
      <c r="O5" s="88"/>
      <c r="P5" s="89"/>
      <c r="Q5" s="47"/>
      <c r="S5" s="47"/>
      <c r="T5" s="88"/>
      <c r="U5" s="89"/>
      <c r="V5"/>
    </row>
    <row r="6" spans="2:22" ht="17">
      <c r="B6" s="37" t="s">
        <v>567</v>
      </c>
      <c r="C6" s="45" t="s">
        <v>545</v>
      </c>
      <c r="D6" s="45">
        <v>2.6875</v>
      </c>
      <c r="E6" s="45">
        <f>AVERAGE(S35:S62)</f>
        <v>3.875</v>
      </c>
      <c r="F6" s="45">
        <f>AVERAGE(T35:T62)</f>
        <v>2.6875</v>
      </c>
      <c r="H6" s="1"/>
      <c r="I6" s="1"/>
      <c r="J6" s="27"/>
      <c r="K6" s="71"/>
      <c r="L6" s="47"/>
      <c r="M6" s="47"/>
      <c r="O6" s="88"/>
      <c r="P6" s="89"/>
      <c r="Q6" s="47"/>
      <c r="S6" s="47"/>
      <c r="T6" s="88"/>
      <c r="U6" s="89"/>
      <c r="V6"/>
    </row>
    <row r="7" spans="2:22" ht="17">
      <c r="B7" s="37" t="s">
        <v>30</v>
      </c>
      <c r="C7" s="45" t="s">
        <v>545</v>
      </c>
      <c r="D7" s="45">
        <v>2.0294117647058822</v>
      </c>
      <c r="E7" s="45">
        <f>AVERAGE(S72:S111)</f>
        <v>3.2941176470588234</v>
      </c>
      <c r="F7" s="45">
        <f>AVERAGE(T72:T111)</f>
        <v>2.0294117647058822</v>
      </c>
      <c r="H7" s="1"/>
      <c r="I7" s="1"/>
      <c r="J7" s="27"/>
      <c r="K7" s="71"/>
      <c r="L7" s="47"/>
      <c r="M7" s="47"/>
      <c r="O7" s="88"/>
      <c r="P7" s="89"/>
      <c r="Q7" s="47"/>
      <c r="S7" s="47"/>
      <c r="T7" s="88"/>
      <c r="U7" s="89"/>
      <c r="V7"/>
    </row>
    <row r="8" spans="2:22" ht="17">
      <c r="B8" s="37" t="s">
        <v>672</v>
      </c>
      <c r="C8" s="45" t="s">
        <v>545</v>
      </c>
      <c r="D8" s="45">
        <v>2.25</v>
      </c>
      <c r="E8" s="45">
        <f>AVERAGE(S116:S129)</f>
        <v>2.875</v>
      </c>
      <c r="F8" s="45">
        <f>AVERAGE(T116:T129)</f>
        <v>2.25</v>
      </c>
      <c r="H8" s="1"/>
      <c r="I8" s="1"/>
      <c r="J8" s="27"/>
      <c r="K8" s="71"/>
      <c r="L8" s="47"/>
      <c r="M8" s="47"/>
      <c r="O8" s="88"/>
      <c r="P8" s="89"/>
      <c r="Q8" s="47"/>
      <c r="S8" s="47"/>
      <c r="T8" s="88"/>
      <c r="U8" s="89"/>
      <c r="V8"/>
    </row>
    <row r="9" spans="2:22" ht="17">
      <c r="B9" s="37" t="s">
        <v>35</v>
      </c>
      <c r="C9" s="45" t="s">
        <v>545</v>
      </c>
      <c r="D9" s="45">
        <v>1.8461538461538463</v>
      </c>
      <c r="E9" s="45">
        <f>AVERAGE(S134:S158)</f>
        <v>2</v>
      </c>
      <c r="F9" s="45">
        <f>AVERAGE(T134:T158)</f>
        <v>1.8461538461538463</v>
      </c>
      <c r="H9" s="1"/>
      <c r="I9" s="1"/>
      <c r="J9" s="27"/>
      <c r="K9" s="71"/>
      <c r="L9" s="47"/>
      <c r="M9" s="47"/>
      <c r="O9" s="88"/>
      <c r="P9" s="89"/>
      <c r="Q9" s="47"/>
      <c r="S9" s="47"/>
      <c r="T9" s="88"/>
      <c r="U9" s="89"/>
      <c r="V9"/>
    </row>
    <row r="10" spans="2:22" ht="17">
      <c r="B10" s="37" t="s">
        <v>34</v>
      </c>
      <c r="C10" s="45" t="s">
        <v>545</v>
      </c>
      <c r="D10" s="45">
        <v>3.5</v>
      </c>
      <c r="E10" s="45">
        <f>AVERAGE(S163:S175)</f>
        <v>4.875</v>
      </c>
      <c r="F10" s="45">
        <f>AVERAGE(T163:T175)</f>
        <v>3.5</v>
      </c>
      <c r="H10" s="1"/>
      <c r="I10" s="1"/>
      <c r="J10" s="27"/>
      <c r="K10" s="71"/>
      <c r="L10" s="47"/>
      <c r="M10" s="47"/>
      <c r="O10" s="88"/>
      <c r="P10" s="89"/>
      <c r="Q10" s="47"/>
      <c r="S10" s="47"/>
      <c r="T10" s="88"/>
      <c r="U10" s="89"/>
      <c r="V10"/>
    </row>
    <row r="11" spans="2:22" ht="17">
      <c r="B11" s="37" t="s">
        <v>78</v>
      </c>
      <c r="C11" s="45" t="s">
        <v>545</v>
      </c>
      <c r="D11" s="45">
        <v>3</v>
      </c>
      <c r="E11" s="45">
        <f>AVERAGE(S180:S186)</f>
        <v>4.75</v>
      </c>
      <c r="F11" s="45">
        <f>AVERAGE(T180:T186)</f>
        <v>3</v>
      </c>
      <c r="H11" s="1"/>
      <c r="I11" s="1"/>
      <c r="J11" s="27"/>
      <c r="K11" s="71"/>
      <c r="L11" s="47"/>
      <c r="M11" s="47"/>
      <c r="O11" s="88"/>
      <c r="P11" s="89"/>
      <c r="Q11" s="47"/>
      <c r="S11" s="47"/>
      <c r="T11" s="88"/>
      <c r="U11" s="89"/>
      <c r="V11"/>
    </row>
    <row r="12" spans="2:22" ht="17">
      <c r="B12" s="112" t="s">
        <v>544</v>
      </c>
      <c r="C12" s="46" t="s">
        <v>545</v>
      </c>
      <c r="D12" s="46">
        <v>2.5304379444085328</v>
      </c>
      <c r="E12" s="46">
        <f>AVERAGE(S21:S186)</f>
        <v>3.4653465346534653</v>
      </c>
      <c r="F12" s="46">
        <f>AVERAGE(T21:T186)</f>
        <v>2.3712871287128712</v>
      </c>
      <c r="H12" s="1"/>
      <c r="I12" s="1"/>
      <c r="J12" s="27"/>
      <c r="K12" s="71"/>
      <c r="L12" s="47"/>
      <c r="M12" s="47"/>
      <c r="O12" s="88"/>
      <c r="P12" s="89"/>
      <c r="Q12" s="47"/>
      <c r="S12" s="47"/>
      <c r="T12" s="88"/>
      <c r="U12" s="89"/>
      <c r="V12"/>
    </row>
    <row r="16" spans="2:22" ht="40">
      <c r="B16" s="25" t="s">
        <v>540</v>
      </c>
      <c r="C16" s="5" t="s">
        <v>713</v>
      </c>
      <c r="E16" s="52" t="s">
        <v>716</v>
      </c>
      <c r="J16" s="90"/>
    </row>
    <row r="17" spans="1:20" ht="17">
      <c r="B17" s="26" t="s">
        <v>26</v>
      </c>
      <c r="C17" s="87" t="s">
        <v>545</v>
      </c>
      <c r="J17" s="90"/>
    </row>
    <row r="18" spans="1:20" ht="180">
      <c r="E18" s="1"/>
      <c r="F18" s="1"/>
      <c r="G18" s="27"/>
      <c r="H18" s="71"/>
      <c r="N18" s="91" t="s">
        <v>833</v>
      </c>
    </row>
    <row r="19" spans="1:20" ht="17">
      <c r="D19" s="86" t="s">
        <v>710</v>
      </c>
      <c r="E19" s="1"/>
      <c r="F19" s="1"/>
      <c r="H19" s="86" t="s">
        <v>710</v>
      </c>
      <c r="I19" s="92" t="s">
        <v>541</v>
      </c>
      <c r="T19" s="86" t="s">
        <v>541</v>
      </c>
    </row>
    <row r="20" spans="1:20" ht="60">
      <c r="A20" s="4" t="s">
        <v>543</v>
      </c>
      <c r="B20" s="36" t="s">
        <v>546</v>
      </c>
      <c r="C20" s="85" t="s">
        <v>49</v>
      </c>
      <c r="D20" s="68" t="s">
        <v>708</v>
      </c>
      <c r="E20" s="68" t="s">
        <v>709</v>
      </c>
      <c r="F20" s="69" t="s">
        <v>65</v>
      </c>
      <c r="G20" s="39" t="s">
        <v>81</v>
      </c>
      <c r="H20" s="39" t="s">
        <v>542</v>
      </c>
      <c r="I20" s="93" t="s">
        <v>50</v>
      </c>
      <c r="J20" s="93" t="s">
        <v>51</v>
      </c>
      <c r="K20" s="94" t="s">
        <v>65</v>
      </c>
      <c r="L20" s="95" t="s">
        <v>81</v>
      </c>
      <c r="M20" s="95" t="s">
        <v>542</v>
      </c>
      <c r="N20" s="93" t="s">
        <v>535</v>
      </c>
      <c r="O20" s="93" t="s">
        <v>715</v>
      </c>
      <c r="P20" s="94" t="s">
        <v>65</v>
      </c>
      <c r="Q20" s="95" t="s">
        <v>707</v>
      </c>
      <c r="R20" s="95" t="s">
        <v>834</v>
      </c>
      <c r="S20" s="106" t="s">
        <v>889</v>
      </c>
      <c r="T20" s="23" t="s">
        <v>706</v>
      </c>
    </row>
    <row r="21" spans="1:20" ht="409.6">
      <c r="A21" s="4">
        <v>494</v>
      </c>
      <c r="B21" s="78" t="s">
        <v>547</v>
      </c>
      <c r="C21" s="79" t="s">
        <v>548</v>
      </c>
      <c r="D21" s="80">
        <v>5</v>
      </c>
      <c r="E21" s="81" t="s">
        <v>806</v>
      </c>
      <c r="F21" s="82"/>
      <c r="G21" s="80">
        <v>3</v>
      </c>
      <c r="H21" s="83" t="s">
        <v>838</v>
      </c>
      <c r="I21" s="96"/>
      <c r="J21" s="97"/>
      <c r="K21" s="97"/>
      <c r="L21" s="98"/>
      <c r="M21" s="99"/>
      <c r="N21" s="100"/>
      <c r="O21" s="100"/>
      <c r="P21" s="97"/>
      <c r="Q21" s="98"/>
      <c r="R21" s="99"/>
      <c r="S21" s="107">
        <f t="shared" ref="S21:S30" si="0">IF(N21&lt;&gt;"",N21,IF(I21&lt;&gt;"",I21,IF(D21&lt;&gt;"",D21,"")))</f>
        <v>5</v>
      </c>
      <c r="T21" s="84">
        <f t="shared" ref="T21:T30" si="1">IF(Q21&lt;&gt;"",Q21,IF(L21&lt;&gt;"",L21,IF(G21&lt;&gt;"",G21,"")))</f>
        <v>3</v>
      </c>
    </row>
    <row r="22" spans="1:20" ht="70">
      <c r="A22" s="4">
        <v>495</v>
      </c>
      <c r="B22" s="6" t="s">
        <v>549</v>
      </c>
      <c r="C22" s="66" t="s">
        <v>550</v>
      </c>
      <c r="D22" s="18">
        <v>4</v>
      </c>
      <c r="E22" s="54" t="s">
        <v>807</v>
      </c>
      <c r="F22" s="53"/>
      <c r="G22" s="18">
        <v>3</v>
      </c>
      <c r="H22" s="72" t="s">
        <v>839</v>
      </c>
      <c r="I22" s="101"/>
      <c r="J22" s="102"/>
      <c r="K22" s="102"/>
      <c r="L22" s="103"/>
      <c r="M22" s="104"/>
      <c r="N22" s="105"/>
      <c r="O22" s="105"/>
      <c r="P22" s="102"/>
      <c r="Q22" s="103"/>
      <c r="R22" s="104"/>
      <c r="S22" s="107">
        <f t="shared" si="0"/>
        <v>4</v>
      </c>
      <c r="T22" s="40">
        <f t="shared" si="1"/>
        <v>3</v>
      </c>
    </row>
    <row r="23" spans="1:20" ht="70">
      <c r="A23" s="4">
        <v>496</v>
      </c>
      <c r="B23" s="6" t="s">
        <v>551</v>
      </c>
      <c r="C23" s="66" t="s">
        <v>552</v>
      </c>
      <c r="D23" s="18">
        <v>4</v>
      </c>
      <c r="E23" s="54" t="s">
        <v>808</v>
      </c>
      <c r="F23" s="53"/>
      <c r="G23" s="18">
        <v>3</v>
      </c>
      <c r="H23" s="72" t="s">
        <v>839</v>
      </c>
      <c r="I23" s="101"/>
      <c r="J23" s="102"/>
      <c r="K23" s="102"/>
      <c r="L23" s="103"/>
      <c r="M23" s="104"/>
      <c r="N23" s="105"/>
      <c r="O23" s="105"/>
      <c r="P23" s="102"/>
      <c r="Q23" s="103"/>
      <c r="R23" s="104"/>
      <c r="S23" s="107">
        <f t="shared" si="0"/>
        <v>4</v>
      </c>
      <c r="T23" s="40">
        <f t="shared" si="1"/>
        <v>3</v>
      </c>
    </row>
    <row r="24" spans="1:20" ht="80">
      <c r="A24" s="4">
        <v>497</v>
      </c>
      <c r="B24" s="6" t="s">
        <v>553</v>
      </c>
      <c r="C24" s="66" t="s">
        <v>554</v>
      </c>
      <c r="D24" s="18">
        <v>5</v>
      </c>
      <c r="E24" s="54" t="s">
        <v>718</v>
      </c>
      <c r="F24" s="53"/>
      <c r="G24" s="18">
        <v>3</v>
      </c>
      <c r="H24" s="72" t="s">
        <v>835</v>
      </c>
      <c r="I24" s="101"/>
      <c r="J24" s="102"/>
      <c r="K24" s="102"/>
      <c r="L24" s="103"/>
      <c r="M24" s="104"/>
      <c r="N24" s="105"/>
      <c r="O24" s="105"/>
      <c r="P24" s="102"/>
      <c r="Q24" s="103"/>
      <c r="R24" s="104"/>
      <c r="S24" s="107">
        <f t="shared" si="0"/>
        <v>5</v>
      </c>
      <c r="T24" s="40">
        <f t="shared" si="1"/>
        <v>3</v>
      </c>
    </row>
    <row r="25" spans="1:20" ht="84">
      <c r="A25" s="4">
        <v>498</v>
      </c>
      <c r="B25" s="6" t="s">
        <v>555</v>
      </c>
      <c r="C25" s="66" t="s">
        <v>556</v>
      </c>
      <c r="D25" s="18">
        <v>4</v>
      </c>
      <c r="E25" s="54" t="s">
        <v>809</v>
      </c>
      <c r="F25" s="53"/>
      <c r="G25" s="18">
        <v>2</v>
      </c>
      <c r="H25" s="72" t="s">
        <v>840</v>
      </c>
      <c r="I25" s="101"/>
      <c r="J25" s="102"/>
      <c r="K25" s="102"/>
      <c r="L25" s="103"/>
      <c r="M25" s="104"/>
      <c r="N25" s="105"/>
      <c r="O25" s="105"/>
      <c r="P25" s="102"/>
      <c r="Q25" s="103"/>
      <c r="R25" s="104"/>
      <c r="S25" s="107">
        <f t="shared" si="0"/>
        <v>4</v>
      </c>
      <c r="T25" s="40">
        <f t="shared" si="1"/>
        <v>2</v>
      </c>
    </row>
    <row r="26" spans="1:20" ht="64">
      <c r="A26" s="4">
        <v>499</v>
      </c>
      <c r="B26" s="6" t="s">
        <v>557</v>
      </c>
      <c r="C26" s="66" t="s">
        <v>558</v>
      </c>
      <c r="D26" s="18">
        <v>5</v>
      </c>
      <c r="E26" s="54" t="s">
        <v>719</v>
      </c>
      <c r="F26" s="53"/>
      <c r="G26" s="18">
        <v>3</v>
      </c>
      <c r="H26" s="72" t="s">
        <v>835</v>
      </c>
      <c r="I26" s="101"/>
      <c r="J26" s="102"/>
      <c r="K26" s="102"/>
      <c r="L26" s="103"/>
      <c r="M26" s="104"/>
      <c r="N26" s="105"/>
      <c r="O26" s="105"/>
      <c r="P26" s="102"/>
      <c r="Q26" s="103"/>
      <c r="R26" s="104"/>
      <c r="S26" s="107">
        <f t="shared" si="0"/>
        <v>5</v>
      </c>
      <c r="T26" s="40">
        <f t="shared" si="1"/>
        <v>3</v>
      </c>
    </row>
    <row r="27" spans="1:20" ht="112">
      <c r="A27" s="4">
        <v>500</v>
      </c>
      <c r="B27" s="6" t="s">
        <v>559</v>
      </c>
      <c r="C27" s="66" t="s">
        <v>560</v>
      </c>
      <c r="D27" s="18">
        <v>5</v>
      </c>
      <c r="E27" s="14" t="s">
        <v>720</v>
      </c>
      <c r="F27" s="53"/>
      <c r="G27" s="18">
        <v>3</v>
      </c>
      <c r="H27" s="72" t="s">
        <v>835</v>
      </c>
      <c r="I27" s="101"/>
      <c r="J27" s="102"/>
      <c r="K27" s="102"/>
      <c r="L27" s="103"/>
      <c r="M27" s="104"/>
      <c r="N27" s="105"/>
      <c r="O27" s="105"/>
      <c r="P27" s="102"/>
      <c r="Q27" s="103"/>
      <c r="R27" s="104"/>
      <c r="S27" s="107">
        <f t="shared" si="0"/>
        <v>5</v>
      </c>
      <c r="T27" s="40">
        <f t="shared" si="1"/>
        <v>3</v>
      </c>
    </row>
    <row r="28" spans="1:20" ht="70">
      <c r="A28" s="4">
        <v>501</v>
      </c>
      <c r="B28" s="6" t="s">
        <v>561</v>
      </c>
      <c r="C28" s="66" t="s">
        <v>562</v>
      </c>
      <c r="D28" s="18">
        <v>4</v>
      </c>
      <c r="E28" s="14" t="s">
        <v>721</v>
      </c>
      <c r="F28" s="53"/>
      <c r="G28" s="18">
        <v>2</v>
      </c>
      <c r="H28" s="72" t="s">
        <v>836</v>
      </c>
      <c r="I28" s="101"/>
      <c r="J28" s="102"/>
      <c r="K28" s="102"/>
      <c r="L28" s="103"/>
      <c r="M28" s="104"/>
      <c r="N28" s="105"/>
      <c r="O28" s="105"/>
      <c r="P28" s="102"/>
      <c r="Q28" s="103"/>
      <c r="R28" s="104"/>
      <c r="S28" s="107">
        <f t="shared" si="0"/>
        <v>4</v>
      </c>
      <c r="T28" s="40">
        <f t="shared" si="1"/>
        <v>2</v>
      </c>
    </row>
    <row r="29" spans="1:20" ht="51">
      <c r="A29" s="4">
        <v>502</v>
      </c>
      <c r="B29" s="6" t="s">
        <v>563</v>
      </c>
      <c r="C29" s="66" t="s">
        <v>564</v>
      </c>
      <c r="D29" s="18">
        <v>2</v>
      </c>
      <c r="E29" s="54" t="s">
        <v>810</v>
      </c>
      <c r="F29" s="53"/>
      <c r="G29" s="18">
        <v>2</v>
      </c>
      <c r="H29" s="72"/>
      <c r="I29" s="101"/>
      <c r="J29" s="102"/>
      <c r="K29" s="102"/>
      <c r="L29" s="103"/>
      <c r="M29" s="104"/>
      <c r="N29" s="105"/>
      <c r="O29" s="105"/>
      <c r="P29" s="102"/>
      <c r="Q29" s="103"/>
      <c r="R29" s="104"/>
      <c r="S29" s="107">
        <f t="shared" si="0"/>
        <v>2</v>
      </c>
      <c r="T29" s="40">
        <f t="shared" si="1"/>
        <v>2</v>
      </c>
    </row>
    <row r="30" spans="1:20" ht="51">
      <c r="A30" s="4">
        <v>503</v>
      </c>
      <c r="B30" s="6" t="s">
        <v>565</v>
      </c>
      <c r="C30" s="66" t="s">
        <v>566</v>
      </c>
      <c r="D30" s="18">
        <v>0</v>
      </c>
      <c r="E30" s="55" t="s">
        <v>24</v>
      </c>
      <c r="F30" s="53"/>
      <c r="G30" s="18">
        <v>0</v>
      </c>
      <c r="H30" s="72" t="s">
        <v>837</v>
      </c>
      <c r="I30" s="101"/>
      <c r="J30" s="102"/>
      <c r="K30" s="102"/>
      <c r="L30" s="103"/>
      <c r="M30" s="104"/>
      <c r="N30" s="105"/>
      <c r="O30" s="105"/>
      <c r="P30" s="102"/>
      <c r="Q30" s="103"/>
      <c r="R30" s="104"/>
      <c r="S30" s="107">
        <f t="shared" si="0"/>
        <v>0</v>
      </c>
      <c r="T30" s="40">
        <f t="shared" si="1"/>
        <v>0</v>
      </c>
    </row>
    <row r="31" spans="1:20">
      <c r="A31" s="3"/>
      <c r="E31" s="63"/>
      <c r="F31" s="63"/>
      <c r="T31" s="1"/>
    </row>
    <row r="32" spans="1:20">
      <c r="A32" s="3"/>
      <c r="E32" s="63"/>
      <c r="F32" s="63"/>
      <c r="T32" s="1"/>
    </row>
    <row r="33" spans="1:20">
      <c r="A33" s="3"/>
      <c r="E33" s="63"/>
      <c r="F33" s="63"/>
      <c r="T33" s="1"/>
    </row>
    <row r="34" spans="1:20" ht="20">
      <c r="B34" s="36" t="s">
        <v>567</v>
      </c>
      <c r="E34" s="63"/>
      <c r="F34" s="63"/>
      <c r="T34" s="1"/>
    </row>
    <row r="35" spans="1:20" ht="96">
      <c r="A35" s="4">
        <v>504</v>
      </c>
      <c r="B35" s="6" t="s">
        <v>568</v>
      </c>
      <c r="C35" s="66" t="s">
        <v>569</v>
      </c>
      <c r="D35" s="18">
        <v>5</v>
      </c>
      <c r="E35" s="14" t="s">
        <v>722</v>
      </c>
      <c r="F35" s="53"/>
      <c r="G35" s="73">
        <v>3</v>
      </c>
      <c r="H35" s="74" t="s">
        <v>841</v>
      </c>
      <c r="I35" s="101"/>
      <c r="J35" s="102"/>
      <c r="K35" s="102"/>
      <c r="L35" s="103"/>
      <c r="M35" s="104"/>
      <c r="N35" s="105"/>
      <c r="O35" s="105"/>
      <c r="P35" s="102"/>
      <c r="Q35" s="103"/>
      <c r="R35" s="104"/>
      <c r="S35" s="107">
        <f>IF(N35&lt;&gt;"",N35,IF(I35&lt;&gt;"",I35,IF(D35&lt;&gt;"",D35,"")))</f>
        <v>5</v>
      </c>
      <c r="T35" s="40">
        <f>IF(Q35&lt;&gt;"",Q35,IF(L35&lt;&gt;"",L35,IF(G35&lt;&gt;"",G35,"")))</f>
        <v>3</v>
      </c>
    </row>
    <row r="36" spans="1:20" ht="85">
      <c r="A36" s="4">
        <v>505</v>
      </c>
      <c r="B36" s="6" t="s">
        <v>110</v>
      </c>
      <c r="C36" s="66" t="s">
        <v>298</v>
      </c>
      <c r="D36" s="18">
        <v>4</v>
      </c>
      <c r="E36" s="14" t="s">
        <v>723</v>
      </c>
      <c r="F36" s="53"/>
      <c r="G36" s="73">
        <v>3</v>
      </c>
      <c r="H36" s="75" t="s">
        <v>842</v>
      </c>
      <c r="I36" s="101"/>
      <c r="J36" s="102"/>
      <c r="K36" s="102"/>
      <c r="L36" s="103"/>
      <c r="M36" s="104"/>
      <c r="N36" s="105"/>
      <c r="O36" s="105"/>
      <c r="P36" s="102"/>
      <c r="Q36" s="103"/>
      <c r="R36" s="104"/>
      <c r="S36" s="107">
        <f>IF(N36&lt;&gt;"",N36,IF(I36&lt;&gt;"",I36,IF(D36&lt;&gt;"",D36,"")))</f>
        <v>4</v>
      </c>
      <c r="T36" s="40">
        <f>IF(Q36&lt;&gt;"",Q36,IF(L36&lt;&gt;"",L36,IF(G36&lt;&gt;"",G36,"")))</f>
        <v>3</v>
      </c>
    </row>
    <row r="37" spans="1:20" ht="80">
      <c r="A37" s="4">
        <v>506</v>
      </c>
      <c r="B37" s="6" t="s">
        <v>111</v>
      </c>
      <c r="C37" s="66" t="s">
        <v>300</v>
      </c>
      <c r="D37" s="18">
        <v>5</v>
      </c>
      <c r="E37" s="14" t="s">
        <v>724</v>
      </c>
      <c r="F37" s="53"/>
      <c r="G37" s="73">
        <v>3</v>
      </c>
      <c r="H37" s="75" t="s">
        <v>842</v>
      </c>
      <c r="I37" s="101"/>
      <c r="J37" s="102"/>
      <c r="K37" s="102"/>
      <c r="L37" s="103"/>
      <c r="M37" s="104"/>
      <c r="N37" s="105"/>
      <c r="O37" s="105"/>
      <c r="P37" s="102"/>
      <c r="Q37" s="103"/>
      <c r="R37" s="104"/>
      <c r="S37" s="107">
        <f>IF(N37&lt;&gt;"",N37,IF(I37&lt;&gt;"",I37,IF(D37&lt;&gt;"",D37,"")))</f>
        <v>5</v>
      </c>
      <c r="T37" s="40">
        <f>IF(Q37&lt;&gt;"",Q37,IF(L37&lt;&gt;"",L37,IF(G37&lt;&gt;"",G37,"")))</f>
        <v>3</v>
      </c>
    </row>
    <row r="38" spans="1:20" ht="64">
      <c r="A38" s="4">
        <v>507</v>
      </c>
      <c r="B38" s="6" t="s">
        <v>570</v>
      </c>
      <c r="C38" s="66" t="s">
        <v>571</v>
      </c>
      <c r="D38" s="18">
        <v>4</v>
      </c>
      <c r="E38" s="14" t="s">
        <v>811</v>
      </c>
      <c r="F38" s="53"/>
      <c r="G38" s="73">
        <v>3</v>
      </c>
      <c r="H38" s="74" t="s">
        <v>843</v>
      </c>
      <c r="I38" s="101"/>
      <c r="J38" s="102"/>
      <c r="K38" s="102"/>
      <c r="L38" s="103"/>
      <c r="M38" s="104"/>
      <c r="N38" s="105"/>
      <c r="O38" s="105"/>
      <c r="P38" s="102"/>
      <c r="Q38" s="103"/>
      <c r="R38" s="104"/>
      <c r="S38" s="107">
        <f>IF(N38&lt;&gt;"",N38,IF(I38&lt;&gt;"",I38,IF(D38&lt;&gt;"",D38,"")))</f>
        <v>4</v>
      </c>
      <c r="T38" s="40">
        <f>IF(Q38&lt;&gt;"",Q38,IF(L38&lt;&gt;"",L38,IF(G38&lt;&gt;"",G38,"")))</f>
        <v>3</v>
      </c>
    </row>
    <row r="39" spans="1:20">
      <c r="A39" s="3"/>
      <c r="E39" s="64"/>
      <c r="F39" s="63"/>
      <c r="H39"/>
      <c r="T39" s="1"/>
    </row>
    <row r="40" spans="1:20" ht="120">
      <c r="A40" s="4">
        <v>508</v>
      </c>
      <c r="B40" s="6" t="s">
        <v>572</v>
      </c>
      <c r="C40" s="66" t="s">
        <v>573</v>
      </c>
      <c r="D40" s="18">
        <v>5</v>
      </c>
      <c r="E40" s="14" t="s">
        <v>812</v>
      </c>
      <c r="F40" s="53"/>
      <c r="G40" s="73">
        <v>3</v>
      </c>
      <c r="H40" s="74" t="s">
        <v>844</v>
      </c>
      <c r="I40" s="101"/>
      <c r="J40" s="102"/>
      <c r="K40" s="102"/>
      <c r="L40" s="103"/>
      <c r="M40" s="104"/>
      <c r="N40" s="105"/>
      <c r="O40" s="105"/>
      <c r="P40" s="102"/>
      <c r="Q40" s="103"/>
      <c r="R40" s="104"/>
      <c r="S40" s="107">
        <f>IF(N40&lt;&gt;"",N40,IF(I40&lt;&gt;"",I40,IF(D40&lt;&gt;"",D40,"")))</f>
        <v>5</v>
      </c>
      <c r="T40" s="40">
        <f>IF(Q40&lt;&gt;"",Q40,IF(L40&lt;&gt;"",L40,IF(G40&lt;&gt;"",G40,"")))</f>
        <v>3</v>
      </c>
    </row>
    <row r="41" spans="1:20" ht="34">
      <c r="A41" s="4">
        <v>509</v>
      </c>
      <c r="B41" s="6" t="s">
        <v>574</v>
      </c>
      <c r="C41" s="66" t="s">
        <v>575</v>
      </c>
      <c r="D41" s="18">
        <v>4</v>
      </c>
      <c r="E41" s="14" t="s">
        <v>725</v>
      </c>
      <c r="F41" s="53"/>
      <c r="G41" s="73">
        <v>3</v>
      </c>
      <c r="H41" s="74" t="s">
        <v>845</v>
      </c>
      <c r="I41" s="101"/>
      <c r="J41" s="102"/>
      <c r="K41" s="102"/>
      <c r="L41" s="103"/>
      <c r="M41" s="104"/>
      <c r="N41" s="105"/>
      <c r="O41" s="105"/>
      <c r="P41" s="102"/>
      <c r="Q41" s="103"/>
      <c r="R41" s="104"/>
      <c r="S41" s="107">
        <f>IF(N41&lt;&gt;"",N41,IF(I41&lt;&gt;"",I41,IF(D41&lt;&gt;"",D41,"")))</f>
        <v>4</v>
      </c>
      <c r="T41" s="40">
        <f>IF(Q41&lt;&gt;"",Q41,IF(L41&lt;&gt;"",L41,IF(G41&lt;&gt;"",G41,"")))</f>
        <v>3</v>
      </c>
    </row>
    <row r="42" spans="1:20" ht="34">
      <c r="A42" s="4">
        <v>510</v>
      </c>
      <c r="B42" s="6" t="s">
        <v>576</v>
      </c>
      <c r="C42" s="66" t="s">
        <v>577</v>
      </c>
      <c r="D42" s="18">
        <v>3</v>
      </c>
      <c r="E42" s="56" t="s">
        <v>726</v>
      </c>
      <c r="F42" s="53"/>
      <c r="G42" s="73">
        <v>2</v>
      </c>
      <c r="H42" s="74"/>
      <c r="I42" s="101"/>
      <c r="J42" s="102"/>
      <c r="K42" s="102"/>
      <c r="L42" s="103"/>
      <c r="M42" s="104"/>
      <c r="N42" s="105"/>
      <c r="O42" s="105"/>
      <c r="P42" s="102"/>
      <c r="Q42" s="103"/>
      <c r="R42" s="104"/>
      <c r="S42" s="107">
        <f>IF(N42&lt;&gt;"",N42,IF(I42&lt;&gt;"",I42,IF(D42&lt;&gt;"",D42,"")))</f>
        <v>3</v>
      </c>
      <c r="T42" s="40">
        <f>IF(Q42&lt;&gt;"",Q42,IF(L42&lt;&gt;"",L42,IF(G42&lt;&gt;"",G42,"")))</f>
        <v>2</v>
      </c>
    </row>
    <row r="43" spans="1:20" ht="105">
      <c r="A43" s="4">
        <v>511</v>
      </c>
      <c r="B43" s="6" t="s">
        <v>578</v>
      </c>
      <c r="C43" s="66" t="s">
        <v>579</v>
      </c>
      <c r="D43" s="18">
        <v>5</v>
      </c>
      <c r="E43" s="14" t="s">
        <v>813</v>
      </c>
      <c r="F43" s="53"/>
      <c r="G43" s="73">
        <v>2.5</v>
      </c>
      <c r="H43" s="74" t="s">
        <v>846</v>
      </c>
      <c r="I43" s="101"/>
      <c r="J43" s="102"/>
      <c r="K43" s="102"/>
      <c r="L43" s="103"/>
      <c r="M43" s="104"/>
      <c r="N43" s="105"/>
      <c r="O43" s="105"/>
      <c r="P43" s="102"/>
      <c r="Q43" s="103"/>
      <c r="R43" s="104"/>
      <c r="S43" s="107">
        <f>IF(N43&lt;&gt;"",N43,IF(I43&lt;&gt;"",I43,IF(D43&lt;&gt;"",D43,"")))</f>
        <v>5</v>
      </c>
      <c r="T43" s="40">
        <f>IF(Q43&lt;&gt;"",Q43,IF(L43&lt;&gt;"",L43,IF(G43&lt;&gt;"",G43,"")))</f>
        <v>2.5</v>
      </c>
    </row>
    <row r="44" spans="1:20" ht="105">
      <c r="A44" s="4">
        <v>512</v>
      </c>
      <c r="B44" s="6" t="s">
        <v>580</v>
      </c>
      <c r="C44" s="66" t="s">
        <v>581</v>
      </c>
      <c r="D44" s="18">
        <v>3</v>
      </c>
      <c r="E44" s="57" t="s">
        <v>773</v>
      </c>
      <c r="F44" s="53"/>
      <c r="G44" s="73">
        <v>2.5</v>
      </c>
      <c r="H44" s="74" t="s">
        <v>847</v>
      </c>
      <c r="I44" s="101"/>
      <c r="J44" s="102"/>
      <c r="K44" s="102"/>
      <c r="L44" s="103"/>
      <c r="M44" s="104"/>
      <c r="N44" s="105"/>
      <c r="O44" s="105"/>
      <c r="P44" s="102"/>
      <c r="Q44" s="103"/>
      <c r="R44" s="104"/>
      <c r="S44" s="107">
        <f>IF(N44&lt;&gt;"",N44,IF(I44&lt;&gt;"",I44,IF(D44&lt;&gt;"",D44,"")))</f>
        <v>3</v>
      </c>
      <c r="T44" s="40">
        <f>IF(Q44&lt;&gt;"",Q44,IF(L44&lt;&gt;"",L44,IF(G44&lt;&gt;"",G44,"")))</f>
        <v>2.5</v>
      </c>
    </row>
    <row r="45" spans="1:20">
      <c r="A45" s="3"/>
      <c r="E45" s="64"/>
      <c r="F45" s="63"/>
      <c r="H45"/>
      <c r="T45" s="1"/>
    </row>
    <row r="46" spans="1:20" ht="240">
      <c r="A46" s="4">
        <v>513</v>
      </c>
      <c r="B46" s="6" t="s">
        <v>582</v>
      </c>
      <c r="C46" s="66" t="s">
        <v>583</v>
      </c>
      <c r="D46" s="18">
        <v>4</v>
      </c>
      <c r="E46" s="14" t="s">
        <v>814</v>
      </c>
      <c r="F46" s="53"/>
      <c r="G46" s="73">
        <v>4</v>
      </c>
      <c r="H46" s="74" t="s">
        <v>848</v>
      </c>
      <c r="I46" s="101"/>
      <c r="J46" s="102"/>
      <c r="K46" s="102"/>
      <c r="L46" s="103"/>
      <c r="M46" s="104"/>
      <c r="N46" s="105"/>
      <c r="O46" s="105"/>
      <c r="P46" s="102"/>
      <c r="Q46" s="103"/>
      <c r="R46" s="104"/>
      <c r="S46" s="107">
        <f>IF(N46&lt;&gt;"",N46,IF(I46&lt;&gt;"",I46,IF(D46&lt;&gt;"",D46,"")))</f>
        <v>4</v>
      </c>
      <c r="T46" s="40">
        <f>IF(Q46&lt;&gt;"",Q46,IF(L46&lt;&gt;"",L46,IF(G46&lt;&gt;"",G46,"")))</f>
        <v>4</v>
      </c>
    </row>
    <row r="47" spans="1:20" ht="112">
      <c r="A47" s="4">
        <v>514</v>
      </c>
      <c r="B47" s="6" t="s">
        <v>584</v>
      </c>
      <c r="C47" s="66" t="s">
        <v>585</v>
      </c>
      <c r="D47" s="18">
        <v>5</v>
      </c>
      <c r="E47" s="58" t="s">
        <v>727</v>
      </c>
      <c r="F47" s="53"/>
      <c r="G47" s="73">
        <v>3</v>
      </c>
      <c r="H47" s="74" t="s">
        <v>849</v>
      </c>
      <c r="I47" s="101"/>
      <c r="J47" s="102"/>
      <c r="K47" s="102"/>
      <c r="L47" s="103"/>
      <c r="M47" s="104"/>
      <c r="N47" s="105"/>
      <c r="O47" s="105"/>
      <c r="P47" s="102"/>
      <c r="Q47" s="103"/>
      <c r="R47" s="104"/>
      <c r="S47" s="107">
        <f>IF(N47&lt;&gt;"",N47,IF(I47&lt;&gt;"",I47,IF(D47&lt;&gt;"",D47,"")))</f>
        <v>5</v>
      </c>
      <c r="T47" s="40">
        <f>IF(Q47&lt;&gt;"",Q47,IF(L47&lt;&gt;"",L47,IF(G47&lt;&gt;"",G47,"")))</f>
        <v>3</v>
      </c>
    </row>
    <row r="48" spans="1:20" ht="51">
      <c r="A48" s="4">
        <v>515</v>
      </c>
      <c r="B48" s="6" t="s">
        <v>586</v>
      </c>
      <c r="C48" s="66" t="s">
        <v>587</v>
      </c>
      <c r="D48" s="18">
        <v>5</v>
      </c>
      <c r="E48" s="58" t="s">
        <v>728</v>
      </c>
      <c r="F48" s="53"/>
      <c r="G48" s="73">
        <v>3</v>
      </c>
      <c r="H48" s="74" t="s">
        <v>850</v>
      </c>
      <c r="I48" s="101"/>
      <c r="J48" s="102"/>
      <c r="K48" s="102"/>
      <c r="L48" s="103"/>
      <c r="M48" s="104"/>
      <c r="N48" s="105"/>
      <c r="O48" s="105"/>
      <c r="P48" s="102"/>
      <c r="Q48" s="103"/>
      <c r="R48" s="104"/>
      <c r="S48" s="107">
        <f>IF(N48&lt;&gt;"",N48,IF(I48&lt;&gt;"",I48,IF(D48&lt;&gt;"",D48,"")))</f>
        <v>5</v>
      </c>
      <c r="T48" s="40">
        <f>IF(Q48&lt;&gt;"",Q48,IF(L48&lt;&gt;"",L48,IF(G48&lt;&gt;"",G48,"")))</f>
        <v>3</v>
      </c>
    </row>
    <row r="49" spans="1:20" ht="90">
      <c r="A49" s="4">
        <v>516</v>
      </c>
      <c r="B49" s="6" t="s">
        <v>588</v>
      </c>
      <c r="C49" s="66" t="s">
        <v>589</v>
      </c>
      <c r="D49" s="18">
        <v>4</v>
      </c>
      <c r="E49" s="14" t="s">
        <v>774</v>
      </c>
      <c r="F49" s="53"/>
      <c r="G49" s="73">
        <v>2.5</v>
      </c>
      <c r="H49" s="74" t="s">
        <v>851</v>
      </c>
      <c r="I49" s="101"/>
      <c r="J49" s="102"/>
      <c r="K49" s="102"/>
      <c r="L49" s="103"/>
      <c r="M49" s="104"/>
      <c r="N49" s="105"/>
      <c r="O49" s="105"/>
      <c r="P49" s="102"/>
      <c r="Q49" s="103"/>
      <c r="R49" s="104"/>
      <c r="S49" s="107">
        <f>IF(N49&lt;&gt;"",N49,IF(I49&lt;&gt;"",I49,IF(D49&lt;&gt;"",D49,"")))</f>
        <v>4</v>
      </c>
      <c r="T49" s="40">
        <f>IF(Q49&lt;&gt;"",Q49,IF(L49&lt;&gt;"",L49,IF(G49&lt;&gt;"",G49,"")))</f>
        <v>2.5</v>
      </c>
    </row>
    <row r="50" spans="1:20">
      <c r="A50" s="3"/>
      <c r="E50" s="64"/>
      <c r="F50" s="63"/>
      <c r="H50"/>
      <c r="T50" s="1"/>
    </row>
    <row r="51" spans="1:20" ht="51">
      <c r="A51" s="4">
        <v>517</v>
      </c>
      <c r="B51" s="6" t="s">
        <v>590</v>
      </c>
      <c r="C51" s="66" t="s">
        <v>591</v>
      </c>
      <c r="D51" s="18">
        <v>5</v>
      </c>
      <c r="E51" s="14" t="s">
        <v>729</v>
      </c>
      <c r="F51" s="53"/>
      <c r="G51" s="73">
        <v>3</v>
      </c>
      <c r="H51" s="74" t="s">
        <v>852</v>
      </c>
      <c r="I51" s="101"/>
      <c r="J51" s="102"/>
      <c r="K51" s="102"/>
      <c r="L51" s="103"/>
      <c r="M51" s="104"/>
      <c r="N51" s="105"/>
      <c r="O51" s="105"/>
      <c r="P51" s="102"/>
      <c r="Q51" s="103"/>
      <c r="R51" s="104"/>
      <c r="S51" s="107">
        <f t="shared" ref="S51:S58" si="2">IF(N51&lt;&gt;"",N51,IF(I51&lt;&gt;"",I51,IF(D51&lt;&gt;"",D51,"")))</f>
        <v>5</v>
      </c>
      <c r="T51" s="40">
        <f t="shared" ref="T51:T58" si="3">IF(Q51&lt;&gt;"",Q51,IF(L51&lt;&gt;"",L51,IF(G51&lt;&gt;"",G51,"")))</f>
        <v>3</v>
      </c>
    </row>
    <row r="52" spans="1:20" ht="45">
      <c r="A52" s="4">
        <v>518</v>
      </c>
      <c r="B52" s="6" t="s">
        <v>592</v>
      </c>
      <c r="C52" s="66" t="s">
        <v>593</v>
      </c>
      <c r="D52" s="18">
        <v>4</v>
      </c>
      <c r="E52" s="14" t="s">
        <v>730</v>
      </c>
      <c r="F52" s="53"/>
      <c r="G52" s="73">
        <v>3</v>
      </c>
      <c r="H52" s="74" t="s">
        <v>853</v>
      </c>
      <c r="I52" s="101"/>
      <c r="J52" s="102"/>
      <c r="K52" s="102"/>
      <c r="L52" s="103"/>
      <c r="M52" s="104"/>
      <c r="N52" s="105"/>
      <c r="O52" s="105"/>
      <c r="P52" s="102"/>
      <c r="Q52" s="103"/>
      <c r="R52" s="104"/>
      <c r="S52" s="107">
        <f t="shared" si="2"/>
        <v>4</v>
      </c>
      <c r="T52" s="40">
        <f t="shared" si="3"/>
        <v>3</v>
      </c>
    </row>
    <row r="53" spans="1:20" ht="160">
      <c r="A53" s="4">
        <v>519</v>
      </c>
      <c r="B53" s="6" t="s">
        <v>594</v>
      </c>
      <c r="C53" s="66" t="s">
        <v>595</v>
      </c>
      <c r="D53" s="18">
        <v>5</v>
      </c>
      <c r="E53" s="14" t="s">
        <v>731</v>
      </c>
      <c r="F53" s="53"/>
      <c r="G53" s="73">
        <v>4</v>
      </c>
      <c r="H53" s="74" t="s">
        <v>854</v>
      </c>
      <c r="I53" s="101"/>
      <c r="J53" s="102"/>
      <c r="K53" s="102"/>
      <c r="L53" s="103"/>
      <c r="M53" s="104"/>
      <c r="N53" s="105"/>
      <c r="O53" s="105"/>
      <c r="P53" s="102"/>
      <c r="Q53" s="103"/>
      <c r="R53" s="104"/>
      <c r="S53" s="107">
        <f t="shared" si="2"/>
        <v>5</v>
      </c>
      <c r="T53" s="40">
        <f t="shared" si="3"/>
        <v>4</v>
      </c>
    </row>
    <row r="54" spans="1:20" ht="45">
      <c r="A54" s="4">
        <v>520</v>
      </c>
      <c r="B54" s="6" t="s">
        <v>596</v>
      </c>
      <c r="C54" s="66" t="s">
        <v>597</v>
      </c>
      <c r="D54" s="18">
        <v>5</v>
      </c>
      <c r="E54" s="56" t="s">
        <v>775</v>
      </c>
      <c r="F54" s="53"/>
      <c r="G54" s="73">
        <v>3</v>
      </c>
      <c r="H54" s="74" t="s">
        <v>855</v>
      </c>
      <c r="I54" s="101"/>
      <c r="J54" s="102"/>
      <c r="K54" s="102"/>
      <c r="L54" s="103"/>
      <c r="M54" s="104"/>
      <c r="N54" s="105"/>
      <c r="O54" s="105"/>
      <c r="P54" s="102"/>
      <c r="Q54" s="103"/>
      <c r="R54" s="104"/>
      <c r="S54" s="107">
        <f t="shared" si="2"/>
        <v>5</v>
      </c>
      <c r="T54" s="40">
        <f t="shared" si="3"/>
        <v>3</v>
      </c>
    </row>
    <row r="55" spans="1:20" ht="68">
      <c r="A55" s="4">
        <v>521</v>
      </c>
      <c r="B55" s="6" t="s">
        <v>598</v>
      </c>
      <c r="C55" s="66" t="s">
        <v>599</v>
      </c>
      <c r="D55" s="18">
        <v>1</v>
      </c>
      <c r="E55" s="14" t="s">
        <v>732</v>
      </c>
      <c r="F55" s="53"/>
      <c r="G55" s="73">
        <v>1</v>
      </c>
      <c r="H55" s="74" t="s">
        <v>856</v>
      </c>
      <c r="I55" s="101"/>
      <c r="J55" s="102"/>
      <c r="K55" s="102"/>
      <c r="L55" s="103"/>
      <c r="M55" s="104"/>
      <c r="N55" s="105"/>
      <c r="O55" s="105"/>
      <c r="P55" s="102"/>
      <c r="Q55" s="103"/>
      <c r="R55" s="104"/>
      <c r="S55" s="107">
        <f t="shared" si="2"/>
        <v>1</v>
      </c>
      <c r="T55" s="40">
        <f t="shared" si="3"/>
        <v>1</v>
      </c>
    </row>
    <row r="56" spans="1:20" ht="51">
      <c r="A56" s="4">
        <v>522</v>
      </c>
      <c r="B56" s="6" t="s">
        <v>600</v>
      </c>
      <c r="C56" s="66" t="s">
        <v>601</v>
      </c>
      <c r="D56" s="18">
        <v>4</v>
      </c>
      <c r="E56" s="14" t="s">
        <v>733</v>
      </c>
      <c r="F56" s="53"/>
      <c r="G56" s="73">
        <v>3</v>
      </c>
      <c r="H56" s="74"/>
      <c r="I56" s="101"/>
      <c r="J56" s="102"/>
      <c r="K56" s="102"/>
      <c r="L56" s="103"/>
      <c r="M56" s="104"/>
      <c r="N56" s="105"/>
      <c r="O56" s="105"/>
      <c r="P56" s="102"/>
      <c r="Q56" s="103"/>
      <c r="R56" s="104"/>
      <c r="S56" s="107">
        <f t="shared" si="2"/>
        <v>4</v>
      </c>
      <c r="T56" s="40">
        <f t="shared" si="3"/>
        <v>3</v>
      </c>
    </row>
    <row r="57" spans="1:20" ht="51">
      <c r="A57" s="4">
        <v>523</v>
      </c>
      <c r="B57" s="6" t="s">
        <v>602</v>
      </c>
      <c r="C57" s="66" t="s">
        <v>603</v>
      </c>
      <c r="D57" s="18">
        <v>1</v>
      </c>
      <c r="E57" s="14" t="s">
        <v>734</v>
      </c>
      <c r="F57" s="53"/>
      <c r="G57" s="73">
        <v>1</v>
      </c>
      <c r="H57" s="74" t="s">
        <v>857</v>
      </c>
      <c r="I57" s="101"/>
      <c r="J57" s="102"/>
      <c r="K57" s="102"/>
      <c r="L57" s="103"/>
      <c r="M57" s="104"/>
      <c r="N57" s="105"/>
      <c r="O57" s="105"/>
      <c r="P57" s="102"/>
      <c r="Q57" s="103"/>
      <c r="R57" s="104"/>
      <c r="S57" s="107">
        <f t="shared" si="2"/>
        <v>1</v>
      </c>
      <c r="T57" s="40">
        <f t="shared" si="3"/>
        <v>1</v>
      </c>
    </row>
    <row r="58" spans="1:20" ht="85">
      <c r="A58" s="4">
        <v>524</v>
      </c>
      <c r="B58" s="6" t="s">
        <v>604</v>
      </c>
      <c r="C58" s="66" t="s">
        <v>605</v>
      </c>
      <c r="D58" s="18">
        <v>3</v>
      </c>
      <c r="E58" s="14" t="s">
        <v>815</v>
      </c>
      <c r="F58" s="53"/>
      <c r="G58" s="73">
        <v>2</v>
      </c>
      <c r="H58" s="74" t="s">
        <v>858</v>
      </c>
      <c r="I58" s="101"/>
      <c r="J58" s="102"/>
      <c r="K58" s="102"/>
      <c r="L58" s="103"/>
      <c r="M58" s="104"/>
      <c r="N58" s="105"/>
      <c r="O58" s="105"/>
      <c r="P58" s="102"/>
      <c r="Q58" s="103"/>
      <c r="R58" s="104"/>
      <c r="S58" s="107">
        <f t="shared" si="2"/>
        <v>3</v>
      </c>
      <c r="T58" s="40">
        <f t="shared" si="3"/>
        <v>2</v>
      </c>
    </row>
    <row r="59" spans="1:20">
      <c r="A59" s="3"/>
      <c r="E59" s="64"/>
      <c r="F59" s="63"/>
      <c r="H59"/>
      <c r="T59" s="1"/>
    </row>
    <row r="60" spans="1:20" ht="409.6">
      <c r="A60" s="4">
        <v>525</v>
      </c>
      <c r="B60" s="6" t="s">
        <v>606</v>
      </c>
      <c r="C60" s="66" t="s">
        <v>607</v>
      </c>
      <c r="D60" s="18">
        <v>5</v>
      </c>
      <c r="E60" s="14" t="s">
        <v>735</v>
      </c>
      <c r="F60" s="53"/>
      <c r="G60" s="73">
        <v>4</v>
      </c>
      <c r="H60" s="74" t="s">
        <v>859</v>
      </c>
      <c r="I60" s="101"/>
      <c r="J60" s="102"/>
      <c r="K60" s="102"/>
      <c r="L60" s="103"/>
      <c r="M60" s="104"/>
      <c r="N60" s="105"/>
      <c r="O60" s="105"/>
      <c r="P60" s="102"/>
      <c r="Q60" s="103"/>
      <c r="R60" s="104"/>
      <c r="S60" s="107">
        <f>IF(N60&lt;&gt;"",N60,IF(I60&lt;&gt;"",I60,IF(D60&lt;&gt;"",D60,"")))</f>
        <v>5</v>
      </c>
      <c r="T60" s="40">
        <f>IF(Q60&lt;&gt;"",Q60,IF(L60&lt;&gt;"",L60,IF(G60&lt;&gt;"",G60,"")))</f>
        <v>4</v>
      </c>
    </row>
    <row r="61" spans="1:20" ht="51">
      <c r="A61" s="4">
        <v>526</v>
      </c>
      <c r="B61" s="6" t="s">
        <v>140</v>
      </c>
      <c r="C61" s="66" t="s">
        <v>351</v>
      </c>
      <c r="D61" s="18">
        <v>4</v>
      </c>
      <c r="E61" s="14" t="s">
        <v>736</v>
      </c>
      <c r="F61" s="53"/>
      <c r="G61" s="73">
        <v>3</v>
      </c>
      <c r="H61" s="74"/>
      <c r="I61" s="101"/>
      <c r="J61" s="102"/>
      <c r="K61" s="102"/>
      <c r="L61" s="103"/>
      <c r="M61" s="104"/>
      <c r="N61" s="105"/>
      <c r="O61" s="105"/>
      <c r="P61" s="102"/>
      <c r="Q61" s="103"/>
      <c r="R61" s="104"/>
      <c r="S61" s="107">
        <f>IF(N61&lt;&gt;"",N61,IF(I61&lt;&gt;"",I61,IF(D61&lt;&gt;"",D61,"")))</f>
        <v>4</v>
      </c>
      <c r="T61" s="40">
        <f>IF(Q61&lt;&gt;"",Q61,IF(L61&lt;&gt;"",L61,IF(G61&lt;&gt;"",G61,"")))</f>
        <v>3</v>
      </c>
    </row>
    <row r="62" spans="1:20" ht="34">
      <c r="A62" s="4">
        <v>527</v>
      </c>
      <c r="B62" s="6" t="s">
        <v>608</v>
      </c>
      <c r="C62" s="66" t="s">
        <v>609</v>
      </c>
      <c r="D62" s="18">
        <v>0</v>
      </c>
      <c r="E62" s="14" t="s">
        <v>737</v>
      </c>
      <c r="F62" s="53"/>
      <c r="G62" s="73">
        <v>0</v>
      </c>
      <c r="H62" s="74"/>
      <c r="I62" s="101"/>
      <c r="J62" s="102"/>
      <c r="K62" s="102"/>
      <c r="L62" s="103"/>
      <c r="M62" s="104"/>
      <c r="N62" s="105"/>
      <c r="O62" s="105"/>
      <c r="P62" s="102"/>
      <c r="Q62" s="103"/>
      <c r="R62" s="104"/>
      <c r="S62" s="107">
        <f>IF(N62&lt;&gt;"",N62,IF(I62&lt;&gt;"",I62,IF(D62&lt;&gt;"",D62,"")))</f>
        <v>0</v>
      </c>
      <c r="T62" s="40">
        <f>IF(Q62&lt;&gt;"",Q62,IF(L62&lt;&gt;"",L62,IF(G62&lt;&gt;"",G62,"")))</f>
        <v>0</v>
      </c>
    </row>
    <row r="63" spans="1:20">
      <c r="E63" s="63"/>
      <c r="F63" s="63"/>
      <c r="T63" s="1"/>
    </row>
    <row r="64" spans="1:20">
      <c r="E64" s="63"/>
      <c r="F64" s="63"/>
      <c r="T64" s="1"/>
    </row>
    <row r="65" spans="1:20">
      <c r="E65" s="63"/>
      <c r="F65" s="63"/>
      <c r="T65" s="1"/>
    </row>
    <row r="66" spans="1:20" ht="20">
      <c r="B66" s="36" t="s">
        <v>30</v>
      </c>
      <c r="E66" s="63"/>
      <c r="F66" s="63"/>
      <c r="T66" s="1"/>
    </row>
    <row r="67" spans="1:20">
      <c r="B67" s="28" t="s">
        <v>610</v>
      </c>
      <c r="E67" s="63"/>
      <c r="F67" s="63"/>
      <c r="T67" s="1"/>
    </row>
    <row r="68" spans="1:20">
      <c r="B68" s="29" t="s">
        <v>611</v>
      </c>
      <c r="E68" s="63"/>
      <c r="F68" s="63"/>
      <c r="T68" s="1"/>
    </row>
    <row r="69" spans="1:20">
      <c r="B69" s="30" t="s">
        <v>612</v>
      </c>
      <c r="E69" s="63"/>
      <c r="F69" s="63"/>
      <c r="T69" s="1"/>
    </row>
    <row r="70" spans="1:20">
      <c r="B70" s="31" t="s">
        <v>613</v>
      </c>
      <c r="E70" s="63"/>
      <c r="F70" s="63"/>
      <c r="T70" s="1"/>
    </row>
    <row r="71" spans="1:20">
      <c r="A71" s="3"/>
      <c r="E71" s="63"/>
      <c r="F71" s="63"/>
      <c r="T71" s="1"/>
    </row>
    <row r="72" spans="1:20" ht="112">
      <c r="A72" s="4">
        <v>528</v>
      </c>
      <c r="B72" s="32" t="s">
        <v>614</v>
      </c>
      <c r="C72" s="67" t="s">
        <v>615</v>
      </c>
      <c r="D72" s="18">
        <v>4</v>
      </c>
      <c r="E72" s="55" t="s">
        <v>776</v>
      </c>
      <c r="F72" s="54"/>
      <c r="G72" s="18">
        <v>2</v>
      </c>
      <c r="H72" s="72" t="s">
        <v>860</v>
      </c>
      <c r="I72" s="101"/>
      <c r="J72" s="102"/>
      <c r="K72" s="102"/>
      <c r="L72" s="103"/>
      <c r="M72" s="104"/>
      <c r="N72" s="105"/>
      <c r="O72" s="105"/>
      <c r="P72" s="102"/>
      <c r="Q72" s="103"/>
      <c r="R72" s="104"/>
      <c r="S72" s="107">
        <f>IF(N72&lt;&gt;"",N72,IF(I72&lt;&gt;"",I72,IF(D72&lt;&gt;"",D72,"")))</f>
        <v>4</v>
      </c>
      <c r="T72" s="40">
        <f>IF(Q72&lt;&gt;"",Q72,IF(L72&lt;&gt;"",L72,IF(G72&lt;&gt;"",G72,"")))</f>
        <v>2</v>
      </c>
    </row>
    <row r="73" spans="1:20" ht="98">
      <c r="A73" s="4">
        <v>529</v>
      </c>
      <c r="B73" s="32" t="s">
        <v>616</v>
      </c>
      <c r="C73" s="67" t="s">
        <v>617</v>
      </c>
      <c r="D73" s="18">
        <v>4</v>
      </c>
      <c r="E73" s="55" t="s">
        <v>777</v>
      </c>
      <c r="F73" s="54"/>
      <c r="G73" s="18">
        <v>2</v>
      </c>
      <c r="H73" s="72" t="s">
        <v>861</v>
      </c>
      <c r="I73" s="101"/>
      <c r="J73" s="102"/>
      <c r="K73" s="102"/>
      <c r="L73" s="103"/>
      <c r="M73" s="104"/>
      <c r="N73" s="105"/>
      <c r="O73" s="105"/>
      <c r="P73" s="102"/>
      <c r="Q73" s="103"/>
      <c r="R73" s="104"/>
      <c r="S73" s="107">
        <f>IF(N73&lt;&gt;"",N73,IF(I73&lt;&gt;"",I73,IF(D73&lt;&gt;"",D73,"")))</f>
        <v>4</v>
      </c>
      <c r="T73" s="40">
        <f>IF(Q73&lt;&gt;"",Q73,IF(L73&lt;&gt;"",L73,IF(G73&lt;&gt;"",G73,"")))</f>
        <v>2</v>
      </c>
    </row>
    <row r="74" spans="1:20" ht="34">
      <c r="A74" s="4">
        <v>530</v>
      </c>
      <c r="B74" s="32" t="s">
        <v>618</v>
      </c>
      <c r="C74" s="67" t="s">
        <v>619</v>
      </c>
      <c r="D74" s="18">
        <v>0</v>
      </c>
      <c r="E74" s="55" t="s">
        <v>24</v>
      </c>
      <c r="F74" s="54"/>
      <c r="G74" s="18">
        <v>0</v>
      </c>
      <c r="H74" s="72" t="s">
        <v>862</v>
      </c>
      <c r="I74" s="101"/>
      <c r="J74" s="102"/>
      <c r="K74" s="102"/>
      <c r="L74" s="103"/>
      <c r="M74" s="104"/>
      <c r="N74" s="105"/>
      <c r="O74" s="105"/>
      <c r="P74" s="102"/>
      <c r="Q74" s="103"/>
      <c r="R74" s="104"/>
      <c r="S74" s="107">
        <f>IF(N74&lt;&gt;"",N74,IF(I74&lt;&gt;"",I74,IF(D74&lt;&gt;"",D74,"")))</f>
        <v>0</v>
      </c>
      <c r="T74" s="40">
        <f>IF(Q74&lt;&gt;"",Q74,IF(L74&lt;&gt;"",L74,IF(G74&lt;&gt;"",G74,"")))</f>
        <v>0</v>
      </c>
    </row>
    <row r="75" spans="1:20" ht="64">
      <c r="A75" s="4">
        <v>531</v>
      </c>
      <c r="B75" s="32" t="s">
        <v>620</v>
      </c>
      <c r="C75" s="67" t="s">
        <v>621</v>
      </c>
      <c r="D75" s="18">
        <v>3</v>
      </c>
      <c r="E75" s="55" t="s">
        <v>778</v>
      </c>
      <c r="F75" s="54"/>
      <c r="G75" s="18">
        <v>1</v>
      </c>
      <c r="H75" s="72" t="s">
        <v>863</v>
      </c>
      <c r="I75" s="101"/>
      <c r="J75" s="102"/>
      <c r="K75" s="102"/>
      <c r="L75" s="103"/>
      <c r="M75" s="104"/>
      <c r="N75" s="105"/>
      <c r="O75" s="105"/>
      <c r="P75" s="102"/>
      <c r="Q75" s="103"/>
      <c r="R75" s="104"/>
      <c r="S75" s="107">
        <f>IF(N75&lt;&gt;"",N75,IF(I75&lt;&gt;"",I75,IF(D75&lt;&gt;"",D75,"")))</f>
        <v>3</v>
      </c>
      <c r="T75" s="40">
        <f>IF(Q75&lt;&gt;"",Q75,IF(L75&lt;&gt;"",L75,IF(G75&lt;&gt;"",G75,"")))</f>
        <v>1</v>
      </c>
    </row>
    <row r="76" spans="1:20" ht="51">
      <c r="A76" s="4">
        <v>532</v>
      </c>
      <c r="B76" s="32" t="s">
        <v>622</v>
      </c>
      <c r="C76" s="67" t="s">
        <v>623</v>
      </c>
      <c r="D76" s="18">
        <v>3</v>
      </c>
      <c r="E76" s="55" t="s">
        <v>779</v>
      </c>
      <c r="F76" s="54"/>
      <c r="G76" s="18">
        <v>1</v>
      </c>
      <c r="H76" s="77" t="s">
        <v>842</v>
      </c>
      <c r="I76" s="101"/>
      <c r="J76" s="102"/>
      <c r="K76" s="102"/>
      <c r="L76" s="103"/>
      <c r="M76" s="104"/>
      <c r="N76" s="105"/>
      <c r="O76" s="105"/>
      <c r="P76" s="102"/>
      <c r="Q76" s="103"/>
      <c r="R76" s="104"/>
      <c r="S76" s="107">
        <f>IF(N76&lt;&gt;"",N76,IF(I76&lt;&gt;"",I76,IF(D76&lt;&gt;"",D76,"")))</f>
        <v>3</v>
      </c>
      <c r="T76" s="40">
        <f>IF(Q76&lt;&gt;"",Q76,IF(L76&lt;&gt;"",L76,IF(G76&lt;&gt;"",G76,"")))</f>
        <v>1</v>
      </c>
    </row>
    <row r="77" spans="1:20">
      <c r="A77" s="3"/>
      <c r="E77" s="65"/>
      <c r="F77" s="65"/>
      <c r="H77" s="76"/>
      <c r="T77" s="1"/>
    </row>
    <row r="78" spans="1:20" ht="409.6">
      <c r="A78" s="4">
        <v>533</v>
      </c>
      <c r="B78" s="33" t="s">
        <v>624</v>
      </c>
      <c r="C78" s="67" t="s">
        <v>625</v>
      </c>
      <c r="D78" s="18">
        <v>5</v>
      </c>
      <c r="E78" s="59" t="s">
        <v>780</v>
      </c>
      <c r="F78" s="55" t="s">
        <v>804</v>
      </c>
      <c r="G78" s="18">
        <v>4</v>
      </c>
      <c r="H78" s="72" t="s">
        <v>864</v>
      </c>
      <c r="I78" s="101"/>
      <c r="J78" s="102"/>
      <c r="K78" s="102"/>
      <c r="L78" s="103"/>
      <c r="M78" s="104"/>
      <c r="N78" s="105"/>
      <c r="O78" s="105"/>
      <c r="P78" s="102"/>
      <c r="Q78" s="103"/>
      <c r="R78" s="104"/>
      <c r="S78" s="107">
        <f>IF(N78&lt;&gt;"",N78,IF(I78&lt;&gt;"",I78,IF(D78&lt;&gt;"",D78,"")))</f>
        <v>5</v>
      </c>
      <c r="T78" s="40">
        <f>IF(Q78&lt;&gt;"",Q78,IF(L78&lt;&gt;"",L78,IF(G78&lt;&gt;"",G78,"")))</f>
        <v>4</v>
      </c>
    </row>
    <row r="79" spans="1:20" ht="34">
      <c r="A79" s="4">
        <v>534</v>
      </c>
      <c r="B79" s="33" t="s">
        <v>626</v>
      </c>
      <c r="C79" s="67" t="s">
        <v>627</v>
      </c>
      <c r="D79" s="18">
        <v>4</v>
      </c>
      <c r="E79" s="60" t="s">
        <v>738</v>
      </c>
      <c r="F79" s="54"/>
      <c r="G79" s="18">
        <v>3</v>
      </c>
      <c r="H79" s="72"/>
      <c r="I79" s="101"/>
      <c r="J79" s="102"/>
      <c r="K79" s="102"/>
      <c r="L79" s="103"/>
      <c r="M79" s="104"/>
      <c r="N79" s="105"/>
      <c r="O79" s="105"/>
      <c r="P79" s="102"/>
      <c r="Q79" s="103"/>
      <c r="R79" s="104"/>
      <c r="S79" s="107">
        <f>IF(N79&lt;&gt;"",N79,IF(I79&lt;&gt;"",I79,IF(D79&lt;&gt;"",D79,"")))</f>
        <v>4</v>
      </c>
      <c r="T79" s="40">
        <f>IF(Q79&lt;&gt;"",Q79,IF(L79&lt;&gt;"",L79,IF(G79&lt;&gt;"",G79,"")))</f>
        <v>3</v>
      </c>
    </row>
    <row r="80" spans="1:20" ht="51">
      <c r="A80" s="4">
        <v>535</v>
      </c>
      <c r="B80" s="33" t="s">
        <v>628</v>
      </c>
      <c r="C80" s="67" t="s">
        <v>629</v>
      </c>
      <c r="D80" s="18">
        <v>5</v>
      </c>
      <c r="E80" s="60" t="s">
        <v>739</v>
      </c>
      <c r="F80" s="54"/>
      <c r="G80" s="18">
        <v>4</v>
      </c>
      <c r="H80" s="72"/>
      <c r="I80" s="101"/>
      <c r="J80" s="102"/>
      <c r="K80" s="102"/>
      <c r="L80" s="103"/>
      <c r="M80" s="104"/>
      <c r="N80" s="105"/>
      <c r="O80" s="105"/>
      <c r="P80" s="102"/>
      <c r="Q80" s="103"/>
      <c r="R80" s="104"/>
      <c r="S80" s="107">
        <f>IF(N80&lt;&gt;"",N80,IF(I80&lt;&gt;"",I80,IF(D80&lt;&gt;"",D80,"")))</f>
        <v>5</v>
      </c>
      <c r="T80" s="40">
        <f>IF(Q80&lt;&gt;"",Q80,IF(L80&lt;&gt;"",L80,IF(G80&lt;&gt;"",G80,"")))</f>
        <v>4</v>
      </c>
    </row>
    <row r="81" spans="1:20" ht="51">
      <c r="A81" s="4">
        <v>536</v>
      </c>
      <c r="B81" s="33" t="s">
        <v>198</v>
      </c>
      <c r="C81" s="67" t="s">
        <v>474</v>
      </c>
      <c r="D81" s="18">
        <v>5</v>
      </c>
      <c r="E81" s="54" t="s">
        <v>781</v>
      </c>
      <c r="F81" s="54"/>
      <c r="G81" s="18">
        <v>3</v>
      </c>
      <c r="H81" s="72" t="s">
        <v>865</v>
      </c>
      <c r="I81" s="101"/>
      <c r="J81" s="102"/>
      <c r="K81" s="102"/>
      <c r="L81" s="103"/>
      <c r="M81" s="104"/>
      <c r="N81" s="105"/>
      <c r="O81" s="105"/>
      <c r="P81" s="102"/>
      <c r="Q81" s="103"/>
      <c r="R81" s="104"/>
      <c r="S81" s="107">
        <f>IF(N81&lt;&gt;"",N81,IF(I81&lt;&gt;"",I81,IF(D81&lt;&gt;"",D81,"")))</f>
        <v>5</v>
      </c>
      <c r="T81" s="40">
        <f>IF(Q81&lt;&gt;"",Q81,IF(L81&lt;&gt;"",L81,IF(G81&lt;&gt;"",G81,"")))</f>
        <v>3</v>
      </c>
    </row>
    <row r="82" spans="1:20" ht="144">
      <c r="A82" s="4">
        <v>537</v>
      </c>
      <c r="B82" s="33" t="s">
        <v>630</v>
      </c>
      <c r="C82" s="67" t="s">
        <v>631</v>
      </c>
      <c r="D82" s="18">
        <v>5</v>
      </c>
      <c r="E82" s="54" t="s">
        <v>740</v>
      </c>
      <c r="F82" s="54"/>
      <c r="G82" s="18">
        <v>5</v>
      </c>
      <c r="H82" s="72" t="s">
        <v>866</v>
      </c>
      <c r="I82" s="101"/>
      <c r="J82" s="102"/>
      <c r="K82" s="102"/>
      <c r="L82" s="103"/>
      <c r="M82" s="104"/>
      <c r="N82" s="105"/>
      <c r="O82" s="105"/>
      <c r="P82" s="102"/>
      <c r="Q82" s="103"/>
      <c r="R82" s="104"/>
      <c r="S82" s="107">
        <f>IF(N82&lt;&gt;"",N82,IF(I82&lt;&gt;"",I82,IF(D82&lt;&gt;"",D82,"")))</f>
        <v>5</v>
      </c>
      <c r="T82" s="40">
        <f>IF(Q82&lt;&gt;"",Q82,IF(L82&lt;&gt;"",L82,IF(G82&lt;&gt;"",G82,"")))</f>
        <v>5</v>
      </c>
    </row>
    <row r="83" spans="1:20">
      <c r="A83" s="3"/>
      <c r="E83" s="65"/>
      <c r="F83" s="65"/>
      <c r="H83" s="76"/>
      <c r="T83" s="1"/>
    </row>
    <row r="84" spans="1:20" ht="112">
      <c r="A84" s="4">
        <v>538</v>
      </c>
      <c r="B84" s="34" t="s">
        <v>632</v>
      </c>
      <c r="C84" s="67" t="s">
        <v>633</v>
      </c>
      <c r="D84" s="18">
        <v>4</v>
      </c>
      <c r="E84" s="55" t="s">
        <v>782</v>
      </c>
      <c r="F84" s="54"/>
      <c r="G84" s="18">
        <v>1</v>
      </c>
      <c r="H84" s="72" t="s">
        <v>867</v>
      </c>
      <c r="I84" s="101"/>
      <c r="J84" s="102"/>
      <c r="K84" s="102"/>
      <c r="L84" s="103"/>
      <c r="M84" s="104"/>
      <c r="N84" s="105"/>
      <c r="O84" s="105"/>
      <c r="P84" s="102"/>
      <c r="Q84" s="103"/>
      <c r="R84" s="104"/>
      <c r="S84" s="107">
        <f>IF(N84&lt;&gt;"",N84,IF(I84&lt;&gt;"",I84,IF(D84&lt;&gt;"",D84,"")))</f>
        <v>4</v>
      </c>
      <c r="T84" s="40">
        <f>IF(Q84&lt;&gt;"",Q84,IF(L84&lt;&gt;"",L84,IF(G84&lt;&gt;"",G84,"")))</f>
        <v>1</v>
      </c>
    </row>
    <row r="85" spans="1:20" ht="64">
      <c r="A85" s="4">
        <v>539</v>
      </c>
      <c r="B85" s="34" t="s">
        <v>634</v>
      </c>
      <c r="C85" s="67" t="s">
        <v>635</v>
      </c>
      <c r="D85" s="18">
        <v>3</v>
      </c>
      <c r="E85" s="55" t="s">
        <v>783</v>
      </c>
      <c r="F85" s="54"/>
      <c r="G85" s="18">
        <v>1</v>
      </c>
      <c r="H85" s="77" t="s">
        <v>842</v>
      </c>
      <c r="I85" s="101"/>
      <c r="J85" s="102"/>
      <c r="K85" s="102"/>
      <c r="L85" s="103"/>
      <c r="M85" s="104"/>
      <c r="N85" s="105"/>
      <c r="O85" s="105"/>
      <c r="P85" s="102"/>
      <c r="Q85" s="103"/>
      <c r="R85" s="104"/>
      <c r="S85" s="107">
        <f>IF(N85&lt;&gt;"",N85,IF(I85&lt;&gt;"",I85,IF(D85&lt;&gt;"",D85,"")))</f>
        <v>3</v>
      </c>
      <c r="T85" s="40">
        <f>IF(Q85&lt;&gt;"",Q85,IF(L85&lt;&gt;"",L85,IF(G85&lt;&gt;"",G85,"")))</f>
        <v>1</v>
      </c>
    </row>
    <row r="86" spans="1:20" ht="68">
      <c r="A86" s="4">
        <v>540</v>
      </c>
      <c r="B86" s="34" t="s">
        <v>636</v>
      </c>
      <c r="C86" s="67" t="s">
        <v>637</v>
      </c>
      <c r="D86" s="18">
        <v>0</v>
      </c>
      <c r="E86" s="55" t="s">
        <v>24</v>
      </c>
      <c r="F86" s="54"/>
      <c r="G86" s="18">
        <v>0</v>
      </c>
      <c r="H86" s="77" t="s">
        <v>842</v>
      </c>
      <c r="I86" s="101"/>
      <c r="J86" s="102"/>
      <c r="K86" s="102"/>
      <c r="L86" s="103"/>
      <c r="M86" s="104"/>
      <c r="N86" s="105"/>
      <c r="O86" s="105"/>
      <c r="P86" s="102"/>
      <c r="Q86" s="103"/>
      <c r="R86" s="104"/>
      <c r="S86" s="107">
        <f>IF(N86&lt;&gt;"",N86,IF(I86&lt;&gt;"",I86,IF(D86&lt;&gt;"",D86,"")))</f>
        <v>0</v>
      </c>
      <c r="T86" s="40">
        <f>IF(Q86&lt;&gt;"",Q86,IF(L86&lt;&gt;"",L86,IF(G86&lt;&gt;"",G86,"")))</f>
        <v>0</v>
      </c>
    </row>
    <row r="87" spans="1:20" ht="64">
      <c r="A87" s="4">
        <v>541</v>
      </c>
      <c r="B87" s="34" t="s">
        <v>638</v>
      </c>
      <c r="C87" s="67" t="s">
        <v>639</v>
      </c>
      <c r="D87" s="18">
        <v>1</v>
      </c>
      <c r="E87" s="55" t="s">
        <v>816</v>
      </c>
      <c r="F87" s="54"/>
      <c r="G87" s="18">
        <v>1</v>
      </c>
      <c r="H87" s="77" t="s">
        <v>842</v>
      </c>
      <c r="I87" s="101"/>
      <c r="J87" s="102"/>
      <c r="K87" s="102"/>
      <c r="L87" s="103"/>
      <c r="M87" s="104"/>
      <c r="N87" s="105"/>
      <c r="O87" s="105"/>
      <c r="P87" s="102"/>
      <c r="Q87" s="103"/>
      <c r="R87" s="104"/>
      <c r="S87" s="107">
        <f>IF(N87&lt;&gt;"",N87,IF(I87&lt;&gt;"",I87,IF(D87&lt;&gt;"",D87,"")))</f>
        <v>1</v>
      </c>
      <c r="T87" s="40">
        <f>IF(Q87&lt;&gt;"",Q87,IF(L87&lt;&gt;"",L87,IF(G87&lt;&gt;"",G87,"")))</f>
        <v>1</v>
      </c>
    </row>
    <row r="88" spans="1:20">
      <c r="A88" s="3"/>
      <c r="E88" s="65"/>
      <c r="F88" s="65"/>
      <c r="H88" s="76"/>
      <c r="T88" s="1"/>
    </row>
    <row r="89" spans="1:20" ht="380">
      <c r="A89" s="4">
        <v>542</v>
      </c>
      <c r="B89" s="33" t="s">
        <v>640</v>
      </c>
      <c r="C89" s="67" t="s">
        <v>641</v>
      </c>
      <c r="D89" s="18">
        <v>5</v>
      </c>
      <c r="E89" s="54" t="s">
        <v>741</v>
      </c>
      <c r="F89" s="54" t="s">
        <v>805</v>
      </c>
      <c r="G89" s="18">
        <v>3</v>
      </c>
      <c r="H89" s="72" t="s">
        <v>868</v>
      </c>
      <c r="I89" s="101"/>
      <c r="J89" s="102"/>
      <c r="K89" s="102"/>
      <c r="L89" s="103"/>
      <c r="M89" s="104"/>
      <c r="N89" s="105"/>
      <c r="O89" s="105"/>
      <c r="P89" s="102"/>
      <c r="Q89" s="103"/>
      <c r="R89" s="104"/>
      <c r="S89" s="107">
        <f>IF(N89&lt;&gt;"",N89,IF(I89&lt;&gt;"",I89,IF(D89&lt;&gt;"",D89,"")))</f>
        <v>5</v>
      </c>
      <c r="T89" s="40">
        <f>IF(Q89&lt;&gt;"",Q89,IF(L89&lt;&gt;"",L89,IF(G89&lt;&gt;"",G89,"")))</f>
        <v>3</v>
      </c>
    </row>
    <row r="90" spans="1:20" ht="34">
      <c r="A90" s="4">
        <v>543</v>
      </c>
      <c r="B90" s="33" t="s">
        <v>642</v>
      </c>
      <c r="C90" s="67" t="s">
        <v>643</v>
      </c>
      <c r="D90" s="18">
        <v>5</v>
      </c>
      <c r="E90" s="54" t="s">
        <v>784</v>
      </c>
      <c r="F90" s="54"/>
      <c r="G90" s="18">
        <v>3</v>
      </c>
      <c r="H90" s="77" t="s">
        <v>842</v>
      </c>
      <c r="I90" s="101"/>
      <c r="J90" s="102"/>
      <c r="K90" s="102"/>
      <c r="L90" s="103"/>
      <c r="M90" s="104"/>
      <c r="N90" s="105"/>
      <c r="O90" s="105"/>
      <c r="P90" s="102"/>
      <c r="Q90" s="103"/>
      <c r="R90" s="104"/>
      <c r="S90" s="107">
        <f>IF(N90&lt;&gt;"",N90,IF(I90&lt;&gt;"",I90,IF(D90&lt;&gt;"",D90,"")))</f>
        <v>5</v>
      </c>
      <c r="T90" s="40">
        <f>IF(Q90&lt;&gt;"",Q90,IF(L90&lt;&gt;"",L90,IF(G90&lt;&gt;"",G90,"")))</f>
        <v>3</v>
      </c>
    </row>
    <row r="91" spans="1:20" ht="64">
      <c r="A91" s="4">
        <v>544</v>
      </c>
      <c r="B91" s="33" t="s">
        <v>644</v>
      </c>
      <c r="C91" s="67" t="s">
        <v>645</v>
      </c>
      <c r="D91" s="18">
        <v>5</v>
      </c>
      <c r="E91" s="54" t="s">
        <v>785</v>
      </c>
      <c r="F91" s="54"/>
      <c r="G91" s="18">
        <v>3</v>
      </c>
      <c r="H91" s="77" t="s">
        <v>842</v>
      </c>
      <c r="I91" s="101"/>
      <c r="J91" s="102"/>
      <c r="K91" s="102"/>
      <c r="L91" s="103"/>
      <c r="M91" s="104"/>
      <c r="N91" s="105"/>
      <c r="O91" s="105"/>
      <c r="P91" s="102"/>
      <c r="Q91" s="103"/>
      <c r="R91" s="104"/>
      <c r="S91" s="107">
        <f>IF(N91&lt;&gt;"",N91,IF(I91&lt;&gt;"",I91,IF(D91&lt;&gt;"",D91,"")))</f>
        <v>5</v>
      </c>
      <c r="T91" s="40">
        <f>IF(Q91&lt;&gt;"",Q91,IF(L91&lt;&gt;"",L91,IF(G91&lt;&gt;"",G91,"")))</f>
        <v>3</v>
      </c>
    </row>
    <row r="92" spans="1:20" ht="80">
      <c r="A92" s="4">
        <v>545</v>
      </c>
      <c r="B92" s="32" t="s">
        <v>646</v>
      </c>
      <c r="C92" s="67" t="s">
        <v>647</v>
      </c>
      <c r="D92" s="18">
        <v>4</v>
      </c>
      <c r="E92" s="54" t="s">
        <v>817</v>
      </c>
      <c r="F92" s="54"/>
      <c r="G92" s="18">
        <v>2</v>
      </c>
      <c r="H92" s="77" t="s">
        <v>842</v>
      </c>
      <c r="I92" s="101"/>
      <c r="J92" s="102"/>
      <c r="K92" s="102"/>
      <c r="L92" s="103"/>
      <c r="M92" s="104"/>
      <c r="N92" s="105"/>
      <c r="O92" s="105"/>
      <c r="P92" s="102"/>
      <c r="Q92" s="103"/>
      <c r="R92" s="104"/>
      <c r="S92" s="107">
        <f>IF(N92&lt;&gt;"",N92,IF(I92&lt;&gt;"",I92,IF(D92&lt;&gt;"",D92,"")))</f>
        <v>4</v>
      </c>
      <c r="T92" s="40">
        <f>IF(Q92&lt;&gt;"",Q92,IF(L92&lt;&gt;"",L92,IF(G92&lt;&gt;"",G92,"")))</f>
        <v>2</v>
      </c>
    </row>
    <row r="93" spans="1:20">
      <c r="A93" s="3"/>
      <c r="E93" s="65"/>
      <c r="F93" s="65"/>
      <c r="H93" s="76"/>
      <c r="T93" s="1"/>
    </row>
    <row r="94" spans="1:20" ht="128">
      <c r="A94" s="4">
        <v>546</v>
      </c>
      <c r="B94" s="35" t="s">
        <v>238</v>
      </c>
      <c r="C94" s="67" t="s">
        <v>648</v>
      </c>
      <c r="D94" s="18">
        <v>5</v>
      </c>
      <c r="E94" s="54" t="s">
        <v>742</v>
      </c>
      <c r="F94" s="54"/>
      <c r="G94" s="18">
        <v>5</v>
      </c>
      <c r="H94" s="72" t="s">
        <v>869</v>
      </c>
      <c r="I94" s="101"/>
      <c r="J94" s="102"/>
      <c r="K94" s="102"/>
      <c r="L94" s="103"/>
      <c r="M94" s="104"/>
      <c r="N94" s="105"/>
      <c r="O94" s="105"/>
      <c r="P94" s="102"/>
      <c r="Q94" s="103"/>
      <c r="R94" s="104"/>
      <c r="S94" s="107">
        <f>IF(N94&lt;&gt;"",N94,IF(I94&lt;&gt;"",I94,IF(D94&lt;&gt;"",D94,"")))</f>
        <v>5</v>
      </c>
      <c r="T94" s="40">
        <f>IF(Q94&lt;&gt;"",Q94,IF(L94&lt;&gt;"",L94,IF(G94&lt;&gt;"",G94,"")))</f>
        <v>5</v>
      </c>
    </row>
    <row r="95" spans="1:20" ht="192">
      <c r="A95" s="4">
        <v>547</v>
      </c>
      <c r="B95" s="35" t="s">
        <v>649</v>
      </c>
      <c r="C95" s="67" t="s">
        <v>650</v>
      </c>
      <c r="D95" s="18">
        <v>5</v>
      </c>
      <c r="E95" s="54" t="s">
        <v>743</v>
      </c>
      <c r="F95" s="54" t="s">
        <v>717</v>
      </c>
      <c r="G95" s="18">
        <v>4</v>
      </c>
      <c r="H95" s="72" t="s">
        <v>870</v>
      </c>
      <c r="I95" s="101"/>
      <c r="J95" s="102"/>
      <c r="K95" s="102"/>
      <c r="L95" s="103"/>
      <c r="M95" s="104"/>
      <c r="N95" s="105"/>
      <c r="O95" s="105"/>
      <c r="P95" s="102"/>
      <c r="Q95" s="103"/>
      <c r="R95" s="104"/>
      <c r="S95" s="107">
        <f>IF(N95&lt;&gt;"",N95,IF(I95&lt;&gt;"",I95,IF(D95&lt;&gt;"",D95,"")))</f>
        <v>5</v>
      </c>
      <c r="T95" s="40">
        <f>IF(Q95&lt;&gt;"",Q95,IF(L95&lt;&gt;"",L95,IF(G95&lt;&gt;"",G95,"")))</f>
        <v>4</v>
      </c>
    </row>
    <row r="96" spans="1:20" ht="64">
      <c r="A96" s="4">
        <v>548</v>
      </c>
      <c r="B96" s="35" t="s">
        <v>651</v>
      </c>
      <c r="C96" s="67" t="s">
        <v>652</v>
      </c>
      <c r="D96" s="18">
        <v>3</v>
      </c>
      <c r="E96" s="55" t="s">
        <v>786</v>
      </c>
      <c r="F96" s="54"/>
      <c r="G96" s="18">
        <v>2</v>
      </c>
      <c r="H96" s="72" t="s">
        <v>871</v>
      </c>
      <c r="I96" s="101"/>
      <c r="J96" s="102"/>
      <c r="K96" s="102"/>
      <c r="L96" s="103"/>
      <c r="M96" s="104"/>
      <c r="N96" s="105"/>
      <c r="O96" s="105"/>
      <c r="P96" s="102"/>
      <c r="Q96" s="103"/>
      <c r="R96" s="104"/>
      <c r="S96" s="107">
        <f>IF(N96&lt;&gt;"",N96,IF(I96&lt;&gt;"",I96,IF(D96&lt;&gt;"",D96,"")))</f>
        <v>3</v>
      </c>
      <c r="T96" s="40">
        <f>IF(Q96&lt;&gt;"",Q96,IF(L96&lt;&gt;"",L96,IF(G96&lt;&gt;"",G96,"")))</f>
        <v>2</v>
      </c>
    </row>
    <row r="97" spans="1:20" ht="51">
      <c r="A97" s="4">
        <v>549</v>
      </c>
      <c r="B97" s="35" t="s">
        <v>653</v>
      </c>
      <c r="C97" s="67" t="s">
        <v>654</v>
      </c>
      <c r="D97" s="18">
        <v>0</v>
      </c>
      <c r="E97" s="55" t="s">
        <v>24</v>
      </c>
      <c r="F97" s="54"/>
      <c r="G97" s="18">
        <v>1</v>
      </c>
      <c r="H97" s="72" t="s">
        <v>872</v>
      </c>
      <c r="I97" s="101"/>
      <c r="J97" s="102"/>
      <c r="K97" s="102"/>
      <c r="L97" s="103"/>
      <c r="M97" s="104"/>
      <c r="N97" s="105"/>
      <c r="O97" s="105"/>
      <c r="P97" s="102"/>
      <c r="Q97" s="103"/>
      <c r="R97" s="104"/>
      <c r="S97" s="107">
        <f>IF(N97&lt;&gt;"",N97,IF(I97&lt;&gt;"",I97,IF(D97&lt;&gt;"",D97,"")))</f>
        <v>0</v>
      </c>
      <c r="T97" s="40">
        <f>IF(Q97&lt;&gt;"",Q97,IF(L97&lt;&gt;"",L97,IF(G97&lt;&gt;"",G97,"")))</f>
        <v>1</v>
      </c>
    </row>
    <row r="98" spans="1:20" ht="85">
      <c r="A98" s="4">
        <v>550</v>
      </c>
      <c r="B98" s="35" t="s">
        <v>201</v>
      </c>
      <c r="C98" s="67" t="s">
        <v>480</v>
      </c>
      <c r="D98" s="18">
        <v>1</v>
      </c>
      <c r="E98" s="54" t="s">
        <v>744</v>
      </c>
      <c r="F98" s="54"/>
      <c r="G98" s="18">
        <v>0</v>
      </c>
      <c r="H98" s="72" t="s">
        <v>873</v>
      </c>
      <c r="I98" s="101"/>
      <c r="J98" s="102"/>
      <c r="K98" s="102"/>
      <c r="L98" s="103"/>
      <c r="M98" s="104"/>
      <c r="N98" s="105"/>
      <c r="O98" s="105"/>
      <c r="P98" s="102"/>
      <c r="Q98" s="103"/>
      <c r="R98" s="104"/>
      <c r="S98" s="107">
        <f>IF(N98&lt;&gt;"",N98,IF(I98&lt;&gt;"",I98,IF(D98&lt;&gt;"",D98,"")))</f>
        <v>1</v>
      </c>
      <c r="T98" s="40">
        <f>IF(Q98&lt;&gt;"",Q98,IF(L98&lt;&gt;"",L98,IF(G98&lt;&gt;"",G98,"")))</f>
        <v>0</v>
      </c>
    </row>
    <row r="99" spans="1:20">
      <c r="A99" s="3"/>
      <c r="E99" s="65"/>
      <c r="F99" s="65"/>
      <c r="H99" s="76"/>
      <c r="T99" s="1"/>
    </row>
    <row r="100" spans="1:20" ht="70">
      <c r="A100" s="4">
        <v>551</v>
      </c>
      <c r="B100" s="34" t="s">
        <v>655</v>
      </c>
      <c r="C100" s="67" t="s">
        <v>656</v>
      </c>
      <c r="D100" s="18">
        <v>3</v>
      </c>
      <c r="E100" s="55" t="s">
        <v>787</v>
      </c>
      <c r="F100" s="54"/>
      <c r="G100" s="18">
        <v>1</v>
      </c>
      <c r="H100" s="72" t="s">
        <v>874</v>
      </c>
      <c r="I100" s="101"/>
      <c r="J100" s="102"/>
      <c r="K100" s="102"/>
      <c r="L100" s="103"/>
      <c r="M100" s="104"/>
      <c r="N100" s="105"/>
      <c r="O100" s="105"/>
      <c r="P100" s="102"/>
      <c r="Q100" s="103"/>
      <c r="R100" s="104"/>
      <c r="S100" s="107">
        <f>IF(N100&lt;&gt;"",N100,IF(I100&lt;&gt;"",I100,IF(D100&lt;&gt;"",D100,"")))</f>
        <v>3</v>
      </c>
      <c r="T100" s="40">
        <f>IF(Q100&lt;&gt;"",Q100,IF(L100&lt;&gt;"",L100,IF(G100&lt;&gt;"",G100,"")))</f>
        <v>1</v>
      </c>
    </row>
    <row r="101" spans="1:20" ht="70">
      <c r="A101" s="4">
        <v>552</v>
      </c>
      <c r="B101" s="34" t="s">
        <v>657</v>
      </c>
      <c r="C101" s="67" t="s">
        <v>658</v>
      </c>
      <c r="D101" s="18">
        <v>3</v>
      </c>
      <c r="E101" s="55" t="s">
        <v>788</v>
      </c>
      <c r="F101" s="54"/>
      <c r="G101" s="18">
        <v>0</v>
      </c>
      <c r="H101" s="77" t="s">
        <v>875</v>
      </c>
      <c r="I101" s="101"/>
      <c r="J101" s="102"/>
      <c r="K101" s="102"/>
      <c r="L101" s="103"/>
      <c r="M101" s="104"/>
      <c r="N101" s="105"/>
      <c r="O101" s="105"/>
      <c r="P101" s="102"/>
      <c r="Q101" s="103"/>
      <c r="R101" s="104"/>
      <c r="S101" s="107">
        <f>IF(N101&lt;&gt;"",N101,IF(I101&lt;&gt;"",I101,IF(D101&lt;&gt;"",D101,"")))</f>
        <v>3</v>
      </c>
      <c r="T101" s="40">
        <f>IF(Q101&lt;&gt;"",Q101,IF(L101&lt;&gt;"",L101,IF(G101&lt;&gt;"",G101,"")))</f>
        <v>0</v>
      </c>
    </row>
    <row r="102" spans="1:20" ht="68">
      <c r="A102" s="4">
        <v>553</v>
      </c>
      <c r="B102" s="34" t="s">
        <v>659</v>
      </c>
      <c r="C102" s="67" t="s">
        <v>660</v>
      </c>
      <c r="D102" s="18">
        <v>1</v>
      </c>
      <c r="E102" s="54" t="s">
        <v>745</v>
      </c>
      <c r="F102" s="54"/>
      <c r="G102" s="18">
        <v>0</v>
      </c>
      <c r="H102" s="77" t="s">
        <v>842</v>
      </c>
      <c r="I102" s="101"/>
      <c r="J102" s="102"/>
      <c r="K102" s="102"/>
      <c r="L102" s="103"/>
      <c r="M102" s="104"/>
      <c r="N102" s="105"/>
      <c r="O102" s="105"/>
      <c r="P102" s="102"/>
      <c r="Q102" s="103"/>
      <c r="R102" s="104"/>
      <c r="S102" s="107">
        <f>IF(N102&lt;&gt;"",N102,IF(I102&lt;&gt;"",I102,IF(D102&lt;&gt;"",D102,"")))</f>
        <v>1</v>
      </c>
      <c r="T102" s="40">
        <f>IF(Q102&lt;&gt;"",Q102,IF(L102&lt;&gt;"",L102,IF(G102&lt;&gt;"",G102,"")))</f>
        <v>0</v>
      </c>
    </row>
    <row r="103" spans="1:20" ht="51">
      <c r="A103" s="4">
        <v>554</v>
      </c>
      <c r="B103" s="34" t="s">
        <v>661</v>
      </c>
      <c r="C103" s="67" t="s">
        <v>662</v>
      </c>
      <c r="D103" s="18">
        <v>3</v>
      </c>
      <c r="E103" s="55" t="s">
        <v>789</v>
      </c>
      <c r="F103" s="54"/>
      <c r="G103" s="18">
        <v>1</v>
      </c>
      <c r="H103" s="77" t="s">
        <v>842</v>
      </c>
      <c r="I103" s="101"/>
      <c r="J103" s="102"/>
      <c r="K103" s="102"/>
      <c r="L103" s="103"/>
      <c r="M103" s="104"/>
      <c r="N103" s="105"/>
      <c r="O103" s="105"/>
      <c r="P103" s="102"/>
      <c r="Q103" s="103"/>
      <c r="R103" s="104"/>
      <c r="S103" s="107">
        <f>IF(N103&lt;&gt;"",N103,IF(I103&lt;&gt;"",I103,IF(D103&lt;&gt;"",D103,"")))</f>
        <v>3</v>
      </c>
      <c r="T103" s="40">
        <f>IF(Q103&lt;&gt;"",Q103,IF(L103&lt;&gt;"",L103,IF(G103&lt;&gt;"",G103,"")))</f>
        <v>1</v>
      </c>
    </row>
    <row r="104" spans="1:20" ht="34">
      <c r="A104" s="4">
        <v>555</v>
      </c>
      <c r="B104" s="34" t="s">
        <v>663</v>
      </c>
      <c r="C104" s="67" t="s">
        <v>664</v>
      </c>
      <c r="D104" s="18">
        <v>3</v>
      </c>
      <c r="E104" s="55" t="s">
        <v>790</v>
      </c>
      <c r="F104" s="54"/>
      <c r="G104" s="18">
        <v>1</v>
      </c>
      <c r="H104" s="77" t="s">
        <v>842</v>
      </c>
      <c r="I104" s="101"/>
      <c r="J104" s="102"/>
      <c r="K104" s="102"/>
      <c r="L104" s="103"/>
      <c r="M104" s="104"/>
      <c r="N104" s="105"/>
      <c r="O104" s="105"/>
      <c r="P104" s="102"/>
      <c r="Q104" s="103"/>
      <c r="R104" s="104"/>
      <c r="S104" s="107">
        <f>IF(N104&lt;&gt;"",N104,IF(I104&lt;&gt;"",I104,IF(D104&lt;&gt;"",D104,"")))</f>
        <v>3</v>
      </c>
      <c r="T104" s="40">
        <f>IF(Q104&lt;&gt;"",Q104,IF(L104&lt;&gt;"",L104,IF(G104&lt;&gt;"",G104,"")))</f>
        <v>1</v>
      </c>
    </row>
    <row r="105" spans="1:20">
      <c r="A105" s="3"/>
      <c r="E105" s="65"/>
      <c r="F105" s="65"/>
      <c r="H105" s="76"/>
      <c r="T105" s="1"/>
    </row>
    <row r="106" spans="1:20" ht="112">
      <c r="A106" s="4">
        <v>556</v>
      </c>
      <c r="B106" s="33" t="s">
        <v>37</v>
      </c>
      <c r="C106" s="67" t="s">
        <v>665</v>
      </c>
      <c r="D106" s="18">
        <v>5</v>
      </c>
      <c r="E106" s="54" t="s">
        <v>746</v>
      </c>
      <c r="F106" s="54"/>
      <c r="G106" s="18">
        <v>3</v>
      </c>
      <c r="H106" s="72" t="s">
        <v>876</v>
      </c>
      <c r="I106" s="101"/>
      <c r="J106" s="102"/>
      <c r="K106" s="102"/>
      <c r="L106" s="103"/>
      <c r="M106" s="104"/>
      <c r="N106" s="105"/>
      <c r="O106" s="105"/>
      <c r="P106" s="102"/>
      <c r="Q106" s="103"/>
      <c r="R106" s="104"/>
      <c r="S106" s="107">
        <f t="shared" ref="S106:S111" si="4">IF(N106&lt;&gt;"",N106,IF(I106&lt;&gt;"",I106,IF(D106&lt;&gt;"",D106,"")))</f>
        <v>5</v>
      </c>
      <c r="T106" s="40">
        <f t="shared" ref="T106:T111" si="5">IF(Q106&lt;&gt;"",Q106,IF(L106&lt;&gt;"",L106,IF(G106&lt;&gt;"",G106,"")))</f>
        <v>3</v>
      </c>
    </row>
    <row r="107" spans="1:20" ht="68">
      <c r="A107" s="4">
        <v>557</v>
      </c>
      <c r="B107" s="33" t="s">
        <v>126</v>
      </c>
      <c r="C107" s="67" t="s">
        <v>318</v>
      </c>
      <c r="D107" s="18">
        <v>4</v>
      </c>
      <c r="E107" s="54" t="s">
        <v>747</v>
      </c>
      <c r="F107" s="54"/>
      <c r="G107" s="18">
        <v>3</v>
      </c>
      <c r="H107" s="77" t="s">
        <v>842</v>
      </c>
      <c r="I107" s="101"/>
      <c r="J107" s="102"/>
      <c r="K107" s="102"/>
      <c r="L107" s="103"/>
      <c r="M107" s="104"/>
      <c r="N107" s="105"/>
      <c r="O107" s="105"/>
      <c r="P107" s="102"/>
      <c r="Q107" s="103"/>
      <c r="R107" s="104"/>
      <c r="S107" s="107">
        <f t="shared" si="4"/>
        <v>4</v>
      </c>
      <c r="T107" s="40">
        <f t="shared" si="5"/>
        <v>3</v>
      </c>
    </row>
    <row r="108" spans="1:20" ht="34">
      <c r="A108" s="4">
        <v>558</v>
      </c>
      <c r="B108" s="33" t="s">
        <v>192</v>
      </c>
      <c r="C108" s="67" t="s">
        <v>460</v>
      </c>
      <c r="D108" s="18">
        <v>3</v>
      </c>
      <c r="E108" s="54" t="s">
        <v>791</v>
      </c>
      <c r="F108" s="54"/>
      <c r="G108" s="18">
        <v>3</v>
      </c>
      <c r="H108" s="72" t="s">
        <v>877</v>
      </c>
      <c r="I108" s="101"/>
      <c r="J108" s="102"/>
      <c r="K108" s="102"/>
      <c r="L108" s="103"/>
      <c r="M108" s="104"/>
      <c r="N108" s="105"/>
      <c r="O108" s="105"/>
      <c r="P108" s="102"/>
      <c r="Q108" s="103"/>
      <c r="R108" s="104"/>
      <c r="S108" s="107">
        <f t="shared" si="4"/>
        <v>3</v>
      </c>
      <c r="T108" s="40">
        <f t="shared" si="5"/>
        <v>3</v>
      </c>
    </row>
    <row r="109" spans="1:20" ht="160">
      <c r="A109" s="4">
        <v>559</v>
      </c>
      <c r="B109" s="33" t="s">
        <v>666</v>
      </c>
      <c r="C109" s="67" t="s">
        <v>667</v>
      </c>
      <c r="D109" s="18">
        <v>5</v>
      </c>
      <c r="E109" s="54" t="s">
        <v>792</v>
      </c>
      <c r="F109" s="54" t="s">
        <v>804</v>
      </c>
      <c r="G109" s="18">
        <v>2</v>
      </c>
      <c r="H109" s="72" t="s">
        <v>877</v>
      </c>
      <c r="I109" s="101"/>
      <c r="J109" s="102"/>
      <c r="K109" s="102"/>
      <c r="L109" s="103"/>
      <c r="M109" s="104"/>
      <c r="N109" s="105"/>
      <c r="O109" s="105"/>
      <c r="P109" s="102"/>
      <c r="Q109" s="103"/>
      <c r="R109" s="104"/>
      <c r="S109" s="107">
        <f t="shared" si="4"/>
        <v>5</v>
      </c>
      <c r="T109" s="40">
        <f t="shared" si="5"/>
        <v>2</v>
      </c>
    </row>
    <row r="110" spans="1:20" ht="17">
      <c r="A110" s="4">
        <v>560</v>
      </c>
      <c r="B110" s="33" t="s">
        <v>668</v>
      </c>
      <c r="C110" s="67" t="s">
        <v>669</v>
      </c>
      <c r="D110" s="18">
        <v>0</v>
      </c>
      <c r="E110" s="55" t="s">
        <v>793</v>
      </c>
      <c r="F110" s="54"/>
      <c r="G110" s="18">
        <v>0</v>
      </c>
      <c r="H110" s="72" t="s">
        <v>877</v>
      </c>
      <c r="I110" s="101"/>
      <c r="J110" s="102"/>
      <c r="K110" s="102"/>
      <c r="L110" s="103"/>
      <c r="M110" s="104"/>
      <c r="N110" s="105"/>
      <c r="O110" s="105"/>
      <c r="P110" s="102"/>
      <c r="Q110" s="103"/>
      <c r="R110" s="104"/>
      <c r="S110" s="107">
        <f t="shared" si="4"/>
        <v>0</v>
      </c>
      <c r="T110" s="40">
        <f t="shared" si="5"/>
        <v>0</v>
      </c>
    </row>
    <row r="111" spans="1:20" ht="350">
      <c r="A111" s="4">
        <v>561</v>
      </c>
      <c r="B111" s="35" t="s">
        <v>670</v>
      </c>
      <c r="C111" s="67" t="s">
        <v>671</v>
      </c>
      <c r="D111" s="18">
        <v>3</v>
      </c>
      <c r="E111" s="54" t="s">
        <v>748</v>
      </c>
      <c r="F111" s="54"/>
      <c r="G111" s="18">
        <v>4</v>
      </c>
      <c r="H111" s="72" t="s">
        <v>878</v>
      </c>
      <c r="I111" s="101"/>
      <c r="J111" s="102"/>
      <c r="K111" s="102"/>
      <c r="L111" s="103"/>
      <c r="M111" s="104"/>
      <c r="N111" s="105"/>
      <c r="O111" s="105"/>
      <c r="P111" s="102"/>
      <c r="Q111" s="103"/>
      <c r="R111" s="104"/>
      <c r="S111" s="107">
        <f t="shared" si="4"/>
        <v>3</v>
      </c>
      <c r="T111" s="40">
        <f t="shared" si="5"/>
        <v>4</v>
      </c>
    </row>
    <row r="112" spans="1:20">
      <c r="E112" s="63"/>
      <c r="F112" s="63"/>
      <c r="T112" s="1"/>
    </row>
    <row r="113" spans="1:20">
      <c r="E113" s="63"/>
      <c r="F113" s="63"/>
      <c r="T113" s="1"/>
    </row>
    <row r="114" spans="1:20">
      <c r="E114" s="63"/>
      <c r="F114" s="63"/>
      <c r="T114" s="1"/>
    </row>
    <row r="115" spans="1:20" ht="20">
      <c r="B115" s="36" t="s">
        <v>672</v>
      </c>
      <c r="E115" s="63"/>
      <c r="F115" s="63"/>
      <c r="T115" s="1"/>
    </row>
    <row r="116" spans="1:20" ht="68">
      <c r="A116" s="4">
        <v>562</v>
      </c>
      <c r="B116" s="6" t="s">
        <v>673</v>
      </c>
      <c r="C116" s="66" t="s">
        <v>674</v>
      </c>
      <c r="D116" s="18">
        <v>5</v>
      </c>
      <c r="E116" s="54" t="s">
        <v>749</v>
      </c>
      <c r="F116" s="54"/>
      <c r="G116" s="18">
        <v>4</v>
      </c>
      <c r="H116" s="72" t="s">
        <v>879</v>
      </c>
      <c r="I116" s="101"/>
      <c r="J116" s="102"/>
      <c r="K116" s="102"/>
      <c r="L116" s="103"/>
      <c r="M116" s="104"/>
      <c r="N116" s="105"/>
      <c r="O116" s="105"/>
      <c r="P116" s="102"/>
      <c r="Q116" s="103"/>
      <c r="R116" s="104"/>
      <c r="S116" s="107">
        <f>IF(N116&lt;&gt;"",N116,IF(I116&lt;&gt;"",I116,IF(D116&lt;&gt;"",D116,"")))</f>
        <v>5</v>
      </c>
      <c r="T116" s="40">
        <f>IF(Q116&lt;&gt;"",Q116,IF(L116&lt;&gt;"",L116,IF(G116&lt;&gt;"",G116,"")))</f>
        <v>4</v>
      </c>
    </row>
    <row r="117" spans="1:20">
      <c r="A117" s="3"/>
      <c r="E117" s="65"/>
      <c r="F117" s="65"/>
      <c r="H117" s="76"/>
      <c r="T117" s="1"/>
    </row>
    <row r="118" spans="1:20" ht="128">
      <c r="A118" s="4">
        <v>563</v>
      </c>
      <c r="B118" s="6" t="s">
        <v>675</v>
      </c>
      <c r="C118" s="66" t="s">
        <v>676</v>
      </c>
      <c r="D118" s="18">
        <v>5</v>
      </c>
      <c r="E118" s="54" t="s">
        <v>794</v>
      </c>
      <c r="F118" s="54" t="s">
        <v>799</v>
      </c>
      <c r="G118" s="18">
        <v>4</v>
      </c>
      <c r="H118" s="72" t="s">
        <v>880</v>
      </c>
      <c r="I118" s="101"/>
      <c r="J118" s="102"/>
      <c r="K118" s="102"/>
      <c r="L118" s="103"/>
      <c r="M118" s="104"/>
      <c r="N118" s="105"/>
      <c r="O118" s="105"/>
      <c r="P118" s="102"/>
      <c r="Q118" s="103"/>
      <c r="R118" s="104"/>
      <c r="S118" s="107">
        <f>IF(N118&lt;&gt;"",N118,IF(I118&lt;&gt;"",I118,IF(D118&lt;&gt;"",D118,"")))</f>
        <v>5</v>
      </c>
      <c r="T118" s="40">
        <f>IF(Q118&lt;&gt;"",Q118,IF(L118&lt;&gt;"",L118,IF(G118&lt;&gt;"",G118,"")))</f>
        <v>4</v>
      </c>
    </row>
    <row r="119" spans="1:20">
      <c r="A119" s="3"/>
      <c r="E119" s="65"/>
      <c r="F119" s="65"/>
      <c r="H119" s="76"/>
      <c r="T119" s="1"/>
    </row>
    <row r="120" spans="1:20" ht="320">
      <c r="A120" s="4">
        <v>564</v>
      </c>
      <c r="B120" s="6" t="s">
        <v>48</v>
      </c>
      <c r="C120" s="66" t="s">
        <v>677</v>
      </c>
      <c r="D120" s="18">
        <v>4</v>
      </c>
      <c r="E120" s="54" t="s">
        <v>818</v>
      </c>
      <c r="F120" s="54"/>
      <c r="G120" s="18">
        <v>2</v>
      </c>
      <c r="H120" s="72" t="s">
        <v>881</v>
      </c>
      <c r="I120" s="101"/>
      <c r="J120" s="102"/>
      <c r="K120" s="102"/>
      <c r="L120" s="103"/>
      <c r="M120" s="104"/>
      <c r="N120" s="105"/>
      <c r="O120" s="105"/>
      <c r="P120" s="102"/>
      <c r="Q120" s="103"/>
      <c r="R120" s="104"/>
      <c r="S120" s="107">
        <f>IF(N120&lt;&gt;"",N120,IF(I120&lt;&gt;"",I120,IF(D120&lt;&gt;"",D120,"")))</f>
        <v>4</v>
      </c>
      <c r="T120" s="40">
        <f>IF(Q120&lt;&gt;"",Q120,IF(L120&lt;&gt;"",L120,IF(G120&lt;&gt;"",G120,"")))</f>
        <v>2</v>
      </c>
    </row>
    <row r="121" spans="1:20">
      <c r="A121" s="3"/>
      <c r="E121" s="65"/>
      <c r="F121" s="65"/>
      <c r="H121" s="76"/>
      <c r="T121" s="1"/>
    </row>
    <row r="122" spans="1:20" ht="48">
      <c r="A122" s="4">
        <v>565</v>
      </c>
      <c r="B122" s="6" t="s">
        <v>678</v>
      </c>
      <c r="C122" s="66" t="s">
        <v>679</v>
      </c>
      <c r="D122" s="18">
        <v>3</v>
      </c>
      <c r="E122" s="54" t="s">
        <v>750</v>
      </c>
      <c r="F122" s="54"/>
      <c r="G122" s="18">
        <v>3</v>
      </c>
      <c r="H122" s="72"/>
      <c r="I122" s="101"/>
      <c r="J122" s="102"/>
      <c r="K122" s="102"/>
      <c r="L122" s="103"/>
      <c r="M122" s="104"/>
      <c r="N122" s="105"/>
      <c r="O122" s="105"/>
      <c r="P122" s="102"/>
      <c r="Q122" s="103"/>
      <c r="R122" s="104"/>
      <c r="S122" s="107">
        <f>IF(N122&lt;&gt;"",N122,IF(I122&lt;&gt;"",I122,IF(D122&lt;&gt;"",D122,"")))</f>
        <v>3</v>
      </c>
      <c r="T122" s="40">
        <f>IF(Q122&lt;&gt;"",Q122,IF(L122&lt;&gt;"",L122,IF(G122&lt;&gt;"",G122,"")))</f>
        <v>3</v>
      </c>
    </row>
    <row r="123" spans="1:20" ht="84">
      <c r="A123" s="4">
        <v>566</v>
      </c>
      <c r="B123" s="6" t="s">
        <v>680</v>
      </c>
      <c r="C123" s="66" t="s">
        <v>681</v>
      </c>
      <c r="D123" s="18">
        <v>3</v>
      </c>
      <c r="E123" s="54" t="s">
        <v>819</v>
      </c>
      <c r="F123" s="54"/>
      <c r="G123" s="18">
        <v>2</v>
      </c>
      <c r="H123" s="72" t="s">
        <v>882</v>
      </c>
      <c r="I123" s="101"/>
      <c r="J123" s="102"/>
      <c r="K123" s="102"/>
      <c r="L123" s="103"/>
      <c r="M123" s="104"/>
      <c r="N123" s="105"/>
      <c r="O123" s="105"/>
      <c r="P123" s="102"/>
      <c r="Q123" s="103"/>
      <c r="R123" s="104"/>
      <c r="S123" s="107">
        <f>IF(N123&lt;&gt;"",N123,IF(I123&lt;&gt;"",I123,IF(D123&lt;&gt;"",D123,"")))</f>
        <v>3</v>
      </c>
      <c r="T123" s="40">
        <f>IF(Q123&lt;&gt;"",Q123,IF(L123&lt;&gt;"",L123,IF(G123&lt;&gt;"",G123,"")))</f>
        <v>2</v>
      </c>
    </row>
    <row r="124" spans="1:20">
      <c r="A124" s="3"/>
      <c r="E124" s="65"/>
      <c r="F124" s="65"/>
      <c r="H124" s="76"/>
      <c r="T124" s="1"/>
    </row>
    <row r="125" spans="1:20" ht="68">
      <c r="A125" s="4">
        <v>567</v>
      </c>
      <c r="B125" s="6" t="s">
        <v>682</v>
      </c>
      <c r="C125" s="66" t="s">
        <v>683</v>
      </c>
      <c r="D125" s="18">
        <v>1</v>
      </c>
      <c r="E125" s="54" t="s">
        <v>751</v>
      </c>
      <c r="F125" s="54"/>
      <c r="G125" s="18">
        <v>1</v>
      </c>
      <c r="H125" s="72"/>
      <c r="I125" s="101"/>
      <c r="J125" s="102"/>
      <c r="K125" s="102"/>
      <c r="L125" s="103"/>
      <c r="M125" s="104"/>
      <c r="N125" s="105"/>
      <c r="O125" s="105"/>
      <c r="P125" s="102"/>
      <c r="Q125" s="103"/>
      <c r="R125" s="104"/>
      <c r="S125" s="107">
        <f>IF(N125&lt;&gt;"",N125,IF(I125&lt;&gt;"",I125,IF(D125&lt;&gt;"",D125,"")))</f>
        <v>1</v>
      </c>
      <c r="T125" s="40">
        <f>IF(Q125&lt;&gt;"",Q125,IF(L125&lt;&gt;"",L125,IF(G125&lt;&gt;"",G125,"")))</f>
        <v>1</v>
      </c>
    </row>
    <row r="126" spans="1:20">
      <c r="A126" s="3"/>
      <c r="E126" s="65"/>
      <c r="F126" s="65"/>
      <c r="H126" s="76"/>
      <c r="T126" s="1"/>
    </row>
    <row r="127" spans="1:20" ht="80">
      <c r="A127" s="4">
        <v>568</v>
      </c>
      <c r="B127" s="6" t="s">
        <v>684</v>
      </c>
      <c r="C127" s="66" t="s">
        <v>685</v>
      </c>
      <c r="D127" s="18">
        <v>1</v>
      </c>
      <c r="E127" s="54" t="s">
        <v>752</v>
      </c>
      <c r="F127" s="54" t="s">
        <v>803</v>
      </c>
      <c r="G127" s="18">
        <v>1</v>
      </c>
      <c r="H127" s="72"/>
      <c r="I127" s="101"/>
      <c r="J127" s="102"/>
      <c r="K127" s="102"/>
      <c r="L127" s="103"/>
      <c r="M127" s="104"/>
      <c r="N127" s="105"/>
      <c r="O127" s="105"/>
      <c r="P127" s="102"/>
      <c r="Q127" s="103"/>
      <c r="R127" s="104"/>
      <c r="S127" s="107">
        <f>IF(N127&lt;&gt;"",N127,IF(I127&lt;&gt;"",I127,IF(D127&lt;&gt;"",D127,"")))</f>
        <v>1</v>
      </c>
      <c r="T127" s="40">
        <f>IF(Q127&lt;&gt;"",Q127,IF(L127&lt;&gt;"",L127,IF(G127&lt;&gt;"",G127,"")))</f>
        <v>1</v>
      </c>
    </row>
    <row r="128" spans="1:20">
      <c r="A128" s="3"/>
      <c r="E128" s="65"/>
      <c r="F128" s="65"/>
      <c r="H128" s="76"/>
      <c r="T128" s="1"/>
    </row>
    <row r="129" spans="1:20" ht="80">
      <c r="A129" s="4">
        <v>569</v>
      </c>
      <c r="B129" s="6" t="s">
        <v>686</v>
      </c>
      <c r="C129" s="66" t="s">
        <v>687</v>
      </c>
      <c r="D129" s="18">
        <v>1</v>
      </c>
      <c r="E129" s="54" t="s">
        <v>752</v>
      </c>
      <c r="F129" s="54" t="s">
        <v>803</v>
      </c>
      <c r="G129" s="18">
        <v>1</v>
      </c>
      <c r="H129" s="72"/>
      <c r="I129" s="101"/>
      <c r="J129" s="102"/>
      <c r="K129" s="102"/>
      <c r="L129" s="103"/>
      <c r="M129" s="104"/>
      <c r="N129" s="105"/>
      <c r="O129" s="105"/>
      <c r="P129" s="102"/>
      <c r="Q129" s="103"/>
      <c r="R129" s="104"/>
      <c r="S129" s="107">
        <f>IF(N129&lt;&gt;"",N129,IF(I129&lt;&gt;"",I129,IF(D129&lt;&gt;"",D129,"")))</f>
        <v>1</v>
      </c>
      <c r="T129" s="40">
        <f>IF(Q129&lt;&gt;"",Q129,IF(L129&lt;&gt;"",L129,IF(G129&lt;&gt;"",G129,"")))</f>
        <v>1</v>
      </c>
    </row>
    <row r="130" spans="1:20">
      <c r="A130" s="3"/>
      <c r="E130" s="63"/>
      <c r="F130" s="63"/>
      <c r="T130" s="1"/>
    </row>
    <row r="131" spans="1:20">
      <c r="A131" s="3"/>
      <c r="E131" s="63"/>
      <c r="F131" s="63"/>
      <c r="T131" s="1"/>
    </row>
    <row r="132" spans="1:20">
      <c r="A132" s="3"/>
      <c r="E132" s="63"/>
      <c r="F132" s="63"/>
      <c r="T132" s="1"/>
    </row>
    <row r="133" spans="1:20" ht="20">
      <c r="B133" s="36" t="s">
        <v>35</v>
      </c>
      <c r="E133" s="63"/>
      <c r="F133" s="63"/>
      <c r="T133" s="1"/>
    </row>
    <row r="134" spans="1:20" ht="64">
      <c r="A134" s="4">
        <v>570</v>
      </c>
      <c r="B134" s="6" t="s">
        <v>205</v>
      </c>
      <c r="C134" s="66" t="s">
        <v>488</v>
      </c>
      <c r="D134" s="18">
        <v>3</v>
      </c>
      <c r="E134" s="54" t="s">
        <v>753</v>
      </c>
      <c r="F134" s="53"/>
      <c r="G134" s="18">
        <v>3</v>
      </c>
      <c r="H134" s="26"/>
      <c r="I134" s="101"/>
      <c r="J134" s="102"/>
      <c r="K134" s="102"/>
      <c r="L134" s="103"/>
      <c r="M134" s="104"/>
      <c r="N134" s="105"/>
      <c r="O134" s="105"/>
      <c r="P134" s="102"/>
      <c r="Q134" s="103"/>
      <c r="R134" s="104"/>
      <c r="S134" s="107">
        <f>IF(N134&lt;&gt;"",N134,IF(I134&lt;&gt;"",I134,IF(D134&lt;&gt;"",D134,"")))</f>
        <v>3</v>
      </c>
      <c r="T134" s="40">
        <f>IF(Q134&lt;&gt;"",Q134,IF(L134&lt;&gt;"",L134,IF(G134&lt;&gt;"",G134,"")))</f>
        <v>3</v>
      </c>
    </row>
    <row r="135" spans="1:20">
      <c r="A135" s="3"/>
      <c r="E135" s="65"/>
      <c r="F135" s="63"/>
      <c r="T135" s="1"/>
    </row>
    <row r="136" spans="1:20" ht="170">
      <c r="A136" s="4">
        <v>571</v>
      </c>
      <c r="B136" s="6" t="s">
        <v>206</v>
      </c>
      <c r="C136" s="66" t="s">
        <v>490</v>
      </c>
      <c r="D136" s="18">
        <v>3</v>
      </c>
      <c r="E136" s="54" t="s">
        <v>754</v>
      </c>
      <c r="F136" s="53"/>
      <c r="G136" s="18">
        <v>3</v>
      </c>
      <c r="H136" s="26"/>
      <c r="I136" s="101"/>
      <c r="J136" s="102"/>
      <c r="K136" s="102"/>
      <c r="L136" s="103"/>
      <c r="M136" s="104"/>
      <c r="N136" s="105"/>
      <c r="O136" s="105"/>
      <c r="P136" s="102"/>
      <c r="Q136" s="103"/>
      <c r="R136" s="104"/>
      <c r="S136" s="107">
        <f>IF(N136&lt;&gt;"",N136,IF(I136&lt;&gt;"",I136,IF(D136&lt;&gt;"",D136,"")))</f>
        <v>3</v>
      </c>
      <c r="T136" s="40">
        <f>IF(Q136&lt;&gt;"",Q136,IF(L136&lt;&gt;"",L136,IF(G136&lt;&gt;"",G136,"")))</f>
        <v>3</v>
      </c>
    </row>
    <row r="137" spans="1:20">
      <c r="A137" s="3"/>
      <c r="E137" s="65"/>
      <c r="F137" s="63"/>
      <c r="T137" s="1"/>
    </row>
    <row r="138" spans="1:20" ht="68">
      <c r="A138" s="4">
        <v>572</v>
      </c>
      <c r="B138" s="6" t="s">
        <v>36</v>
      </c>
      <c r="C138" s="66" t="s">
        <v>52</v>
      </c>
      <c r="D138" s="18">
        <v>0</v>
      </c>
      <c r="E138" s="54" t="s">
        <v>755</v>
      </c>
      <c r="F138" s="53"/>
      <c r="G138" s="18">
        <v>0</v>
      </c>
      <c r="H138" s="26"/>
      <c r="I138" s="101"/>
      <c r="J138" s="102"/>
      <c r="K138" s="102"/>
      <c r="L138" s="103"/>
      <c r="M138" s="104"/>
      <c r="N138" s="105"/>
      <c r="O138" s="105"/>
      <c r="P138" s="102"/>
      <c r="Q138" s="103"/>
      <c r="R138" s="104"/>
      <c r="S138" s="107">
        <f>IF(N138&lt;&gt;"",N138,IF(I138&lt;&gt;"",I138,IF(D138&lt;&gt;"",D138,"")))</f>
        <v>0</v>
      </c>
      <c r="T138" s="40">
        <f>IF(Q138&lt;&gt;"",Q138,IF(L138&lt;&gt;"",L138,IF(G138&lt;&gt;"",G138,"")))</f>
        <v>0</v>
      </c>
    </row>
    <row r="139" spans="1:20">
      <c r="A139" s="3"/>
      <c r="E139" s="65"/>
      <c r="F139" s="63"/>
      <c r="T139" s="1"/>
    </row>
    <row r="140" spans="1:20" ht="224">
      <c r="A140" s="4">
        <v>573</v>
      </c>
      <c r="B140" s="6" t="s">
        <v>688</v>
      </c>
      <c r="C140" s="66" t="s">
        <v>689</v>
      </c>
      <c r="D140" s="18">
        <v>2</v>
      </c>
      <c r="E140" s="54" t="s">
        <v>756</v>
      </c>
      <c r="F140" s="53"/>
      <c r="G140" s="18">
        <v>3</v>
      </c>
      <c r="H140" s="26"/>
      <c r="I140" s="101"/>
      <c r="J140" s="102"/>
      <c r="K140" s="102"/>
      <c r="L140" s="103"/>
      <c r="M140" s="104"/>
      <c r="N140" s="105"/>
      <c r="O140" s="105"/>
      <c r="P140" s="102"/>
      <c r="Q140" s="103"/>
      <c r="R140" s="104"/>
      <c r="S140" s="107">
        <f>IF(N140&lt;&gt;"",N140,IF(I140&lt;&gt;"",I140,IF(D140&lt;&gt;"",D140,"")))</f>
        <v>2</v>
      </c>
      <c r="T140" s="40">
        <f>IF(Q140&lt;&gt;"",Q140,IF(L140&lt;&gt;"",L140,IF(G140&lt;&gt;"",G140,"")))</f>
        <v>3</v>
      </c>
    </row>
    <row r="141" spans="1:20">
      <c r="A141" s="3"/>
      <c r="E141" s="65"/>
      <c r="F141" s="63"/>
      <c r="T141" s="1"/>
    </row>
    <row r="142" spans="1:20" ht="64">
      <c r="A142" s="4">
        <v>574</v>
      </c>
      <c r="B142" s="6" t="s">
        <v>68</v>
      </c>
      <c r="C142" s="66" t="s">
        <v>536</v>
      </c>
      <c r="D142" s="18">
        <v>3</v>
      </c>
      <c r="E142" s="54" t="s">
        <v>757</v>
      </c>
      <c r="F142" s="53"/>
      <c r="G142" s="18">
        <v>2</v>
      </c>
      <c r="H142" s="26"/>
      <c r="I142" s="101"/>
      <c r="J142" s="102"/>
      <c r="K142" s="102"/>
      <c r="L142" s="103"/>
      <c r="M142" s="104"/>
      <c r="N142" s="105"/>
      <c r="O142" s="105"/>
      <c r="P142" s="102"/>
      <c r="Q142" s="103"/>
      <c r="R142" s="104"/>
      <c r="S142" s="107">
        <f>IF(N142&lt;&gt;"",N142,IF(I142&lt;&gt;"",I142,IF(D142&lt;&gt;"",D142,"")))</f>
        <v>3</v>
      </c>
      <c r="T142" s="40">
        <f>IF(Q142&lt;&gt;"",Q142,IF(L142&lt;&gt;"",L142,IF(G142&lt;&gt;"",G142,"")))</f>
        <v>2</v>
      </c>
    </row>
    <row r="143" spans="1:20">
      <c r="A143" s="3"/>
      <c r="E143" s="65"/>
      <c r="F143" s="63"/>
      <c r="T143" s="1"/>
    </row>
    <row r="144" spans="1:20" ht="85">
      <c r="A144" s="4">
        <v>575</v>
      </c>
      <c r="B144" s="6" t="s">
        <v>537</v>
      </c>
      <c r="C144" s="66" t="s">
        <v>55</v>
      </c>
      <c r="D144" s="18">
        <v>0</v>
      </c>
      <c r="E144" s="54" t="s">
        <v>758</v>
      </c>
      <c r="F144" s="53"/>
      <c r="G144" s="18">
        <v>0</v>
      </c>
      <c r="H144" s="26"/>
      <c r="I144" s="101"/>
      <c r="J144" s="102"/>
      <c r="K144" s="102"/>
      <c r="L144" s="103"/>
      <c r="M144" s="104"/>
      <c r="N144" s="105"/>
      <c r="O144" s="105"/>
      <c r="P144" s="102"/>
      <c r="Q144" s="103"/>
      <c r="R144" s="104"/>
      <c r="S144" s="107">
        <f>IF(N144&lt;&gt;"",N144,IF(I144&lt;&gt;"",I144,IF(D144&lt;&gt;"",D144,"")))</f>
        <v>0</v>
      </c>
      <c r="T144" s="40">
        <f>IF(Q144&lt;&gt;"",Q144,IF(L144&lt;&gt;"",L144,IF(G144&lt;&gt;"",G144,"")))</f>
        <v>0</v>
      </c>
    </row>
    <row r="145" spans="1:20">
      <c r="A145" s="3"/>
      <c r="E145" s="65"/>
      <c r="F145" s="63"/>
      <c r="T145" s="1"/>
    </row>
    <row r="146" spans="1:20" ht="85">
      <c r="A146" s="4">
        <v>576</v>
      </c>
      <c r="B146" s="6" t="s">
        <v>69</v>
      </c>
      <c r="C146" s="66" t="s">
        <v>56</v>
      </c>
      <c r="D146" s="18">
        <v>2</v>
      </c>
      <c r="E146" s="55" t="s">
        <v>795</v>
      </c>
      <c r="F146" s="53"/>
      <c r="G146" s="18">
        <v>2</v>
      </c>
      <c r="H146" s="26" t="s">
        <v>877</v>
      </c>
      <c r="I146" s="101"/>
      <c r="J146" s="102"/>
      <c r="K146" s="102"/>
      <c r="L146" s="103"/>
      <c r="M146" s="104"/>
      <c r="N146" s="105"/>
      <c r="O146" s="105"/>
      <c r="P146" s="102"/>
      <c r="Q146" s="103"/>
      <c r="R146" s="104"/>
      <c r="S146" s="107">
        <f>IF(N146&lt;&gt;"",N146,IF(I146&lt;&gt;"",I146,IF(D146&lt;&gt;"",D146,"")))</f>
        <v>2</v>
      </c>
      <c r="T146" s="40">
        <f>IF(Q146&lt;&gt;"",Q146,IF(L146&lt;&gt;"",L146,IF(G146&lt;&gt;"",G146,"")))</f>
        <v>2</v>
      </c>
    </row>
    <row r="147" spans="1:20">
      <c r="A147" s="3"/>
      <c r="E147" s="65"/>
      <c r="F147" s="63"/>
      <c r="T147" s="1"/>
    </row>
    <row r="148" spans="1:20" ht="68">
      <c r="A148" s="4">
        <v>577</v>
      </c>
      <c r="B148" s="6" t="s">
        <v>538</v>
      </c>
      <c r="C148" s="66" t="s">
        <v>704</v>
      </c>
      <c r="D148" s="18">
        <v>0</v>
      </c>
      <c r="E148" s="54" t="s">
        <v>759</v>
      </c>
      <c r="F148" s="53"/>
      <c r="G148" s="18">
        <v>0</v>
      </c>
      <c r="H148" s="26"/>
      <c r="I148" s="101"/>
      <c r="J148" s="102"/>
      <c r="K148" s="102"/>
      <c r="L148" s="103"/>
      <c r="M148" s="104"/>
      <c r="N148" s="105"/>
      <c r="O148" s="105"/>
      <c r="P148" s="102"/>
      <c r="Q148" s="103"/>
      <c r="R148" s="104"/>
      <c r="S148" s="107">
        <f>IF(N148&lt;&gt;"",N148,IF(I148&lt;&gt;"",I148,IF(D148&lt;&gt;"",D148,"")))</f>
        <v>0</v>
      </c>
      <c r="T148" s="40">
        <f>IF(Q148&lt;&gt;"",Q148,IF(L148&lt;&gt;"",L148,IF(G148&lt;&gt;"",G148,"")))</f>
        <v>0</v>
      </c>
    </row>
    <row r="149" spans="1:20">
      <c r="A149" s="3"/>
      <c r="E149" s="65"/>
      <c r="F149" s="63"/>
      <c r="T149" s="1"/>
    </row>
    <row r="150" spans="1:20" ht="48">
      <c r="A150" s="4">
        <v>578</v>
      </c>
      <c r="B150" s="6" t="s">
        <v>41</v>
      </c>
      <c r="C150" s="66" t="s">
        <v>58</v>
      </c>
      <c r="D150" s="18">
        <v>1</v>
      </c>
      <c r="E150" s="54" t="s">
        <v>760</v>
      </c>
      <c r="F150" s="53"/>
      <c r="G150" s="18">
        <v>0</v>
      </c>
      <c r="H150" s="26"/>
      <c r="I150" s="101"/>
      <c r="J150" s="102"/>
      <c r="K150" s="102"/>
      <c r="L150" s="103"/>
      <c r="M150" s="104"/>
      <c r="N150" s="105"/>
      <c r="O150" s="105"/>
      <c r="P150" s="102"/>
      <c r="Q150" s="103"/>
      <c r="R150" s="104"/>
      <c r="S150" s="107">
        <f>IF(N150&lt;&gt;"",N150,IF(I150&lt;&gt;"",I150,IF(D150&lt;&gt;"",D150,"")))</f>
        <v>1</v>
      </c>
      <c r="T150" s="40">
        <f>IF(Q150&lt;&gt;"",Q150,IF(L150&lt;&gt;"",L150,IF(G150&lt;&gt;"",G150,"")))</f>
        <v>0</v>
      </c>
    </row>
    <row r="151" spans="1:20">
      <c r="A151" s="3"/>
      <c r="E151" s="65"/>
      <c r="F151" s="63"/>
      <c r="T151" s="1"/>
    </row>
    <row r="152" spans="1:20" ht="80">
      <c r="A152" s="4">
        <v>579</v>
      </c>
      <c r="B152" s="6" t="s">
        <v>42</v>
      </c>
      <c r="C152" s="66" t="s">
        <v>59</v>
      </c>
      <c r="D152" s="18">
        <v>3</v>
      </c>
      <c r="E152" s="54" t="s">
        <v>761</v>
      </c>
      <c r="F152" s="53"/>
      <c r="G152" s="18">
        <v>3</v>
      </c>
      <c r="H152" s="26"/>
      <c r="I152" s="101"/>
      <c r="J152" s="102"/>
      <c r="K152" s="102"/>
      <c r="L152" s="103"/>
      <c r="M152" s="104"/>
      <c r="N152" s="105"/>
      <c r="O152" s="105"/>
      <c r="P152" s="102"/>
      <c r="Q152" s="103"/>
      <c r="R152" s="104"/>
      <c r="S152" s="107">
        <f>IF(N152&lt;&gt;"",N152,IF(I152&lt;&gt;"",I152,IF(D152&lt;&gt;"",D152,"")))</f>
        <v>3</v>
      </c>
      <c r="T152" s="40">
        <f>IF(Q152&lt;&gt;"",Q152,IF(L152&lt;&gt;"",L152,IF(G152&lt;&gt;"",G152,"")))</f>
        <v>3</v>
      </c>
    </row>
    <row r="153" spans="1:20">
      <c r="A153" s="3"/>
      <c r="E153" s="65"/>
      <c r="F153" s="63"/>
      <c r="T153" s="1"/>
    </row>
    <row r="154" spans="1:20" ht="96">
      <c r="A154" s="4">
        <v>580</v>
      </c>
      <c r="B154" s="6" t="s">
        <v>43</v>
      </c>
      <c r="C154" s="66" t="s">
        <v>60</v>
      </c>
      <c r="D154" s="18">
        <v>3</v>
      </c>
      <c r="E154" s="54" t="s">
        <v>762</v>
      </c>
      <c r="F154" s="53"/>
      <c r="G154" s="18">
        <v>2</v>
      </c>
      <c r="H154" s="26"/>
      <c r="I154" s="101"/>
      <c r="J154" s="102"/>
      <c r="K154" s="102"/>
      <c r="L154" s="103"/>
      <c r="M154" s="104"/>
      <c r="N154" s="105"/>
      <c r="O154" s="105"/>
      <c r="P154" s="102"/>
      <c r="Q154" s="103"/>
      <c r="R154" s="104"/>
      <c r="S154" s="107">
        <f>IF(N154&lt;&gt;"",N154,IF(I154&lt;&gt;"",I154,IF(D154&lt;&gt;"",D154,"")))</f>
        <v>3</v>
      </c>
      <c r="T154" s="40">
        <f>IF(Q154&lt;&gt;"",Q154,IF(L154&lt;&gt;"",L154,IF(G154&lt;&gt;"",G154,"")))</f>
        <v>2</v>
      </c>
    </row>
    <row r="155" spans="1:20">
      <c r="A155" s="3"/>
      <c r="E155" s="65"/>
      <c r="F155" s="63"/>
      <c r="T155" s="1"/>
    </row>
    <row r="156" spans="1:20" ht="112">
      <c r="A156" s="4">
        <v>581</v>
      </c>
      <c r="B156" s="6" t="s">
        <v>44</v>
      </c>
      <c r="C156" s="66" t="s">
        <v>61</v>
      </c>
      <c r="D156" s="18">
        <v>3</v>
      </c>
      <c r="E156" s="54" t="s">
        <v>763</v>
      </c>
      <c r="F156" s="53"/>
      <c r="G156" s="18">
        <v>3</v>
      </c>
      <c r="H156" s="26"/>
      <c r="I156" s="101"/>
      <c r="J156" s="102"/>
      <c r="K156" s="102"/>
      <c r="L156" s="103"/>
      <c r="M156" s="104"/>
      <c r="N156" s="105"/>
      <c r="O156" s="105"/>
      <c r="P156" s="102"/>
      <c r="Q156" s="103"/>
      <c r="R156" s="104"/>
      <c r="S156" s="107">
        <f>IF(N156&lt;&gt;"",N156,IF(I156&lt;&gt;"",I156,IF(D156&lt;&gt;"",D156,"")))</f>
        <v>3</v>
      </c>
      <c r="T156" s="40">
        <f>IF(Q156&lt;&gt;"",Q156,IF(L156&lt;&gt;"",L156,IF(G156&lt;&gt;"",G156,"")))</f>
        <v>3</v>
      </c>
    </row>
    <row r="157" spans="1:20">
      <c r="A157" s="3"/>
      <c r="E157" s="65"/>
      <c r="F157" s="63"/>
      <c r="T157" s="1"/>
    </row>
    <row r="158" spans="1:20" ht="96">
      <c r="A158" s="4">
        <v>582</v>
      </c>
      <c r="B158" s="6" t="s">
        <v>213</v>
      </c>
      <c r="C158" s="66" t="s">
        <v>508</v>
      </c>
      <c r="D158" s="18">
        <v>3</v>
      </c>
      <c r="E158" s="54" t="s">
        <v>764</v>
      </c>
      <c r="F158" s="53"/>
      <c r="G158" s="18">
        <v>3</v>
      </c>
      <c r="H158" s="26"/>
      <c r="I158" s="101"/>
      <c r="J158" s="102"/>
      <c r="K158" s="102"/>
      <c r="L158" s="103"/>
      <c r="M158" s="104"/>
      <c r="N158" s="105"/>
      <c r="O158" s="105"/>
      <c r="P158" s="102"/>
      <c r="Q158" s="103"/>
      <c r="R158" s="104"/>
      <c r="S158" s="107">
        <f>IF(N158&lt;&gt;"",N158,IF(I158&lt;&gt;"",I158,IF(D158&lt;&gt;"",D158,"")))</f>
        <v>3</v>
      </c>
      <c r="T158" s="40">
        <f>IF(Q158&lt;&gt;"",Q158,IF(L158&lt;&gt;"",L158,IF(G158&lt;&gt;"",G158,"")))</f>
        <v>3</v>
      </c>
    </row>
    <row r="159" spans="1:20">
      <c r="A159" s="3"/>
      <c r="E159" s="63"/>
      <c r="F159" s="63"/>
      <c r="T159" s="1"/>
    </row>
    <row r="160" spans="1:20">
      <c r="A160" s="3"/>
      <c r="E160" s="63"/>
      <c r="F160" s="63"/>
      <c r="T160" s="1"/>
    </row>
    <row r="161" spans="1:20">
      <c r="A161" s="3"/>
      <c r="E161" s="63"/>
      <c r="F161" s="63"/>
      <c r="T161" s="1"/>
    </row>
    <row r="162" spans="1:20" ht="20">
      <c r="B162" s="36" t="s">
        <v>34</v>
      </c>
      <c r="E162" s="63"/>
      <c r="F162" s="63"/>
      <c r="T162" s="1"/>
    </row>
    <row r="163" spans="1:20" ht="320">
      <c r="A163" s="4">
        <v>583</v>
      </c>
      <c r="B163" s="6" t="s">
        <v>690</v>
      </c>
      <c r="C163" s="66" t="s">
        <v>691</v>
      </c>
      <c r="D163" s="18">
        <v>5</v>
      </c>
      <c r="E163" s="54" t="s">
        <v>765</v>
      </c>
      <c r="F163" s="54" t="s">
        <v>717</v>
      </c>
      <c r="G163" s="18">
        <v>4</v>
      </c>
      <c r="H163" s="26"/>
      <c r="I163" s="101"/>
      <c r="J163" s="102"/>
      <c r="K163" s="102"/>
      <c r="L163" s="103"/>
      <c r="M163" s="104"/>
      <c r="N163" s="105"/>
      <c r="O163" s="105"/>
      <c r="P163" s="102"/>
      <c r="Q163" s="103"/>
      <c r="R163" s="104"/>
      <c r="S163" s="107">
        <f>IF(N163&lt;&gt;"",N163,IF(I163&lt;&gt;"",I163,IF(D163&lt;&gt;"",D163,"")))</f>
        <v>5</v>
      </c>
      <c r="T163" s="40">
        <f>IF(Q163&lt;&gt;"",Q163,IF(L163&lt;&gt;"",L163,IF(G163&lt;&gt;"",G163,"")))</f>
        <v>4</v>
      </c>
    </row>
    <row r="164" spans="1:20">
      <c r="A164" s="3"/>
      <c r="E164" s="65"/>
      <c r="F164" s="65"/>
      <c r="T164" s="1"/>
    </row>
    <row r="165" spans="1:20" ht="51">
      <c r="A165" s="4">
        <v>584</v>
      </c>
      <c r="B165" s="6" t="s">
        <v>692</v>
      </c>
      <c r="C165" s="66" t="s">
        <v>693</v>
      </c>
      <c r="D165" s="18">
        <v>4</v>
      </c>
      <c r="E165" s="54" t="s">
        <v>766</v>
      </c>
      <c r="F165" s="54"/>
      <c r="G165" s="18">
        <v>3</v>
      </c>
      <c r="H165" s="26"/>
      <c r="I165" s="101"/>
      <c r="J165" s="102"/>
      <c r="K165" s="102"/>
      <c r="L165" s="103"/>
      <c r="M165" s="104"/>
      <c r="N165" s="105"/>
      <c r="O165" s="105"/>
      <c r="P165" s="102"/>
      <c r="Q165" s="103"/>
      <c r="R165" s="104"/>
      <c r="S165" s="107">
        <f>IF(N165&lt;&gt;"",N165,IF(I165&lt;&gt;"",I165,IF(D165&lt;&gt;"",D165,"")))</f>
        <v>4</v>
      </c>
      <c r="T165" s="40">
        <f>IF(Q165&lt;&gt;"",Q165,IF(L165&lt;&gt;"",L165,IF(G165&lt;&gt;"",G165,"")))</f>
        <v>3</v>
      </c>
    </row>
    <row r="166" spans="1:20">
      <c r="A166" s="3"/>
      <c r="E166" s="65"/>
      <c r="F166" s="65"/>
      <c r="T166" s="1"/>
    </row>
    <row r="167" spans="1:20" ht="160">
      <c r="A167" s="4">
        <v>585</v>
      </c>
      <c r="B167" s="6" t="s">
        <v>694</v>
      </c>
      <c r="C167" s="66" t="s">
        <v>705</v>
      </c>
      <c r="D167" s="18">
        <v>5</v>
      </c>
      <c r="E167" s="54" t="s">
        <v>767</v>
      </c>
      <c r="F167" s="54"/>
      <c r="G167" s="18">
        <v>5</v>
      </c>
      <c r="H167" s="26"/>
      <c r="I167" s="101"/>
      <c r="J167" s="102"/>
      <c r="K167" s="102"/>
      <c r="L167" s="103"/>
      <c r="M167" s="104"/>
      <c r="N167" s="105"/>
      <c r="O167" s="105"/>
      <c r="P167" s="102"/>
      <c r="Q167" s="103"/>
      <c r="R167" s="104"/>
      <c r="S167" s="107">
        <f>IF(N167&lt;&gt;"",N167,IF(I167&lt;&gt;"",I167,IF(D167&lt;&gt;"",D167,"")))</f>
        <v>5</v>
      </c>
      <c r="T167" s="40">
        <f>IF(Q167&lt;&gt;"",Q167,IF(L167&lt;&gt;"",L167,IF(G167&lt;&gt;"",G167,"")))</f>
        <v>5</v>
      </c>
    </row>
    <row r="168" spans="1:20">
      <c r="A168" s="3"/>
      <c r="E168" s="65"/>
      <c r="F168" s="65"/>
      <c r="T168" s="1"/>
    </row>
    <row r="169" spans="1:20" ht="300">
      <c r="A169" s="4">
        <v>586</v>
      </c>
      <c r="B169" s="6" t="s">
        <v>695</v>
      </c>
      <c r="C169" s="66" t="s">
        <v>696</v>
      </c>
      <c r="D169" s="18">
        <v>5</v>
      </c>
      <c r="E169" s="61" t="s">
        <v>768</v>
      </c>
      <c r="F169" s="54" t="s">
        <v>717</v>
      </c>
      <c r="G169" s="18">
        <v>4</v>
      </c>
      <c r="H169" s="26"/>
      <c r="I169" s="101"/>
      <c r="J169" s="102"/>
      <c r="K169" s="102"/>
      <c r="L169" s="103"/>
      <c r="M169" s="104"/>
      <c r="N169" s="105"/>
      <c r="O169" s="105"/>
      <c r="P169" s="102"/>
      <c r="Q169" s="103"/>
      <c r="R169" s="104"/>
      <c r="S169" s="107">
        <f>IF(N169&lt;&gt;"",N169,IF(I169&lt;&gt;"",I169,IF(D169&lt;&gt;"",D169,"")))</f>
        <v>5</v>
      </c>
      <c r="T169" s="40">
        <f>IF(Q169&lt;&gt;"",Q169,IF(L169&lt;&gt;"",L169,IF(G169&lt;&gt;"",G169,"")))</f>
        <v>4</v>
      </c>
    </row>
    <row r="170" spans="1:20">
      <c r="A170" s="3"/>
      <c r="E170" s="65"/>
      <c r="F170" s="65"/>
      <c r="T170" s="1"/>
    </row>
    <row r="171" spans="1:20" ht="210">
      <c r="A171" s="4">
        <v>587</v>
      </c>
      <c r="B171" s="6" t="s">
        <v>66</v>
      </c>
      <c r="C171" s="66" t="s">
        <v>53</v>
      </c>
      <c r="D171" s="18">
        <v>5</v>
      </c>
      <c r="E171" s="62" t="s">
        <v>769</v>
      </c>
      <c r="F171" s="14"/>
      <c r="G171" s="18">
        <v>3</v>
      </c>
      <c r="H171" s="72" t="s">
        <v>883</v>
      </c>
      <c r="I171" s="101"/>
      <c r="J171" s="102"/>
      <c r="K171" s="102"/>
      <c r="L171" s="103"/>
      <c r="M171" s="104"/>
      <c r="N171" s="105"/>
      <c r="O171" s="105"/>
      <c r="P171" s="102"/>
      <c r="Q171" s="103"/>
      <c r="R171" s="104"/>
      <c r="S171" s="107">
        <f>IF(N171&lt;&gt;"",N171,IF(I171&lt;&gt;"",I171,IF(D171&lt;&gt;"",D171,"")))</f>
        <v>5</v>
      </c>
      <c r="T171" s="40">
        <f>IF(Q171&lt;&gt;"",Q171,IF(L171&lt;&gt;"",L171,IF(G171&lt;&gt;"",G171,"")))</f>
        <v>3</v>
      </c>
    </row>
    <row r="172" spans="1:20">
      <c r="A172" s="3"/>
      <c r="E172" s="65"/>
      <c r="F172" s="65"/>
      <c r="H172" s="76"/>
      <c r="T172" s="1"/>
    </row>
    <row r="173" spans="1:20" ht="208">
      <c r="A173" s="4">
        <v>588</v>
      </c>
      <c r="B173" s="6" t="s">
        <v>219</v>
      </c>
      <c r="C173" s="66" t="s">
        <v>520</v>
      </c>
      <c r="D173" s="18">
        <v>5</v>
      </c>
      <c r="E173" s="54" t="s">
        <v>770</v>
      </c>
      <c r="F173" s="54" t="s">
        <v>717</v>
      </c>
      <c r="G173" s="18">
        <v>3</v>
      </c>
      <c r="H173" s="72" t="s">
        <v>884</v>
      </c>
      <c r="I173" s="101"/>
      <c r="J173" s="102"/>
      <c r="K173" s="102"/>
      <c r="L173" s="103"/>
      <c r="M173" s="104"/>
      <c r="N173" s="105"/>
      <c r="O173" s="105"/>
      <c r="P173" s="102"/>
      <c r="Q173" s="103"/>
      <c r="R173" s="104"/>
      <c r="S173" s="107">
        <f>IF(N173&lt;&gt;"",N173,IF(I173&lt;&gt;"",I173,IF(D173&lt;&gt;"",D173,"")))</f>
        <v>5</v>
      </c>
      <c r="T173" s="40">
        <f>IF(Q173&lt;&gt;"",Q173,IF(L173&lt;&gt;"",L173,IF(G173&lt;&gt;"",G173,"")))</f>
        <v>3</v>
      </c>
    </row>
    <row r="174" spans="1:20" ht="51">
      <c r="A174" s="4">
        <v>589</v>
      </c>
      <c r="B174" s="6" t="s">
        <v>67</v>
      </c>
      <c r="C174" s="66" t="s">
        <v>54</v>
      </c>
      <c r="D174" s="18">
        <v>5</v>
      </c>
      <c r="E174" s="54" t="s">
        <v>771</v>
      </c>
      <c r="F174" s="54"/>
      <c r="G174" s="18">
        <v>3</v>
      </c>
      <c r="H174" s="72" t="s">
        <v>885</v>
      </c>
      <c r="I174" s="101"/>
      <c r="J174" s="102"/>
      <c r="K174" s="102"/>
      <c r="L174" s="103"/>
      <c r="M174" s="104"/>
      <c r="N174" s="105"/>
      <c r="O174" s="105"/>
      <c r="P174" s="102"/>
      <c r="Q174" s="103"/>
      <c r="R174" s="104"/>
      <c r="S174" s="107">
        <f>IF(N174&lt;&gt;"",N174,IF(I174&lt;&gt;"",I174,IF(D174&lt;&gt;"",D174,"")))</f>
        <v>5</v>
      </c>
      <c r="T174" s="40">
        <f>IF(Q174&lt;&gt;"",Q174,IF(L174&lt;&gt;"",L174,IF(G174&lt;&gt;"",G174,"")))</f>
        <v>3</v>
      </c>
    </row>
    <row r="175" spans="1:20" ht="75">
      <c r="A175" s="4">
        <v>590</v>
      </c>
      <c r="B175" s="6" t="s">
        <v>220</v>
      </c>
      <c r="C175" s="66" t="s">
        <v>523</v>
      </c>
      <c r="D175" s="18">
        <v>5</v>
      </c>
      <c r="E175" s="62" t="s">
        <v>772</v>
      </c>
      <c r="F175" s="54"/>
      <c r="G175" s="18">
        <v>3</v>
      </c>
      <c r="H175" s="72" t="s">
        <v>885</v>
      </c>
      <c r="I175" s="101"/>
      <c r="J175" s="102"/>
      <c r="K175" s="102"/>
      <c r="L175" s="103"/>
      <c r="M175" s="104"/>
      <c r="N175" s="105"/>
      <c r="O175" s="105"/>
      <c r="P175" s="102"/>
      <c r="Q175" s="103"/>
      <c r="R175" s="104"/>
      <c r="S175" s="107">
        <f>IF(N175&lt;&gt;"",N175,IF(I175&lt;&gt;"",I175,IF(D175&lt;&gt;"",D175,"")))</f>
        <v>5</v>
      </c>
      <c r="T175" s="40">
        <f>IF(Q175&lt;&gt;"",Q175,IF(L175&lt;&gt;"",L175,IF(G175&lt;&gt;"",G175,"")))</f>
        <v>3</v>
      </c>
    </row>
    <row r="176" spans="1:20">
      <c r="A176" s="3"/>
      <c r="E176" s="63"/>
      <c r="F176" s="63"/>
      <c r="T176" s="1"/>
    </row>
    <row r="177" spans="1:20">
      <c r="A177" s="3"/>
      <c r="E177" s="63"/>
      <c r="F177" s="63"/>
      <c r="T177" s="1"/>
    </row>
    <row r="178" spans="1:20">
      <c r="A178" s="3"/>
      <c r="E178" s="63"/>
      <c r="F178" s="63"/>
      <c r="T178" s="1"/>
    </row>
    <row r="179" spans="1:20" ht="20">
      <c r="B179" s="36" t="s">
        <v>78</v>
      </c>
      <c r="E179" s="63"/>
      <c r="F179" s="63"/>
      <c r="T179" s="1"/>
    </row>
    <row r="180" spans="1:20" ht="128">
      <c r="A180" s="4">
        <v>591</v>
      </c>
      <c r="B180" s="6" t="s">
        <v>38</v>
      </c>
      <c r="C180" s="66" t="s">
        <v>296</v>
      </c>
      <c r="D180" s="18">
        <v>5</v>
      </c>
      <c r="E180" s="54" t="s">
        <v>820</v>
      </c>
      <c r="F180" s="54" t="s">
        <v>799</v>
      </c>
      <c r="G180" s="18">
        <v>4</v>
      </c>
      <c r="H180" s="72" t="s">
        <v>886</v>
      </c>
      <c r="I180" s="101"/>
      <c r="J180" s="102"/>
      <c r="K180" s="102"/>
      <c r="L180" s="103"/>
      <c r="M180" s="104"/>
      <c r="N180" s="105"/>
      <c r="O180" s="105"/>
      <c r="P180" s="102"/>
      <c r="Q180" s="103"/>
      <c r="R180" s="104"/>
      <c r="S180" s="107">
        <f>IF(N180&lt;&gt;"",N180,IF(I180&lt;&gt;"",I180,IF(D180&lt;&gt;"",D180,"")))</f>
        <v>5</v>
      </c>
      <c r="T180" s="40">
        <f>IF(Q180&lt;&gt;"",Q180,IF(L180&lt;&gt;"",L180,IF(G180&lt;&gt;"",G180,"")))</f>
        <v>4</v>
      </c>
    </row>
    <row r="181" spans="1:20">
      <c r="A181" s="3"/>
      <c r="E181" s="65"/>
      <c r="F181" s="65"/>
      <c r="H181" s="76"/>
      <c r="T181" s="1"/>
    </row>
    <row r="182" spans="1:20" ht="350">
      <c r="A182" s="4">
        <v>592</v>
      </c>
      <c r="B182" s="6" t="s">
        <v>697</v>
      </c>
      <c r="C182" s="66" t="s">
        <v>698</v>
      </c>
      <c r="D182" s="18">
        <v>5</v>
      </c>
      <c r="E182" s="54" t="s">
        <v>796</v>
      </c>
      <c r="F182" s="55" t="s">
        <v>800</v>
      </c>
      <c r="G182" s="18">
        <v>4</v>
      </c>
      <c r="H182" s="72" t="s">
        <v>887</v>
      </c>
      <c r="I182" s="101"/>
      <c r="J182" s="102"/>
      <c r="K182" s="102"/>
      <c r="L182" s="103"/>
      <c r="M182" s="104"/>
      <c r="N182" s="105"/>
      <c r="O182" s="105"/>
      <c r="P182" s="102"/>
      <c r="Q182" s="103"/>
      <c r="R182" s="104"/>
      <c r="S182" s="107">
        <f>IF(N182&lt;&gt;"",N182,IF(I182&lt;&gt;"",I182,IF(D182&lt;&gt;"",D182,"")))</f>
        <v>5</v>
      </c>
      <c r="T182" s="40">
        <f>IF(Q182&lt;&gt;"",Q182,IF(L182&lt;&gt;"",L182,IF(G182&lt;&gt;"",G182,"")))</f>
        <v>4</v>
      </c>
    </row>
    <row r="183" spans="1:20">
      <c r="A183" s="3"/>
      <c r="E183" s="65"/>
      <c r="F183" s="65"/>
      <c r="H183" s="76"/>
      <c r="T183" s="1"/>
    </row>
    <row r="184" spans="1:20" ht="96">
      <c r="A184" s="4">
        <v>593</v>
      </c>
      <c r="B184" s="6" t="s">
        <v>699</v>
      </c>
      <c r="C184" s="66" t="s">
        <v>700</v>
      </c>
      <c r="D184" s="18">
        <v>5</v>
      </c>
      <c r="E184" s="55" t="s">
        <v>797</v>
      </c>
      <c r="F184" s="55" t="s">
        <v>801</v>
      </c>
      <c r="G184" s="18">
        <v>3</v>
      </c>
      <c r="H184" s="72" t="s">
        <v>888</v>
      </c>
      <c r="I184" s="101"/>
      <c r="J184" s="102"/>
      <c r="K184" s="102"/>
      <c r="L184" s="103"/>
      <c r="M184" s="104"/>
      <c r="N184" s="105"/>
      <c r="O184" s="105"/>
      <c r="P184" s="102"/>
      <c r="Q184" s="103"/>
      <c r="R184" s="104"/>
      <c r="S184" s="107">
        <f>IF(N184&lt;&gt;"",N184,IF(I184&lt;&gt;"",I184,IF(D184&lt;&gt;"",D184,"")))</f>
        <v>5</v>
      </c>
      <c r="T184" s="40">
        <f>IF(Q184&lt;&gt;"",Q184,IF(L184&lt;&gt;"",L184,IF(G184&lt;&gt;"",G184,"")))</f>
        <v>3</v>
      </c>
    </row>
    <row r="185" spans="1:20">
      <c r="A185" s="3"/>
      <c r="E185" s="65"/>
      <c r="F185" s="65"/>
      <c r="H185" s="76"/>
      <c r="T185" s="1"/>
    </row>
    <row r="186" spans="1:20" ht="256">
      <c r="A186" s="4">
        <v>594</v>
      </c>
      <c r="B186" s="6" t="s">
        <v>701</v>
      </c>
      <c r="C186" s="66" t="s">
        <v>702</v>
      </c>
      <c r="D186" s="18">
        <v>4</v>
      </c>
      <c r="E186" s="54" t="s">
        <v>798</v>
      </c>
      <c r="F186" s="55" t="s">
        <v>802</v>
      </c>
      <c r="G186" s="18">
        <v>1</v>
      </c>
      <c r="H186" s="72" t="s">
        <v>887</v>
      </c>
      <c r="I186" s="101"/>
      <c r="J186" s="102"/>
      <c r="K186" s="102"/>
      <c r="L186" s="103"/>
      <c r="M186" s="104"/>
      <c r="N186" s="105"/>
      <c r="O186" s="105"/>
      <c r="P186" s="102"/>
      <c r="Q186" s="103"/>
      <c r="R186" s="104"/>
      <c r="S186" s="107">
        <f>IF(N186&lt;&gt;"",N186,IF(I186&lt;&gt;"",I186,IF(D186&lt;&gt;"",D186,"")))</f>
        <v>4</v>
      </c>
      <c r="T186" s="40">
        <f>IF(Q186&lt;&gt;"",Q186,IF(L186&lt;&gt;"",L186,IF(G186&lt;&gt;"",G186,"")))</f>
        <v>1</v>
      </c>
    </row>
    <row r="187" spans="1:20">
      <c r="T187" s="1"/>
    </row>
    <row r="188" spans="1:20">
      <c r="T188" s="1"/>
    </row>
    <row r="189" spans="1:20">
      <c r="T189" s="1"/>
    </row>
    <row r="190" spans="1:20">
      <c r="T190" s="1"/>
    </row>
    <row r="191" spans="1:20">
      <c r="T191" s="1"/>
    </row>
    <row r="192" spans="1:20">
      <c r="T192" s="1"/>
    </row>
    <row r="193" spans="20:20">
      <c r="T193" s="1"/>
    </row>
    <row r="194" spans="20:20">
      <c r="T194" s="1"/>
    </row>
    <row r="195" spans="20:20">
      <c r="T195" s="1"/>
    </row>
    <row r="196" spans="20:20">
      <c r="T196" s="1"/>
    </row>
    <row r="197" spans="20:20">
      <c r="T197" s="1"/>
    </row>
    <row r="198" spans="20:20">
      <c r="T198" s="1"/>
    </row>
    <row r="199" spans="20:20">
      <c r="T199" s="1"/>
    </row>
    <row r="200" spans="20:20">
      <c r="T200" s="1"/>
    </row>
    <row r="201" spans="20:20">
      <c r="T201" s="1"/>
    </row>
    <row r="202" spans="20:20">
      <c r="T202" s="1"/>
    </row>
    <row r="203" spans="20:20">
      <c r="T203" s="1"/>
    </row>
    <row r="204" spans="20:20">
      <c r="T204" s="1"/>
    </row>
    <row r="205" spans="20:20">
      <c r="T205" s="1"/>
    </row>
    <row r="206" spans="20:20">
      <c r="T206" s="1"/>
    </row>
    <row r="207" spans="20:20">
      <c r="T207" s="1"/>
    </row>
    <row r="208" spans="20:20">
      <c r="T208" s="1"/>
    </row>
    <row r="209" spans="20:20">
      <c r="T209" s="1"/>
    </row>
    <row r="210" spans="20:20">
      <c r="T210" s="1"/>
    </row>
    <row r="211" spans="20:20">
      <c r="T211" s="1"/>
    </row>
    <row r="212" spans="20:20">
      <c r="T212" s="1"/>
    </row>
    <row r="213" spans="20:20">
      <c r="T213" s="1"/>
    </row>
    <row r="214" spans="20:20">
      <c r="T214" s="1"/>
    </row>
    <row r="215" spans="20:20">
      <c r="T215" s="1"/>
    </row>
    <row r="216" spans="20:20">
      <c r="T216" s="1"/>
    </row>
    <row r="217" spans="20:20">
      <c r="T217" s="1"/>
    </row>
    <row r="218" spans="20:20">
      <c r="T218" s="1"/>
    </row>
    <row r="219" spans="20:20">
      <c r="T219" s="1"/>
    </row>
    <row r="220" spans="20:20">
      <c r="T220" s="1"/>
    </row>
    <row r="221" spans="20:20">
      <c r="T221" s="1"/>
    </row>
    <row r="222" spans="20:20">
      <c r="T222" s="1"/>
    </row>
    <row r="223" spans="20:20">
      <c r="T223" s="1"/>
    </row>
    <row r="224" spans="20:20">
      <c r="T224" s="1"/>
    </row>
    <row r="225" spans="20:20">
      <c r="T225" s="1"/>
    </row>
    <row r="226" spans="20:20">
      <c r="T226" s="1"/>
    </row>
    <row r="227" spans="20:20">
      <c r="T227" s="1"/>
    </row>
    <row r="228" spans="20:20">
      <c r="T228" s="1"/>
    </row>
    <row r="229" spans="20:20">
      <c r="T229" s="1"/>
    </row>
    <row r="230" spans="20:20">
      <c r="T230" s="1"/>
    </row>
    <row r="231" spans="20:20">
      <c r="T231" s="1"/>
    </row>
    <row r="232" spans="20:20">
      <c r="T232" s="1"/>
    </row>
    <row r="233" spans="20:20">
      <c r="T233" s="1"/>
    </row>
    <row r="234" spans="20:20">
      <c r="T234" s="1"/>
    </row>
    <row r="235" spans="20:20">
      <c r="T235" s="1"/>
    </row>
    <row r="236" spans="20:20">
      <c r="T236" s="1"/>
    </row>
    <row r="237" spans="20:20">
      <c r="T237" s="1"/>
    </row>
    <row r="238" spans="20:20">
      <c r="T238" s="1"/>
    </row>
    <row r="239" spans="20:20">
      <c r="T239" s="1"/>
    </row>
    <row r="240" spans="20:20">
      <c r="T240" s="1"/>
    </row>
    <row r="241" spans="20:20">
      <c r="T241" s="1"/>
    </row>
    <row r="242" spans="20:20">
      <c r="T242" s="1"/>
    </row>
    <row r="243" spans="20:20">
      <c r="T243" s="1"/>
    </row>
    <row r="244" spans="20:20">
      <c r="T244" s="1"/>
    </row>
    <row r="245" spans="20:20">
      <c r="T245" s="1"/>
    </row>
    <row r="246" spans="20:20">
      <c r="T246" s="1"/>
    </row>
    <row r="247" spans="20:20">
      <c r="T247" s="1"/>
    </row>
    <row r="248" spans="20:20">
      <c r="T248" s="1"/>
    </row>
    <row r="249" spans="20:20">
      <c r="T249" s="1"/>
    </row>
    <row r="250" spans="20:20">
      <c r="T250" s="1"/>
    </row>
    <row r="251" spans="20:20">
      <c r="T251" s="1"/>
    </row>
    <row r="252" spans="20:20">
      <c r="T252" s="1"/>
    </row>
    <row r="253" spans="20:20">
      <c r="T253" s="1"/>
    </row>
    <row r="254" spans="20:20">
      <c r="T254" s="1"/>
    </row>
    <row r="255" spans="20:20">
      <c r="T255" s="1"/>
    </row>
    <row r="256" spans="20:20">
      <c r="T256" s="1"/>
    </row>
    <row r="257" spans="20:20">
      <c r="T257" s="1"/>
    </row>
    <row r="258" spans="20:20">
      <c r="T258" s="1"/>
    </row>
    <row r="259" spans="20:20">
      <c r="T259" s="1"/>
    </row>
    <row r="260" spans="20:20">
      <c r="T260" s="1"/>
    </row>
    <row r="261" spans="20:20">
      <c r="T261" s="1"/>
    </row>
    <row r="262" spans="20:20">
      <c r="T262" s="1"/>
    </row>
    <row r="263" spans="20:20">
      <c r="T263" s="1"/>
    </row>
    <row r="264" spans="20:20">
      <c r="T264" s="1"/>
    </row>
    <row r="265" spans="20:20">
      <c r="T265" s="1"/>
    </row>
    <row r="266" spans="20:20">
      <c r="T266" s="1"/>
    </row>
    <row r="267" spans="20:20">
      <c r="T267" s="1"/>
    </row>
    <row r="268" spans="20:20">
      <c r="T268" s="1"/>
    </row>
    <row r="269" spans="20:20">
      <c r="T269" s="1"/>
    </row>
    <row r="270" spans="20:20">
      <c r="T270" s="1"/>
    </row>
    <row r="271" spans="20:20">
      <c r="T271" s="1"/>
    </row>
    <row r="272" spans="20:20">
      <c r="T272" s="1"/>
    </row>
    <row r="273" spans="20:20">
      <c r="T273" s="1"/>
    </row>
    <row r="274" spans="20:20">
      <c r="T274" s="1"/>
    </row>
    <row r="275" spans="20:20">
      <c r="T275" s="1"/>
    </row>
    <row r="276" spans="20:20">
      <c r="T276" s="1"/>
    </row>
    <row r="277" spans="20:20">
      <c r="T277" s="1"/>
    </row>
    <row r="278" spans="20:20">
      <c r="T278" s="1"/>
    </row>
    <row r="279" spans="20:20">
      <c r="T279" s="1"/>
    </row>
    <row r="280" spans="20:20">
      <c r="T280" s="1"/>
    </row>
    <row r="281" spans="20:20">
      <c r="T281" s="1"/>
    </row>
    <row r="282" spans="20:20">
      <c r="T282" s="1"/>
    </row>
    <row r="283" spans="20:20">
      <c r="T283" s="1"/>
    </row>
    <row r="284" spans="20:20">
      <c r="T284" s="1"/>
    </row>
    <row r="285" spans="20:20">
      <c r="T285" s="1"/>
    </row>
    <row r="286" spans="20:20">
      <c r="T286" s="1"/>
    </row>
    <row r="287" spans="20:20">
      <c r="T287" s="1"/>
    </row>
    <row r="288" spans="20:20">
      <c r="T288" s="1"/>
    </row>
    <row r="289" spans="20:20">
      <c r="T289" s="1"/>
    </row>
    <row r="290" spans="20:20">
      <c r="T290" s="1"/>
    </row>
    <row r="291" spans="20:20">
      <c r="T291" s="1"/>
    </row>
    <row r="292" spans="20:20">
      <c r="T292" s="1"/>
    </row>
    <row r="293" spans="20:20">
      <c r="T293" s="1"/>
    </row>
    <row r="294" spans="20:20">
      <c r="T294" s="1"/>
    </row>
    <row r="295" spans="20:20">
      <c r="T295" s="1"/>
    </row>
    <row r="296" spans="20:20">
      <c r="T296" s="1"/>
    </row>
    <row r="297" spans="20:20">
      <c r="T297" s="1"/>
    </row>
    <row r="298" spans="20:20">
      <c r="T298" s="1"/>
    </row>
    <row r="299" spans="20:20">
      <c r="T299" s="1"/>
    </row>
    <row r="300" spans="20:20">
      <c r="T300" s="1"/>
    </row>
    <row r="301" spans="20:20">
      <c r="T301" s="1"/>
    </row>
    <row r="302" spans="20:20">
      <c r="T302" s="1"/>
    </row>
    <row r="303" spans="20:20">
      <c r="T303" s="1"/>
    </row>
    <row r="304" spans="20:20">
      <c r="T304" s="1"/>
    </row>
    <row r="305" spans="20:20">
      <c r="T305" s="1"/>
    </row>
    <row r="306" spans="20:20">
      <c r="T306" s="1"/>
    </row>
    <row r="307" spans="20:20">
      <c r="T307" s="1"/>
    </row>
    <row r="308" spans="20:20">
      <c r="T308" s="1"/>
    </row>
    <row r="309" spans="20:20">
      <c r="T309" s="1"/>
    </row>
    <row r="310" spans="20:20">
      <c r="T310" s="1"/>
    </row>
    <row r="311" spans="20:20">
      <c r="T311" s="1"/>
    </row>
    <row r="312" spans="20:20">
      <c r="T312" s="1"/>
    </row>
    <row r="313" spans="20:20">
      <c r="T313" s="1"/>
    </row>
    <row r="314" spans="20:20">
      <c r="T314" s="1"/>
    </row>
    <row r="315" spans="20:20">
      <c r="T315" s="1"/>
    </row>
    <row r="316" spans="20:20">
      <c r="T316" s="1"/>
    </row>
    <row r="317" spans="20:20">
      <c r="T317" s="1"/>
    </row>
    <row r="318" spans="20:20">
      <c r="T318" s="1"/>
    </row>
    <row r="319" spans="20:20">
      <c r="T319" s="1"/>
    </row>
    <row r="320" spans="20:20">
      <c r="T320" s="1"/>
    </row>
    <row r="321" spans="20:20">
      <c r="T321" s="1"/>
    </row>
    <row r="322" spans="20:20">
      <c r="T322" s="1"/>
    </row>
    <row r="323" spans="20:20">
      <c r="T323" s="1"/>
    </row>
    <row r="324" spans="20:20">
      <c r="T324" s="1"/>
    </row>
    <row r="325" spans="20:20">
      <c r="T325" s="1"/>
    </row>
    <row r="326" spans="20:20">
      <c r="T326" s="1"/>
    </row>
    <row r="327" spans="20:20">
      <c r="T327" s="1"/>
    </row>
    <row r="328" spans="20:20">
      <c r="T328" s="1"/>
    </row>
    <row r="329" spans="20:20">
      <c r="T329" s="1"/>
    </row>
    <row r="330" spans="20:20">
      <c r="T330" s="1"/>
    </row>
    <row r="331" spans="20:20">
      <c r="T331" s="1"/>
    </row>
    <row r="332" spans="20:20">
      <c r="T332" s="1"/>
    </row>
    <row r="333" spans="20:20">
      <c r="T333" s="1"/>
    </row>
    <row r="334" spans="20:20">
      <c r="T334" s="1"/>
    </row>
    <row r="335" spans="20:20">
      <c r="T335" s="1"/>
    </row>
    <row r="336" spans="20:20">
      <c r="T336" s="1"/>
    </row>
    <row r="337" spans="20:20">
      <c r="T337" s="1"/>
    </row>
    <row r="338" spans="20:20">
      <c r="T338" s="1"/>
    </row>
    <row r="339" spans="20:20">
      <c r="T339" s="1"/>
    </row>
    <row r="340" spans="20:20">
      <c r="T340" s="1"/>
    </row>
    <row r="341" spans="20:20">
      <c r="T341" s="1"/>
    </row>
    <row r="342" spans="20:20">
      <c r="T342" s="1"/>
    </row>
    <row r="343" spans="20:20">
      <c r="T343" s="1"/>
    </row>
    <row r="344" spans="20:20">
      <c r="T344" s="1"/>
    </row>
    <row r="345" spans="20:20">
      <c r="T345" s="1"/>
    </row>
    <row r="346" spans="20:20">
      <c r="T346" s="1"/>
    </row>
    <row r="347" spans="20:20">
      <c r="T347" s="1"/>
    </row>
    <row r="348" spans="20:20">
      <c r="T348" s="1"/>
    </row>
    <row r="349" spans="20:20">
      <c r="T349" s="1"/>
    </row>
    <row r="350" spans="20:20">
      <c r="T350" s="1"/>
    </row>
    <row r="351" spans="20:20">
      <c r="T351" s="1"/>
    </row>
    <row r="352" spans="20:20">
      <c r="T352" s="1"/>
    </row>
    <row r="353" spans="20:20">
      <c r="T353" s="1"/>
    </row>
    <row r="354" spans="20:20">
      <c r="T354" s="1"/>
    </row>
    <row r="355" spans="20:20">
      <c r="T355" s="1"/>
    </row>
    <row r="356" spans="20:20">
      <c r="T356" s="1"/>
    </row>
    <row r="357" spans="20:20">
      <c r="T357" s="1"/>
    </row>
    <row r="358" spans="20:20">
      <c r="T358" s="1"/>
    </row>
    <row r="359" spans="20:20">
      <c r="T359" s="1"/>
    </row>
    <row r="360" spans="20:20">
      <c r="T360" s="1"/>
    </row>
    <row r="361" spans="20:20">
      <c r="T361" s="1"/>
    </row>
    <row r="362" spans="20:20">
      <c r="T362" s="1"/>
    </row>
    <row r="363" spans="20:20">
      <c r="T363" s="1"/>
    </row>
    <row r="364" spans="20:20">
      <c r="T364" s="1"/>
    </row>
    <row r="365" spans="20:20">
      <c r="T365" s="1"/>
    </row>
    <row r="366" spans="20:20">
      <c r="T366" s="1"/>
    </row>
    <row r="367" spans="20:20">
      <c r="T367" s="1"/>
    </row>
    <row r="368" spans="20:20">
      <c r="T368" s="1"/>
    </row>
    <row r="369" spans="20:20">
      <c r="T369" s="1"/>
    </row>
    <row r="370" spans="20:20">
      <c r="T370" s="1"/>
    </row>
  </sheetData>
  <sheetProtection algorithmName="SHA-512" hashValue="uijDKPS+ODxojxTqKai4kebPZA6pfqOq3xwPY3VIS5vBcGgJQgjjMtRTS7fKzakwRmvAGXdP/va6PMv35C+xJQ==" saltValue="ARQa5lW1TXNf4JYp/XXTVQ==" spinCount="100000" sheet="1" objects="1" scenarios="1" formatColumn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Index &amp; Average Scores</vt:lpstr>
      <vt:lpstr>RFI</vt:lpstr>
      <vt:lpstr>Company Information</vt:lpstr>
      <vt:lpstr>Sourcing2</vt:lpstr>
      <vt:lpstr>SXM</vt:lpstr>
      <vt:lpstr>RFI!_Hlk499629489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2019-05-28T22:16:17Z</cp:lastPrinted>
  <dcterms:created xsi:type="dcterms:W3CDTF">2018-04-04T20:23:44Z</dcterms:created>
  <dcterms:modified xsi:type="dcterms:W3CDTF">2019-07-11T21:02:39Z</dcterms:modified>
</cp:coreProperties>
</file>