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autoCompressPictures="0" defaultThemeVersion="166925"/>
  <mc:AlternateContent xmlns:mc="http://schemas.openxmlformats.org/markup-compatibility/2006">
    <mc:Choice Requires="x15">
      <x15ac:absPath xmlns:x15ac="http://schemas.microsoft.com/office/spreadsheetml/2010/11/ac" url="/Users/RafaCortesBeringola/Dropbox/Work/SpendMatters/Database/RFI import/S2P after Q2 19/"/>
    </mc:Choice>
  </mc:AlternateContent>
  <xr:revisionPtr revIDLastSave="0" documentId="8_{819CCFE5-6BB7-C741-BE02-FDEB821BCC19}" xr6:coauthVersionLast="43" xr6:coauthVersionMax="43" xr10:uidLastSave="{00000000-0000-0000-0000-000000000000}"/>
  <workbookProtection workbookAlgorithmName="SHA-512" workbookHashValue="e0n7NaAfYmHIRuTuk7vFBrebwMP0ElEj7gFjuRyHLoiSvgXt1FZLypuxZPESYcLyq30+FE4bHJvsPFiUFPUkug==" workbookSaltValue="MJRHouFVh7E6Vt2jWmK+lQ==" workbookSpinCount="100000" lockStructure="1"/>
  <bookViews>
    <workbookView xWindow="25600" yWindow="-3060" windowWidth="38400" windowHeight="21600" activeTab="2" xr2:uid="{00000000-000D-0000-FFFF-FFFF00000000}"/>
  </bookViews>
  <sheets>
    <sheet name="Instructions" sheetId="14" r:id="rId1"/>
    <sheet name="Index &amp; Average Scores" sheetId="13" r:id="rId2"/>
    <sheet name="RFI" sheetId="12" r:id="rId3"/>
    <sheet name="Company Information" sheetId="3" r:id="rId4"/>
    <sheet name="Sourcing" sheetId="11" state="hidden" r:id="rId5"/>
  </sheets>
  <definedNames>
    <definedName name="_xlnm._FilterDatabase" localSheetId="4" hidden="1">Sourcing!$U$3:$U$1024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A186" i="12" l="1"/>
  <c r="Z186" i="12"/>
  <c r="AA182" i="12"/>
  <c r="Z182" i="12"/>
  <c r="AA181" i="12"/>
  <c r="Z181" i="12"/>
  <c r="AA180" i="12"/>
  <c r="Z180" i="12"/>
  <c r="AA179" i="12"/>
  <c r="Z179" i="12"/>
  <c r="AA178" i="12"/>
  <c r="Z178" i="12"/>
  <c r="AA174" i="12"/>
  <c r="Z174" i="12"/>
  <c r="AA173" i="12"/>
  <c r="Z173" i="12"/>
  <c r="AA172" i="12"/>
  <c r="Z172" i="12"/>
  <c r="AA171" i="12"/>
  <c r="Z171" i="12"/>
  <c r="AA170" i="12"/>
  <c r="Z170" i="12"/>
  <c r="AA169" i="12"/>
  <c r="Z169" i="12"/>
  <c r="AA168" i="12"/>
  <c r="Z168" i="12"/>
  <c r="AA167" i="12"/>
  <c r="Z167" i="12"/>
  <c r="AA166" i="12"/>
  <c r="Z166" i="12"/>
  <c r="AA165" i="12"/>
  <c r="Z165" i="12"/>
  <c r="AA164" i="12"/>
  <c r="Z164" i="12"/>
  <c r="AA163" i="12"/>
  <c r="Z163" i="12"/>
  <c r="AA162" i="12"/>
  <c r="Z162" i="12"/>
  <c r="AA161" i="12"/>
  <c r="Z161" i="12"/>
  <c r="AA160" i="12"/>
  <c r="Z160" i="12"/>
  <c r="AA156" i="12"/>
  <c r="Z156" i="12"/>
  <c r="AA155" i="12"/>
  <c r="Z155" i="12"/>
  <c r="AA154" i="12"/>
  <c r="Z154" i="12"/>
  <c r="AA153" i="12"/>
  <c r="Z153" i="12"/>
  <c r="AA152" i="12"/>
  <c r="Z152" i="12"/>
  <c r="AA151" i="12"/>
  <c r="Z151" i="12"/>
  <c r="AA150" i="12"/>
  <c r="Z150" i="12"/>
  <c r="AA149" i="12"/>
  <c r="Z149" i="12"/>
  <c r="AA148" i="12"/>
  <c r="Z148" i="12"/>
  <c r="AA147" i="12"/>
  <c r="Z147" i="12"/>
  <c r="AA146" i="12"/>
  <c r="Z146" i="12"/>
  <c r="AA145" i="12"/>
  <c r="Z145" i="12"/>
  <c r="AA144" i="12"/>
  <c r="Z144" i="12"/>
  <c r="AA143" i="12"/>
  <c r="Z143" i="12"/>
  <c r="AA142" i="12"/>
  <c r="Z142" i="12"/>
  <c r="AA141" i="12"/>
  <c r="Z141" i="12"/>
  <c r="AA140" i="12"/>
  <c r="Z140" i="12"/>
  <c r="AA136" i="12"/>
  <c r="Z136" i="12"/>
  <c r="AA135" i="12"/>
  <c r="Z135" i="12"/>
  <c r="AA134" i="12"/>
  <c r="Z134" i="12"/>
  <c r="AA133" i="12"/>
  <c r="Z133" i="12"/>
  <c r="AA132" i="12"/>
  <c r="Z132" i="12"/>
  <c r="AA131" i="12"/>
  <c r="Z131" i="12"/>
  <c r="AA130" i="12"/>
  <c r="Z130" i="12"/>
  <c r="Z1103" i="12" l="1"/>
  <c r="Z1104" i="12"/>
  <c r="Z1105" i="12"/>
  <c r="Z1106" i="12"/>
  <c r="Z1107" i="12"/>
  <c r="Z1108" i="12"/>
  <c r="Z1109" i="12"/>
  <c r="Z1110" i="12"/>
  <c r="Z1111" i="12"/>
  <c r="Z1112" i="12"/>
  <c r="Z1113" i="12"/>
  <c r="AA1103" i="12"/>
  <c r="AA1104" i="12"/>
  <c r="AA1105" i="12"/>
  <c r="AA1106" i="12"/>
  <c r="AA1107" i="12"/>
  <c r="AA1108" i="12"/>
  <c r="AA1109" i="12"/>
  <c r="AA1110" i="12"/>
  <c r="AA1111" i="12"/>
  <c r="AA1112" i="12"/>
  <c r="AA1113" i="12"/>
  <c r="Z1094" i="12"/>
  <c r="Z1095" i="12"/>
  <c r="D166" i="13" s="1"/>
  <c r="Z1096" i="12"/>
  <c r="Z1097" i="12"/>
  <c r="Z1098" i="12"/>
  <c r="Z1099" i="12"/>
  <c r="Z1100" i="12"/>
  <c r="AA1094" i="12"/>
  <c r="AA1095" i="12"/>
  <c r="AA1096" i="12"/>
  <c r="AA1097" i="12"/>
  <c r="AA1098" i="12"/>
  <c r="AA1099" i="12"/>
  <c r="AA1100" i="12"/>
  <c r="Z1084" i="12"/>
  <c r="Z1085" i="12"/>
  <c r="Z1086" i="12"/>
  <c r="D165" i="13" s="1"/>
  <c r="Z1087" i="12"/>
  <c r="Z1088" i="12"/>
  <c r="Z1089" i="12"/>
  <c r="Z1090" i="12"/>
  <c r="Z1091" i="12"/>
  <c r="AA1084" i="12"/>
  <c r="AA1085" i="12"/>
  <c r="AA1086" i="12"/>
  <c r="AA1087" i="12"/>
  <c r="AA1088" i="12"/>
  <c r="AA1089" i="12"/>
  <c r="AA1090" i="12"/>
  <c r="AA1091" i="12"/>
  <c r="Z1083" i="12"/>
  <c r="AA1083" i="12"/>
  <c r="Z1079" i="12"/>
  <c r="Z1080" i="12"/>
  <c r="D163" i="13" s="1"/>
  <c r="AA1079" i="12"/>
  <c r="AA1080" i="12"/>
  <c r="Z1075" i="12"/>
  <c r="Z1076" i="12"/>
  <c r="AA1075" i="12"/>
  <c r="AA1076" i="12"/>
  <c r="Z1056" i="12"/>
  <c r="Z1057" i="12"/>
  <c r="Z1058" i="12"/>
  <c r="Z1059" i="12"/>
  <c r="Z1060" i="12"/>
  <c r="Z1061" i="12"/>
  <c r="Z1062" i="12"/>
  <c r="Z1063" i="12"/>
  <c r="Z1064" i="12"/>
  <c r="Z1065" i="12"/>
  <c r="Z1066" i="12"/>
  <c r="Z1067" i="12"/>
  <c r="Z1068" i="12"/>
  <c r="Z1069" i="12"/>
  <c r="Z1070" i="12"/>
  <c r="Z1071" i="12"/>
  <c r="Z1072" i="12"/>
  <c r="AA1056" i="12"/>
  <c r="AA1057" i="12"/>
  <c r="AA1058" i="12"/>
  <c r="AA1059" i="12"/>
  <c r="AA1060" i="12"/>
  <c r="AA1061" i="12"/>
  <c r="AA1062" i="12"/>
  <c r="AA1063" i="12"/>
  <c r="AA1064" i="12"/>
  <c r="AA1065" i="12"/>
  <c r="AA1066" i="12"/>
  <c r="AA1067" i="12"/>
  <c r="AA1068" i="12"/>
  <c r="AA1069" i="12"/>
  <c r="AA1070" i="12"/>
  <c r="AA1071" i="12"/>
  <c r="AA1072" i="12"/>
  <c r="Z1049" i="12"/>
  <c r="Z1050" i="12"/>
  <c r="Z1051" i="12"/>
  <c r="Z1052" i="12"/>
  <c r="Z1053" i="12"/>
  <c r="AA1049" i="12"/>
  <c r="AA1050" i="12"/>
  <c r="AA1051" i="12"/>
  <c r="AA1052" i="12"/>
  <c r="AA1053" i="12"/>
  <c r="Z1040" i="12"/>
  <c r="Z1041" i="12"/>
  <c r="Z1042" i="12"/>
  <c r="Z1043" i="12"/>
  <c r="Z1044" i="12"/>
  <c r="D159" i="13" s="1"/>
  <c r="Z1045" i="12"/>
  <c r="Z1046" i="12"/>
  <c r="AA1040" i="12"/>
  <c r="AA1041" i="12"/>
  <c r="AA1042" i="12"/>
  <c r="AA1043" i="12"/>
  <c r="AA1044" i="12"/>
  <c r="AA1045" i="12"/>
  <c r="AA1046" i="12"/>
  <c r="Z1034" i="12"/>
  <c r="Z1035" i="12"/>
  <c r="Z1036" i="12"/>
  <c r="Z1037" i="12"/>
  <c r="AA1034" i="12"/>
  <c r="AA1035" i="12"/>
  <c r="AA1036" i="12"/>
  <c r="E158" i="13" s="1"/>
  <c r="AA1037" i="12"/>
  <c r="Z1033" i="12"/>
  <c r="AA1033" i="12"/>
  <c r="Z1029" i="12"/>
  <c r="Z1030" i="12"/>
  <c r="D156" i="13" s="1"/>
  <c r="AA1029" i="12"/>
  <c r="AA1030" i="12"/>
  <c r="Z1025" i="12"/>
  <c r="D155" i="13" s="1"/>
  <c r="Z1026" i="12"/>
  <c r="AA1025" i="12"/>
  <c r="AA1026" i="12"/>
  <c r="Z1021" i="12"/>
  <c r="Z1022" i="12"/>
  <c r="AA1021" i="12"/>
  <c r="AA1022" i="12"/>
  <c r="Z1012" i="12"/>
  <c r="Z1013" i="12"/>
  <c r="Z1014" i="12"/>
  <c r="Z1015" i="12"/>
  <c r="Z1016" i="12"/>
  <c r="Z1017" i="12"/>
  <c r="Z1018" i="12"/>
  <c r="AA1012" i="12"/>
  <c r="AA1013" i="12"/>
  <c r="AA1014" i="12"/>
  <c r="AA1015" i="12"/>
  <c r="AA1016" i="12"/>
  <c r="AA1017" i="12"/>
  <c r="AA1018" i="12"/>
  <c r="Z1005" i="12"/>
  <c r="Z1006" i="12"/>
  <c r="Z1007" i="12"/>
  <c r="Z1008" i="12"/>
  <c r="Z1009" i="12"/>
  <c r="AA1005" i="12"/>
  <c r="AA1006" i="12"/>
  <c r="AA1007" i="12"/>
  <c r="AA1008" i="12"/>
  <c r="AA1009" i="12"/>
  <c r="Z992" i="12"/>
  <c r="Z993" i="12"/>
  <c r="Z994" i="12"/>
  <c r="Z995" i="12"/>
  <c r="Z996" i="12"/>
  <c r="Z997" i="12"/>
  <c r="Z998" i="12"/>
  <c r="Z999" i="12"/>
  <c r="Z1000" i="12"/>
  <c r="Z1001" i="12"/>
  <c r="Z1002" i="12"/>
  <c r="AA992" i="12"/>
  <c r="AA993" i="12"/>
  <c r="AA994" i="12"/>
  <c r="AA995" i="12"/>
  <c r="AA996" i="12"/>
  <c r="AA997" i="12"/>
  <c r="AA998" i="12"/>
  <c r="AA999" i="12"/>
  <c r="AA1000" i="12"/>
  <c r="AA1001" i="12"/>
  <c r="AA1002" i="12"/>
  <c r="Z979" i="12"/>
  <c r="Z980" i="12"/>
  <c r="Z981" i="12"/>
  <c r="Z982" i="12"/>
  <c r="Z983" i="12"/>
  <c r="Z984" i="12"/>
  <c r="Z985" i="12"/>
  <c r="Z986" i="12"/>
  <c r="Z987" i="12"/>
  <c r="Z988" i="12"/>
  <c r="Z989" i="12"/>
  <c r="AA979" i="12"/>
  <c r="AA980" i="12"/>
  <c r="AA981" i="12"/>
  <c r="AA982" i="12"/>
  <c r="AA983" i="12"/>
  <c r="AA984" i="12"/>
  <c r="AA985" i="12"/>
  <c r="AA986" i="12"/>
  <c r="AA987" i="12"/>
  <c r="AA988" i="12"/>
  <c r="AA989" i="12"/>
  <c r="Z973" i="12"/>
  <c r="Z974" i="12"/>
  <c r="Z975" i="12"/>
  <c r="Z976" i="12"/>
  <c r="AA973" i="12"/>
  <c r="AA974" i="12"/>
  <c r="AA975" i="12"/>
  <c r="AA976" i="12"/>
  <c r="Z958" i="12"/>
  <c r="Z959" i="12"/>
  <c r="Z960" i="12"/>
  <c r="Z961" i="12"/>
  <c r="Z962" i="12"/>
  <c r="Z963" i="12"/>
  <c r="Z964" i="12"/>
  <c r="Z965" i="12"/>
  <c r="Z966" i="12"/>
  <c r="Z967" i="12"/>
  <c r="Z968" i="12"/>
  <c r="Z969" i="12"/>
  <c r="Z970" i="12"/>
  <c r="AA958" i="12"/>
  <c r="AA959" i="12"/>
  <c r="AA960" i="12"/>
  <c r="AA961" i="12"/>
  <c r="AA962" i="12"/>
  <c r="AA963" i="12"/>
  <c r="AA964" i="12"/>
  <c r="AA965" i="12"/>
  <c r="AA966" i="12"/>
  <c r="AA967" i="12"/>
  <c r="AA968" i="12"/>
  <c r="AA969" i="12"/>
  <c r="AA970" i="12"/>
  <c r="Z952" i="12"/>
  <c r="Z953" i="12"/>
  <c r="Z954" i="12"/>
  <c r="D147" i="13" s="1"/>
  <c r="Z955" i="12"/>
  <c r="AA952" i="12"/>
  <c r="AA953" i="12"/>
  <c r="AA954" i="12"/>
  <c r="AA955" i="12"/>
  <c r="Z951" i="12"/>
  <c r="AA951" i="12"/>
  <c r="Z946" i="12"/>
  <c r="Z947" i="12"/>
  <c r="AA946" i="12"/>
  <c r="AA947" i="12"/>
  <c r="Z942" i="12"/>
  <c r="Z943" i="12"/>
  <c r="AA942" i="12"/>
  <c r="AA943" i="12"/>
  <c r="Z938" i="12"/>
  <c r="D142" i="13"/>
  <c r="Z939" i="12"/>
  <c r="AA938" i="12"/>
  <c r="AA939" i="12"/>
  <c r="Z929" i="12"/>
  <c r="Z930" i="12"/>
  <c r="Z931" i="12"/>
  <c r="Z932" i="12"/>
  <c r="Z933" i="12"/>
  <c r="Z934" i="12"/>
  <c r="Z935" i="12"/>
  <c r="AA929" i="12"/>
  <c r="AA930" i="12"/>
  <c r="AA931" i="12"/>
  <c r="AA932" i="12"/>
  <c r="AA933" i="12"/>
  <c r="AA934" i="12"/>
  <c r="AA935" i="12"/>
  <c r="Z924" i="12"/>
  <c r="Z925" i="12"/>
  <c r="Z926" i="12"/>
  <c r="AA924" i="12"/>
  <c r="AA925" i="12"/>
  <c r="AA926" i="12"/>
  <c r="Z920" i="12"/>
  <c r="D139" i="13" s="1"/>
  <c r="Z921" i="12"/>
  <c r="AA920" i="12"/>
  <c r="AA921" i="12"/>
  <c r="Z919" i="12"/>
  <c r="AA919" i="12"/>
  <c r="Z915" i="12"/>
  <c r="Z916" i="12"/>
  <c r="AA915" i="12"/>
  <c r="AA916" i="12"/>
  <c r="Z911" i="12"/>
  <c r="Z912" i="12"/>
  <c r="AA911" i="12"/>
  <c r="AA912" i="12"/>
  <c r="Z907" i="12"/>
  <c r="Z908" i="12"/>
  <c r="AA907" i="12"/>
  <c r="E135" i="13" s="1"/>
  <c r="AA908" i="12"/>
  <c r="Z901" i="12"/>
  <c r="Z902" i="12"/>
  <c r="Z903" i="12"/>
  <c r="Z904" i="12"/>
  <c r="AA901" i="12"/>
  <c r="E134" i="13" s="1"/>
  <c r="AA902" i="12"/>
  <c r="AA903" i="12"/>
  <c r="AA904" i="12"/>
  <c r="Z897" i="12"/>
  <c r="Z898" i="12"/>
  <c r="AA897" i="12"/>
  <c r="AA898" i="12"/>
  <c r="Z893" i="12"/>
  <c r="Z894" i="12"/>
  <c r="D132" i="13" s="1"/>
  <c r="AA893" i="12"/>
  <c r="E132" i="13" s="1"/>
  <c r="AA894" i="12"/>
  <c r="Z885" i="12"/>
  <c r="Z886" i="12"/>
  <c r="Z887" i="12"/>
  <c r="Z888" i="12"/>
  <c r="Z889" i="12"/>
  <c r="Z890" i="12"/>
  <c r="AA885" i="12"/>
  <c r="AA886" i="12"/>
  <c r="AA887" i="12"/>
  <c r="AA888" i="12"/>
  <c r="AA889" i="12"/>
  <c r="AA890" i="12"/>
  <c r="Z881" i="12"/>
  <c r="D130" i="13" s="1"/>
  <c r="Z882" i="12"/>
  <c r="AA881" i="12"/>
  <c r="E130" i="13" s="1"/>
  <c r="AA882" i="12"/>
  <c r="Z870" i="12"/>
  <c r="Z871" i="12"/>
  <c r="Z872" i="12"/>
  <c r="Z873" i="12"/>
  <c r="Z874" i="12"/>
  <c r="Z875" i="12"/>
  <c r="Z876" i="12"/>
  <c r="Z877" i="12"/>
  <c r="Z878" i="12"/>
  <c r="AA870" i="12"/>
  <c r="AA871" i="12"/>
  <c r="AA872" i="12"/>
  <c r="AA873" i="12"/>
  <c r="AA874" i="12"/>
  <c r="AA875" i="12"/>
  <c r="AA876" i="12"/>
  <c r="AA877" i="12"/>
  <c r="AA878" i="12"/>
  <c r="Z865" i="12"/>
  <c r="Z866" i="12"/>
  <c r="Z867" i="12"/>
  <c r="AA865" i="12"/>
  <c r="AA866" i="12"/>
  <c r="AA867" i="12"/>
  <c r="Z864" i="12"/>
  <c r="AA864" i="12"/>
  <c r="Z860" i="12"/>
  <c r="D126" i="13" s="1"/>
  <c r="Z861" i="12"/>
  <c r="AA860" i="12"/>
  <c r="AA861" i="12"/>
  <c r="Z856" i="12"/>
  <c r="D125" i="13" s="1"/>
  <c r="Z857" i="12"/>
  <c r="AA856" i="12"/>
  <c r="AA857" i="12"/>
  <c r="Z852" i="12"/>
  <c r="Z853" i="12"/>
  <c r="AA852" i="12"/>
  <c r="E124" i="13" s="1"/>
  <c r="AA853" i="12"/>
  <c r="Z845" i="12"/>
  <c r="Z846" i="12"/>
  <c r="Z847" i="12"/>
  <c r="Z848" i="12"/>
  <c r="Z849" i="12"/>
  <c r="AA845" i="12"/>
  <c r="AA846" i="12"/>
  <c r="AA847" i="12"/>
  <c r="AA848" i="12"/>
  <c r="AA849" i="12"/>
  <c r="Z840" i="12"/>
  <c r="Z841" i="12"/>
  <c r="Z842" i="12"/>
  <c r="AA840" i="12"/>
  <c r="AA841" i="12"/>
  <c r="AA842" i="12"/>
  <c r="Z836" i="12"/>
  <c r="D121" i="13" s="1"/>
  <c r="Z837" i="12"/>
  <c r="AA836" i="12"/>
  <c r="AA837" i="12"/>
  <c r="Z825" i="12"/>
  <c r="Z826" i="12"/>
  <c r="Z827" i="12"/>
  <c r="Z828" i="12"/>
  <c r="Z829" i="12"/>
  <c r="Z830" i="12"/>
  <c r="Z831" i="12"/>
  <c r="Z832" i="12"/>
  <c r="Z833" i="12"/>
  <c r="AA825" i="12"/>
  <c r="AA826" i="12"/>
  <c r="AA827" i="12"/>
  <c r="AA828" i="12"/>
  <c r="AA829" i="12"/>
  <c r="AA830" i="12"/>
  <c r="AA831" i="12"/>
  <c r="AA832" i="12"/>
  <c r="AA833" i="12"/>
  <c r="Z819" i="12"/>
  <c r="Z820" i="12"/>
  <c r="Z821" i="12"/>
  <c r="Z822" i="12"/>
  <c r="AA819" i="12"/>
  <c r="AA820" i="12"/>
  <c r="AA821" i="12"/>
  <c r="AA822" i="12"/>
  <c r="Z807" i="12"/>
  <c r="Z808" i="12"/>
  <c r="Z809" i="12"/>
  <c r="Z810" i="12"/>
  <c r="Z811" i="12"/>
  <c r="Z812" i="12"/>
  <c r="Z813" i="12"/>
  <c r="Z814" i="12"/>
  <c r="Z815" i="12"/>
  <c r="Z816" i="12"/>
  <c r="AA807" i="12"/>
  <c r="AA808" i="12"/>
  <c r="AA809" i="12"/>
  <c r="AA810" i="12"/>
  <c r="AA811" i="12"/>
  <c r="AA812" i="12"/>
  <c r="AA813" i="12"/>
  <c r="AA814" i="12"/>
  <c r="AA815" i="12"/>
  <c r="AA816" i="12"/>
  <c r="Z799" i="12"/>
  <c r="Z800" i="12"/>
  <c r="Z801" i="12"/>
  <c r="Z802" i="12"/>
  <c r="Z803" i="12"/>
  <c r="D117" i="13" s="1"/>
  <c r="Z804" i="12"/>
  <c r="AA799" i="12"/>
  <c r="AA800" i="12"/>
  <c r="AA801" i="12"/>
  <c r="AA802" i="12"/>
  <c r="AA803" i="12"/>
  <c r="AA804" i="12"/>
  <c r="Z793" i="12"/>
  <c r="Z794" i="12"/>
  <c r="Z795" i="12"/>
  <c r="Z796" i="12"/>
  <c r="AA793" i="12"/>
  <c r="AA794" i="12"/>
  <c r="AA795" i="12"/>
  <c r="AA796" i="12"/>
  <c r="Z778" i="12"/>
  <c r="Z779" i="12"/>
  <c r="Z780" i="12"/>
  <c r="Z781" i="12"/>
  <c r="Z782" i="12"/>
  <c r="Z783" i="12"/>
  <c r="Z784" i="12"/>
  <c r="Z785" i="12"/>
  <c r="Z786" i="12"/>
  <c r="Z787" i="12"/>
  <c r="Z788" i="12"/>
  <c r="Z789" i="12"/>
  <c r="Z790" i="12"/>
  <c r="AA778" i="12"/>
  <c r="AA779" i="12"/>
  <c r="AA780" i="12"/>
  <c r="AA781" i="12"/>
  <c r="AA782" i="12"/>
  <c r="AA783" i="12"/>
  <c r="AA784" i="12"/>
  <c r="AA785" i="12"/>
  <c r="AA786" i="12"/>
  <c r="AA787" i="12"/>
  <c r="AA788" i="12"/>
  <c r="AA789" i="12"/>
  <c r="AA790" i="12"/>
  <c r="Z771" i="12"/>
  <c r="D114" i="13" s="1"/>
  <c r="Z772" i="12"/>
  <c r="Z773" i="12"/>
  <c r="Z774" i="12"/>
  <c r="Z775" i="12"/>
  <c r="AA771" i="12"/>
  <c r="AA772" i="12"/>
  <c r="AA773" i="12"/>
  <c r="AA774" i="12"/>
  <c r="AA775" i="12"/>
  <c r="Z761" i="12"/>
  <c r="Z762" i="12"/>
  <c r="Z763" i="12"/>
  <c r="Z764" i="12"/>
  <c r="Z765" i="12"/>
  <c r="Z766" i="12"/>
  <c r="Z767" i="12"/>
  <c r="Z768" i="12"/>
  <c r="AA761" i="12"/>
  <c r="AA762" i="12"/>
  <c r="AA763" i="12"/>
  <c r="AA764" i="12"/>
  <c r="AA765" i="12"/>
  <c r="AA766" i="12"/>
  <c r="AA767" i="12"/>
  <c r="AA768" i="12"/>
  <c r="Z755" i="12"/>
  <c r="Z756" i="12"/>
  <c r="Z757" i="12"/>
  <c r="Z758" i="12"/>
  <c r="AA755" i="12"/>
  <c r="AA756" i="12"/>
  <c r="AA757" i="12"/>
  <c r="AA758" i="12"/>
  <c r="Z750" i="12"/>
  <c r="Z751" i="12"/>
  <c r="Z752" i="12"/>
  <c r="AA750" i="12"/>
  <c r="AA751" i="12"/>
  <c r="E111" i="13" s="1"/>
  <c r="AA752" i="12"/>
  <c r="Z743" i="12"/>
  <c r="D110" i="13" s="1"/>
  <c r="Z744" i="12"/>
  <c r="Z745" i="12"/>
  <c r="Z746" i="12"/>
  <c r="Z747" i="12"/>
  <c r="AA743" i="12"/>
  <c r="AA744" i="12"/>
  <c r="AA745" i="12"/>
  <c r="AA746" i="12"/>
  <c r="AA747" i="12"/>
  <c r="Z742" i="12"/>
  <c r="AA742" i="12"/>
  <c r="Z738" i="12"/>
  <c r="Z739" i="12"/>
  <c r="AA738" i="12"/>
  <c r="E108" i="13" s="1"/>
  <c r="AA739" i="12"/>
  <c r="Z734" i="12"/>
  <c r="D107" i="13" s="1"/>
  <c r="Z735" i="12"/>
  <c r="AA734" i="12"/>
  <c r="E107" i="13" s="1"/>
  <c r="AA735" i="12"/>
  <c r="Z730" i="12"/>
  <c r="D106" i="13" s="1"/>
  <c r="Z731" i="12"/>
  <c r="AA730" i="12"/>
  <c r="AA731" i="12"/>
  <c r="E106" i="13" s="1"/>
  <c r="Z726" i="12"/>
  <c r="Z727" i="12"/>
  <c r="AA726" i="12"/>
  <c r="AA727" i="12"/>
  <c r="E105" i="13" s="1"/>
  <c r="Z722" i="12"/>
  <c r="Z723" i="12"/>
  <c r="AA722" i="12"/>
  <c r="AA723" i="12"/>
  <c r="Z718" i="12"/>
  <c r="Z719" i="12"/>
  <c r="AA718" i="12"/>
  <c r="AA719" i="12"/>
  <c r="Z709" i="12"/>
  <c r="Z710" i="12"/>
  <c r="Z711" i="12"/>
  <c r="Z712" i="12"/>
  <c r="Z713" i="12"/>
  <c r="Z714" i="12"/>
  <c r="Z715" i="12"/>
  <c r="AA709" i="12"/>
  <c r="AA710" i="12"/>
  <c r="AA711" i="12"/>
  <c r="AA712" i="12"/>
  <c r="AA713" i="12"/>
  <c r="AA714" i="12"/>
  <c r="AA715" i="12"/>
  <c r="Z703" i="12"/>
  <c r="Z704" i="12"/>
  <c r="Z705" i="12"/>
  <c r="Z706" i="12"/>
  <c r="AA703" i="12"/>
  <c r="AA704" i="12"/>
  <c r="AA705" i="12"/>
  <c r="AA706" i="12"/>
  <c r="Z690" i="12"/>
  <c r="Z691" i="12"/>
  <c r="Z692" i="12"/>
  <c r="Z693" i="12"/>
  <c r="Z694" i="12"/>
  <c r="Z695" i="12"/>
  <c r="Z696" i="12"/>
  <c r="Z697" i="12"/>
  <c r="Z698" i="12"/>
  <c r="Z699" i="12"/>
  <c r="Z700" i="12"/>
  <c r="AA690" i="12"/>
  <c r="AA691" i="12"/>
  <c r="AA692" i="12"/>
  <c r="AA693" i="12"/>
  <c r="AA694" i="12"/>
  <c r="AA695" i="12"/>
  <c r="AA696" i="12"/>
  <c r="AA697" i="12"/>
  <c r="AA698" i="12"/>
  <c r="AA699" i="12"/>
  <c r="AA700" i="12"/>
  <c r="Z682" i="12"/>
  <c r="Z683" i="12"/>
  <c r="Z684" i="12"/>
  <c r="Z685" i="12"/>
  <c r="AA682" i="12"/>
  <c r="AA683" i="12"/>
  <c r="AA684" i="12"/>
  <c r="AA685" i="12"/>
  <c r="E97" i="13" s="1"/>
  <c r="Z677" i="12"/>
  <c r="Z678" i="12"/>
  <c r="Z679" i="12"/>
  <c r="AA677" i="12"/>
  <c r="AA678" i="12"/>
  <c r="AA679" i="12"/>
  <c r="E96" i="13" s="1"/>
  <c r="Z670" i="12"/>
  <c r="D94" i="13" s="1"/>
  <c r="Z671" i="12"/>
  <c r="Z672" i="12"/>
  <c r="Z673" i="12"/>
  <c r="AA670" i="12"/>
  <c r="AA671" i="12"/>
  <c r="AA672" i="12"/>
  <c r="AA673" i="12"/>
  <c r="Z662" i="12"/>
  <c r="Z663" i="12"/>
  <c r="D93" i="13" s="1"/>
  <c r="Z664" i="12"/>
  <c r="Z665" i="12"/>
  <c r="Z667" i="12"/>
  <c r="AA662" i="12"/>
  <c r="AA663" i="12"/>
  <c r="AA664" i="12"/>
  <c r="AA665" i="12"/>
  <c r="AA667" i="12"/>
  <c r="Z652" i="12"/>
  <c r="Z653" i="12"/>
  <c r="Z654" i="12"/>
  <c r="Z655" i="12"/>
  <c r="Z657" i="12"/>
  <c r="Z658" i="12"/>
  <c r="Z659" i="12"/>
  <c r="AA652" i="12"/>
  <c r="AA653" i="12"/>
  <c r="AA654" i="12"/>
  <c r="AA655" i="12"/>
  <c r="AA657" i="12"/>
  <c r="AA658" i="12"/>
  <c r="AA659" i="12"/>
  <c r="Z646" i="12"/>
  <c r="D91" i="13" s="1"/>
  <c r="Z647" i="12"/>
  <c r="Z648" i="12"/>
  <c r="Z649" i="12"/>
  <c r="AA646" i="12"/>
  <c r="AA647" i="12"/>
  <c r="AA648" i="12"/>
  <c r="AA649" i="12"/>
  <c r="Z633" i="12"/>
  <c r="Z634" i="12"/>
  <c r="D89" i="13" s="1"/>
  <c r="Z635" i="12"/>
  <c r="Z636" i="12"/>
  <c r="Z637" i="12"/>
  <c r="Z638" i="12"/>
  <c r="Z639" i="12"/>
  <c r="Z640" i="12"/>
  <c r="Z641" i="12"/>
  <c r="Z642" i="12"/>
  <c r="AA633" i="12"/>
  <c r="AA634" i="12"/>
  <c r="AA635" i="12"/>
  <c r="AA636" i="12"/>
  <c r="AA637" i="12"/>
  <c r="AA638" i="12"/>
  <c r="AA639" i="12"/>
  <c r="AA640" i="12"/>
  <c r="AA641" i="12"/>
  <c r="AA642" i="12"/>
  <c r="Z620" i="12"/>
  <c r="Z621" i="12"/>
  <c r="Z623" i="12"/>
  <c r="Z624" i="12"/>
  <c r="Z626" i="12"/>
  <c r="Z627" i="12"/>
  <c r="Z628" i="12"/>
  <c r="Z629" i="12"/>
  <c r="Z630" i="12"/>
  <c r="AA620" i="12"/>
  <c r="AA621" i="12"/>
  <c r="AA623" i="12"/>
  <c r="AA624" i="12"/>
  <c r="AA626" i="12"/>
  <c r="AA627" i="12"/>
  <c r="AA628" i="12"/>
  <c r="AA629" i="12"/>
  <c r="AA630" i="12"/>
  <c r="Z604" i="12"/>
  <c r="Z605" i="12"/>
  <c r="Z606" i="12"/>
  <c r="Z607" i="12"/>
  <c r="Z608" i="12"/>
  <c r="Z609" i="12"/>
  <c r="Z610" i="12"/>
  <c r="Z611" i="12"/>
  <c r="Z612" i="12"/>
  <c r="Z613" i="12"/>
  <c r="Z614" i="12"/>
  <c r="AA604" i="12"/>
  <c r="AA605" i="12"/>
  <c r="AA606" i="12"/>
  <c r="AA607" i="12"/>
  <c r="AA608" i="12"/>
  <c r="AA609" i="12"/>
  <c r="AA610" i="12"/>
  <c r="AA611" i="12"/>
  <c r="AA612" i="12"/>
  <c r="AA613" i="12"/>
  <c r="AA614" i="12"/>
  <c r="Z593" i="12"/>
  <c r="Z594" i="12"/>
  <c r="Z595" i="12"/>
  <c r="Z596" i="12"/>
  <c r="Z597" i="12"/>
  <c r="Z598" i="12"/>
  <c r="Z599" i="12"/>
  <c r="Z600" i="12"/>
  <c r="AA593" i="12"/>
  <c r="AA594" i="12"/>
  <c r="AA595" i="12"/>
  <c r="AA596" i="12"/>
  <c r="AA597" i="12"/>
  <c r="AA598" i="12"/>
  <c r="AA599" i="12"/>
  <c r="AA600" i="12"/>
  <c r="Z570" i="12"/>
  <c r="Z571" i="12"/>
  <c r="Z572" i="12"/>
  <c r="Z573" i="12"/>
  <c r="Z574" i="12"/>
  <c r="Z575" i="12"/>
  <c r="Z576" i="12"/>
  <c r="Z577" i="12"/>
  <c r="Z578" i="12"/>
  <c r="Z579" i="12"/>
  <c r="Z580" i="12"/>
  <c r="Z581" i="12"/>
  <c r="Z582" i="12"/>
  <c r="Z583" i="12"/>
  <c r="Z584" i="12"/>
  <c r="Z585" i="12"/>
  <c r="Z586" i="12"/>
  <c r="Z587" i="12"/>
  <c r="AA570" i="12"/>
  <c r="AA571" i="12"/>
  <c r="AA572" i="12"/>
  <c r="AA573" i="12"/>
  <c r="E81" i="13" s="1"/>
  <c r="AA574" i="12"/>
  <c r="AA575" i="12"/>
  <c r="AA576" i="12"/>
  <c r="AA577" i="12"/>
  <c r="AA578" i="12"/>
  <c r="AA579" i="12"/>
  <c r="AA580" i="12"/>
  <c r="AA581" i="12"/>
  <c r="AA582" i="12"/>
  <c r="AA583" i="12"/>
  <c r="AA584" i="12"/>
  <c r="AA585" i="12"/>
  <c r="AA586" i="12"/>
  <c r="AA587" i="12"/>
  <c r="Z562" i="12"/>
  <c r="D80" i="13" s="1"/>
  <c r="Z563" i="12"/>
  <c r="Z564" i="12"/>
  <c r="Z565" i="12"/>
  <c r="AA562" i="12"/>
  <c r="AA563" i="12"/>
  <c r="AA564" i="12"/>
  <c r="AA565" i="12"/>
  <c r="Z554" i="12"/>
  <c r="Z555" i="12"/>
  <c r="D79" i="13" s="1"/>
  <c r="Z556" i="12"/>
  <c r="Z557" i="12"/>
  <c r="Z558" i="12"/>
  <c r="AA554" i="12"/>
  <c r="AA555" i="12"/>
  <c r="AA556" i="12"/>
  <c r="AA557" i="12"/>
  <c r="AA558" i="12"/>
  <c r="Z546" i="12"/>
  <c r="Z547" i="12"/>
  <c r="Z548" i="12"/>
  <c r="Z549" i="12"/>
  <c r="D78" i="13" s="1"/>
  <c r="Z550" i="12"/>
  <c r="AA546" i="12"/>
  <c r="AA547" i="12"/>
  <c r="AA548" i="12"/>
  <c r="E78" i="13" s="1"/>
  <c r="AA549" i="12"/>
  <c r="AA550" i="12"/>
  <c r="Z521" i="12"/>
  <c r="Z522" i="12"/>
  <c r="Z523" i="12"/>
  <c r="Z524" i="12"/>
  <c r="Z525" i="12"/>
  <c r="Z526" i="12"/>
  <c r="Z527" i="12"/>
  <c r="Z528" i="12"/>
  <c r="Z529" i="12"/>
  <c r="Z530" i="12"/>
  <c r="Z531" i="12"/>
  <c r="Z532" i="12"/>
  <c r="Z533" i="12"/>
  <c r="Z534" i="12"/>
  <c r="Z535" i="12"/>
  <c r="Z536" i="12"/>
  <c r="Z537" i="12"/>
  <c r="Z538" i="12"/>
  <c r="Z539" i="12"/>
  <c r="Z540" i="12"/>
  <c r="Z541" i="12"/>
  <c r="AA521" i="12"/>
  <c r="AA522" i="12"/>
  <c r="AA523" i="12"/>
  <c r="AA524" i="12"/>
  <c r="AA525" i="12"/>
  <c r="AA526" i="12"/>
  <c r="AA527" i="12"/>
  <c r="AA528" i="12"/>
  <c r="AA529" i="12"/>
  <c r="AA530" i="12"/>
  <c r="AA531" i="12"/>
  <c r="AA532" i="12"/>
  <c r="AA533" i="12"/>
  <c r="AA534" i="12"/>
  <c r="AA535" i="12"/>
  <c r="AA536" i="12"/>
  <c r="AA537" i="12"/>
  <c r="AA538" i="12"/>
  <c r="AA539" i="12"/>
  <c r="AA540" i="12"/>
  <c r="AA541" i="12"/>
  <c r="Z511" i="12"/>
  <c r="Z512" i="12"/>
  <c r="Z513" i="12"/>
  <c r="Z514" i="12"/>
  <c r="Z515" i="12"/>
  <c r="Z516" i="12"/>
  <c r="AA511" i="12"/>
  <c r="AA512" i="12"/>
  <c r="AA513" i="12"/>
  <c r="AA514" i="12"/>
  <c r="AA515" i="12"/>
  <c r="AA516" i="12"/>
  <c r="Z499" i="12"/>
  <c r="Z500" i="12"/>
  <c r="Z501" i="12"/>
  <c r="Z502" i="12"/>
  <c r="Z503" i="12"/>
  <c r="Z504" i="12"/>
  <c r="Z505" i="12"/>
  <c r="Z506" i="12"/>
  <c r="AA499" i="12"/>
  <c r="AA500" i="12"/>
  <c r="AA501" i="12"/>
  <c r="AA502" i="12"/>
  <c r="AA503" i="12"/>
  <c r="AA504" i="12"/>
  <c r="AA505" i="12"/>
  <c r="AA506" i="12"/>
  <c r="Z490" i="12"/>
  <c r="Z491" i="12"/>
  <c r="Z492" i="12"/>
  <c r="Z493" i="12"/>
  <c r="Z494" i="12"/>
  <c r="AA490" i="12"/>
  <c r="AA491" i="12"/>
  <c r="AA492" i="12"/>
  <c r="AA493" i="12"/>
  <c r="AA494" i="12"/>
  <c r="Z479" i="12"/>
  <c r="Z480" i="12"/>
  <c r="Z481" i="12"/>
  <c r="Z482" i="12"/>
  <c r="Z483" i="12"/>
  <c r="Z484" i="12"/>
  <c r="Z485" i="12"/>
  <c r="Z486" i="12"/>
  <c r="AA479" i="12"/>
  <c r="AA480" i="12"/>
  <c r="AA481" i="12"/>
  <c r="AA482" i="12"/>
  <c r="AA483" i="12"/>
  <c r="AA484" i="12"/>
  <c r="AA485" i="12"/>
  <c r="AA486" i="12"/>
  <c r="Z467" i="12"/>
  <c r="Z468" i="12"/>
  <c r="Z469" i="12"/>
  <c r="Z470" i="12"/>
  <c r="Z471" i="12"/>
  <c r="Z472" i="12"/>
  <c r="Z473" i="12"/>
  <c r="Z474" i="12"/>
  <c r="Z475" i="12"/>
  <c r="AA467" i="12"/>
  <c r="AA468" i="12"/>
  <c r="AA469" i="12"/>
  <c r="AA470" i="12"/>
  <c r="AA471" i="12"/>
  <c r="AA472" i="12"/>
  <c r="AA473" i="12"/>
  <c r="AA474" i="12"/>
  <c r="AA475" i="12"/>
  <c r="Z452" i="12"/>
  <c r="Z453" i="12"/>
  <c r="Z454" i="12"/>
  <c r="Z455" i="12"/>
  <c r="Z456" i="12"/>
  <c r="Z457" i="12"/>
  <c r="Z458" i="12"/>
  <c r="Z459" i="12"/>
  <c r="Z460" i="12"/>
  <c r="Z461" i="12"/>
  <c r="Z462" i="12"/>
  <c r="AA452" i="12"/>
  <c r="AA453" i="12"/>
  <c r="AA454" i="12"/>
  <c r="AA455" i="12"/>
  <c r="AA456" i="12"/>
  <c r="AA457" i="12"/>
  <c r="AA458" i="12"/>
  <c r="AA459" i="12"/>
  <c r="AA460" i="12"/>
  <c r="AA461" i="12"/>
  <c r="AA462" i="12"/>
  <c r="Z443" i="12"/>
  <c r="Z444" i="12"/>
  <c r="Z445" i="12"/>
  <c r="Z446" i="12"/>
  <c r="Z447" i="12"/>
  <c r="Z448" i="12"/>
  <c r="AA443" i="12"/>
  <c r="AA444" i="12"/>
  <c r="AA445" i="12"/>
  <c r="AA446" i="12"/>
  <c r="AA447" i="12"/>
  <c r="AA448" i="12"/>
  <c r="Z436" i="12"/>
  <c r="Z437" i="12"/>
  <c r="D64" i="13" s="1"/>
  <c r="Z438" i="12"/>
  <c r="Z439" i="12"/>
  <c r="AA436" i="12"/>
  <c r="AA437" i="12"/>
  <c r="AA438" i="12"/>
  <c r="AA439" i="12"/>
  <c r="Z412" i="12"/>
  <c r="Z413" i="12"/>
  <c r="Z414" i="12"/>
  <c r="Z415" i="12"/>
  <c r="Z416" i="12"/>
  <c r="Z417" i="12"/>
  <c r="Z418" i="12"/>
  <c r="Z419" i="12"/>
  <c r="Z420" i="12"/>
  <c r="Z421" i="12"/>
  <c r="Z422" i="12"/>
  <c r="Z423" i="12"/>
  <c r="Z424" i="12"/>
  <c r="Z425" i="12"/>
  <c r="Z426" i="12"/>
  <c r="Z427" i="12"/>
  <c r="Z428" i="12"/>
  <c r="Z429" i="12"/>
  <c r="Z430" i="12"/>
  <c r="Z431" i="12"/>
  <c r="Z432" i="12"/>
  <c r="AA412" i="12"/>
  <c r="AA413" i="12"/>
  <c r="AA414" i="12"/>
  <c r="AA415" i="12"/>
  <c r="AA416" i="12"/>
  <c r="AA417" i="12"/>
  <c r="AA418" i="12"/>
  <c r="AA419" i="12"/>
  <c r="AA420" i="12"/>
  <c r="AA421" i="12"/>
  <c r="AA422" i="12"/>
  <c r="AA423" i="12"/>
  <c r="AA424" i="12"/>
  <c r="AA425" i="12"/>
  <c r="AA426" i="12"/>
  <c r="AA427" i="12"/>
  <c r="AA428" i="12"/>
  <c r="AA429" i="12"/>
  <c r="AA430" i="12"/>
  <c r="AA431" i="12"/>
  <c r="AA432" i="12"/>
  <c r="Z401" i="12"/>
  <c r="Z402" i="12"/>
  <c r="Z403" i="12"/>
  <c r="Z404" i="12"/>
  <c r="Z405" i="12"/>
  <c r="Z406" i="12"/>
  <c r="Z407" i="12"/>
  <c r="AA401" i="12"/>
  <c r="AA402" i="12"/>
  <c r="AA403" i="12"/>
  <c r="AA404" i="12"/>
  <c r="AA405" i="12"/>
  <c r="AA406" i="12"/>
  <c r="AA407" i="12"/>
  <c r="Z384" i="12"/>
  <c r="Z385" i="12"/>
  <c r="Z386" i="12"/>
  <c r="Z387" i="12"/>
  <c r="Z388" i="12"/>
  <c r="Z389" i="12"/>
  <c r="Z390" i="12"/>
  <c r="Z391" i="12"/>
  <c r="Z392" i="12"/>
  <c r="Z393" i="12"/>
  <c r="D60" i="13" s="1"/>
  <c r="Z394" i="12"/>
  <c r="Z395" i="12"/>
  <c r="Z396" i="12"/>
  <c r="Z397" i="12"/>
  <c r="AA384" i="12"/>
  <c r="AA385" i="12"/>
  <c r="AA386" i="12"/>
  <c r="AA387" i="12"/>
  <c r="AA388" i="12"/>
  <c r="AA389" i="12"/>
  <c r="AA390" i="12"/>
  <c r="AA391" i="12"/>
  <c r="AA392" i="12"/>
  <c r="AA393" i="12"/>
  <c r="AA394" i="12"/>
  <c r="AA395" i="12"/>
  <c r="AA396" i="12"/>
  <c r="AA397" i="12"/>
  <c r="Z376" i="12"/>
  <c r="Z377" i="12"/>
  <c r="Z378" i="12"/>
  <c r="AA376" i="12"/>
  <c r="AA377" i="12"/>
  <c r="AA378" i="12"/>
  <c r="Z372" i="12"/>
  <c r="D56" i="13" s="1"/>
  <c r="AA372" i="12"/>
  <c r="E56" i="13" s="1"/>
  <c r="Z350" i="12"/>
  <c r="Z351" i="12"/>
  <c r="Z352" i="12"/>
  <c r="Z353" i="12"/>
  <c r="Z354" i="12"/>
  <c r="Z355" i="12"/>
  <c r="Z356" i="12"/>
  <c r="Z357" i="12"/>
  <c r="Z358" i="12"/>
  <c r="Z359" i="12"/>
  <c r="Z360" i="12"/>
  <c r="Z361" i="12"/>
  <c r="Z362" i="12"/>
  <c r="Z363" i="12"/>
  <c r="Z364" i="12"/>
  <c r="Z365" i="12"/>
  <c r="Z366" i="12"/>
  <c r="Z367" i="12"/>
  <c r="Z368" i="12"/>
  <c r="AA350" i="12"/>
  <c r="AA351" i="12"/>
  <c r="AA352" i="12"/>
  <c r="AA353" i="12"/>
  <c r="AA354" i="12"/>
  <c r="AA355" i="12"/>
  <c r="AA356" i="12"/>
  <c r="AA357" i="12"/>
  <c r="AA358" i="12"/>
  <c r="AA359" i="12"/>
  <c r="AA360" i="12"/>
  <c r="AA361" i="12"/>
  <c r="AA362" i="12"/>
  <c r="AA363" i="12"/>
  <c r="AA364" i="12"/>
  <c r="AA365" i="12"/>
  <c r="AA366" i="12"/>
  <c r="AA367" i="12"/>
  <c r="AA368" i="12"/>
  <c r="Z345" i="12"/>
  <c r="D53" i="13" s="1"/>
  <c r="AA345" i="12"/>
  <c r="E53" i="13" s="1"/>
  <c r="Z339" i="12"/>
  <c r="Z340" i="12"/>
  <c r="Z341" i="12"/>
  <c r="AA339" i="12"/>
  <c r="AA340" i="12"/>
  <c r="AA341" i="12"/>
  <c r="Z335" i="12"/>
  <c r="D51" i="13"/>
  <c r="AA335" i="12"/>
  <c r="E51" i="13" s="1"/>
  <c r="Z330" i="12"/>
  <c r="Z331" i="12"/>
  <c r="AA330" i="12"/>
  <c r="AA331" i="12"/>
  <c r="Z326" i="12"/>
  <c r="D49" i="13" s="1"/>
  <c r="AA326" i="12"/>
  <c r="E49" i="13" s="1"/>
  <c r="Z320" i="12"/>
  <c r="D47" i="13" s="1"/>
  <c r="Z321" i="12"/>
  <c r="AA320" i="12"/>
  <c r="AA321" i="12"/>
  <c r="Z315" i="12"/>
  <c r="Z316" i="12"/>
  <c r="AA315" i="12"/>
  <c r="AA316" i="12"/>
  <c r="Z307" i="12"/>
  <c r="Z308" i="12"/>
  <c r="Z309" i="12"/>
  <c r="Z310" i="12"/>
  <c r="Z311" i="12"/>
  <c r="AA307" i="12"/>
  <c r="AA308" i="12"/>
  <c r="AA309" i="12"/>
  <c r="AA310" i="12"/>
  <c r="AA311" i="12"/>
  <c r="Z302" i="12"/>
  <c r="D43" i="13" s="1"/>
  <c r="AA302" i="12"/>
  <c r="E43" i="13" s="1"/>
  <c r="Z291" i="12"/>
  <c r="Z292" i="12"/>
  <c r="Z293" i="12"/>
  <c r="Z294" i="12"/>
  <c r="Z295" i="12"/>
  <c r="Z296" i="12"/>
  <c r="Z297" i="12"/>
  <c r="Z298" i="12"/>
  <c r="AA291" i="12"/>
  <c r="AA292" i="12"/>
  <c r="AA293" i="12"/>
  <c r="AA294" i="12"/>
  <c r="AA295" i="12"/>
  <c r="AA296" i="12"/>
  <c r="AA297" i="12"/>
  <c r="AA298" i="12"/>
  <c r="Z278" i="12"/>
  <c r="Z279" i="12"/>
  <c r="Z280" i="12"/>
  <c r="Z281" i="12"/>
  <c r="Z282" i="12"/>
  <c r="Z283" i="12"/>
  <c r="Z284" i="12"/>
  <c r="Z285" i="12"/>
  <c r="Z286" i="12"/>
  <c r="Z287" i="12"/>
  <c r="AA278" i="12"/>
  <c r="AA279" i="12"/>
  <c r="AA280" i="12"/>
  <c r="AA281" i="12"/>
  <c r="AA282" i="12"/>
  <c r="AA283" i="12"/>
  <c r="AA284" i="12"/>
  <c r="AA285" i="12"/>
  <c r="AA286" i="12"/>
  <c r="AA287" i="12"/>
  <c r="Z271" i="12"/>
  <c r="Z272" i="12"/>
  <c r="Z273" i="12"/>
  <c r="Z274" i="12"/>
  <c r="AA271" i="12"/>
  <c r="AA272" i="12"/>
  <c r="AA273" i="12"/>
  <c r="AA274" i="12"/>
  <c r="Z264" i="12"/>
  <c r="Z265" i="12"/>
  <c r="Z266" i="12"/>
  <c r="Z267" i="12"/>
  <c r="AA264" i="12"/>
  <c r="AA265" i="12"/>
  <c r="AA266" i="12"/>
  <c r="AA267" i="12"/>
  <c r="Z258" i="12"/>
  <c r="Z259" i="12"/>
  <c r="Z260" i="12"/>
  <c r="AA258" i="12"/>
  <c r="AA259" i="12"/>
  <c r="AA260" i="12"/>
  <c r="Z246" i="12"/>
  <c r="Z247" i="12"/>
  <c r="Z248" i="12"/>
  <c r="Z249" i="12"/>
  <c r="Z250" i="12"/>
  <c r="Z251" i="12"/>
  <c r="Z252" i="12"/>
  <c r="Z253" i="12"/>
  <c r="AA246" i="12"/>
  <c r="AA247" i="12"/>
  <c r="AA248" i="12"/>
  <c r="AA249" i="12"/>
  <c r="AA250" i="12"/>
  <c r="AA251" i="12"/>
  <c r="AA252" i="12"/>
  <c r="AA253" i="12"/>
  <c r="Z238" i="12"/>
  <c r="Z239" i="12"/>
  <c r="Z240" i="12"/>
  <c r="Z241" i="12"/>
  <c r="Z242" i="12"/>
  <c r="AA238" i="12"/>
  <c r="AA239" i="12"/>
  <c r="AA240" i="12"/>
  <c r="AA241" i="12"/>
  <c r="AA242" i="12"/>
  <c r="Z232" i="12"/>
  <c r="Z233" i="12"/>
  <c r="AA232" i="12"/>
  <c r="AA233" i="12"/>
  <c r="Z225" i="12"/>
  <c r="Z226" i="12"/>
  <c r="Z227" i="12"/>
  <c r="AA225" i="12"/>
  <c r="AA226" i="12"/>
  <c r="AA227" i="12"/>
  <c r="Z213" i="12"/>
  <c r="Z214" i="12"/>
  <c r="Z215" i="12"/>
  <c r="Z216" i="12"/>
  <c r="Z217" i="12"/>
  <c r="Z218" i="12"/>
  <c r="Z219" i="12"/>
  <c r="AA213" i="12"/>
  <c r="AA214" i="12"/>
  <c r="AA215" i="12"/>
  <c r="AA216" i="12"/>
  <c r="AA217" i="12"/>
  <c r="AA218" i="12"/>
  <c r="AA219" i="12"/>
  <c r="Z197" i="12"/>
  <c r="Z198" i="12"/>
  <c r="Z199" i="12"/>
  <c r="Z200" i="12"/>
  <c r="Z201" i="12"/>
  <c r="Z202" i="12"/>
  <c r="Z203" i="12"/>
  <c r="Z204" i="12"/>
  <c r="Z205" i="12"/>
  <c r="Z206" i="12"/>
  <c r="Z207" i="12"/>
  <c r="Z208" i="12"/>
  <c r="Z209" i="12"/>
  <c r="AA197" i="12"/>
  <c r="AA198" i="12"/>
  <c r="AA199" i="12"/>
  <c r="AA200" i="12"/>
  <c r="AA201" i="12"/>
  <c r="AA202" i="12"/>
  <c r="AA203" i="12"/>
  <c r="AA204" i="12"/>
  <c r="AA205" i="12"/>
  <c r="AA206" i="12"/>
  <c r="AA207" i="12"/>
  <c r="AA208" i="12"/>
  <c r="AA209" i="12"/>
  <c r="Z187" i="12"/>
  <c r="Z188" i="12"/>
  <c r="Z189" i="12"/>
  <c r="Z190" i="12"/>
  <c r="Z191" i="12"/>
  <c r="Z192" i="12"/>
  <c r="Z193" i="12"/>
  <c r="AA187" i="12"/>
  <c r="AA188" i="12"/>
  <c r="AA189" i="12"/>
  <c r="AA190" i="12"/>
  <c r="E26" i="13" s="1"/>
  <c r="AA191" i="12"/>
  <c r="AA192" i="12"/>
  <c r="AA193" i="12"/>
  <c r="D25" i="13"/>
  <c r="E25" i="13"/>
  <c r="D24" i="13"/>
  <c r="E24" i="13"/>
  <c r="D23" i="13"/>
  <c r="E23" i="13"/>
  <c r="D22" i="13"/>
  <c r="E22" i="13"/>
  <c r="Z123" i="12"/>
  <c r="Z124" i="12"/>
  <c r="Z125" i="12"/>
  <c r="AA123" i="12"/>
  <c r="AA124" i="12"/>
  <c r="AA125" i="12"/>
  <c r="E20" i="13" s="1"/>
  <c r="Z113" i="12"/>
  <c r="Z114" i="12"/>
  <c r="Z115" i="12"/>
  <c r="Z116" i="12"/>
  <c r="Z117" i="12"/>
  <c r="Z118" i="12"/>
  <c r="Z119" i="12"/>
  <c r="AA113" i="12"/>
  <c r="AA114" i="12"/>
  <c r="AA115" i="12"/>
  <c r="AA116" i="12"/>
  <c r="AA117" i="12"/>
  <c r="AA118" i="12"/>
  <c r="AA119" i="12"/>
  <c r="Z106" i="12"/>
  <c r="D17" i="13" s="1"/>
  <c r="Z107" i="12"/>
  <c r="Z108" i="12"/>
  <c r="AA106" i="12"/>
  <c r="AA107" i="12"/>
  <c r="AA108" i="12"/>
  <c r="Z101" i="12"/>
  <c r="Z102" i="12"/>
  <c r="AA101" i="12"/>
  <c r="AA102" i="12"/>
  <c r="E16" i="13" s="1"/>
  <c r="Z93" i="12"/>
  <c r="D15" i="13" s="1"/>
  <c r="Z94" i="12"/>
  <c r="Z95" i="12"/>
  <c r="Z96" i="12"/>
  <c r="Z97" i="12"/>
  <c r="AA93" i="12"/>
  <c r="AA94" i="12"/>
  <c r="AA95" i="12"/>
  <c r="AA96" i="12"/>
  <c r="AA97" i="12"/>
  <c r="Z82" i="12"/>
  <c r="Z83" i="12"/>
  <c r="Z84" i="12"/>
  <c r="Z85" i="12"/>
  <c r="Z86" i="12"/>
  <c r="Z87" i="12"/>
  <c r="Z88" i="12"/>
  <c r="AA82" i="12"/>
  <c r="AA83" i="12"/>
  <c r="AA84" i="12"/>
  <c r="AA85" i="12"/>
  <c r="AA86" i="12"/>
  <c r="AA87" i="12"/>
  <c r="AA88" i="12"/>
  <c r="Z74" i="12"/>
  <c r="D12" i="13" s="1"/>
  <c r="Z75" i="12"/>
  <c r="Z76" i="12"/>
  <c r="Z77" i="12"/>
  <c r="Z78" i="12"/>
  <c r="AA74" i="12"/>
  <c r="AA75" i="12"/>
  <c r="E12" i="13" s="1"/>
  <c r="AA76" i="12"/>
  <c r="AA77" i="12"/>
  <c r="AA78" i="12"/>
  <c r="Z66" i="12"/>
  <c r="Z67" i="12"/>
  <c r="Z68" i="12"/>
  <c r="Z69" i="12"/>
  <c r="Z70" i="12"/>
  <c r="AA66" i="12"/>
  <c r="AA67" i="12"/>
  <c r="AA68" i="12"/>
  <c r="AA69" i="12"/>
  <c r="AA70" i="12"/>
  <c r="Z57" i="12"/>
  <c r="Z58" i="12"/>
  <c r="Z59" i="12"/>
  <c r="Z60" i="12"/>
  <c r="Z61" i="12"/>
  <c r="Z62" i="12"/>
  <c r="AA57" i="12"/>
  <c r="AA58" i="12"/>
  <c r="AA59" i="12"/>
  <c r="AA60" i="12"/>
  <c r="AA61" i="12"/>
  <c r="AA62" i="12"/>
  <c r="Z47" i="12"/>
  <c r="Z48" i="12"/>
  <c r="Z49" i="12"/>
  <c r="Z50" i="12"/>
  <c r="Z51" i="12"/>
  <c r="Z52" i="12"/>
  <c r="Z53" i="12"/>
  <c r="AA47" i="12"/>
  <c r="AA48" i="12"/>
  <c r="AA49" i="12"/>
  <c r="AA50" i="12"/>
  <c r="AA51" i="12"/>
  <c r="AA52" i="12"/>
  <c r="AA53" i="12"/>
  <c r="Z32" i="12"/>
  <c r="Z33" i="12"/>
  <c r="Z34" i="12"/>
  <c r="Z35" i="12"/>
  <c r="Z36" i="12"/>
  <c r="Z37" i="12"/>
  <c r="Z38" i="12"/>
  <c r="Z39" i="12"/>
  <c r="Z40" i="12"/>
  <c r="Z41" i="12"/>
  <c r="Z42" i="12"/>
  <c r="AA32" i="12"/>
  <c r="AA33" i="12"/>
  <c r="AA34" i="12"/>
  <c r="AA35" i="12"/>
  <c r="AA36" i="12"/>
  <c r="AA37" i="12"/>
  <c r="AA38" i="12"/>
  <c r="AA39" i="12"/>
  <c r="AA40" i="12"/>
  <c r="AA41" i="12"/>
  <c r="AA42" i="12"/>
  <c r="Z24" i="12"/>
  <c r="Z25" i="12"/>
  <c r="Z26" i="12"/>
  <c r="D6" i="13" s="1"/>
  <c r="Z27" i="12"/>
  <c r="Z28" i="12"/>
  <c r="AA24" i="12"/>
  <c r="AA25" i="12"/>
  <c r="AA26" i="12"/>
  <c r="AA27" i="12"/>
  <c r="AA28" i="12"/>
  <c r="Z16" i="12"/>
  <c r="Z17" i="12"/>
  <c r="Z18" i="12"/>
  <c r="Z19" i="12"/>
  <c r="Z20" i="12"/>
  <c r="AA16" i="12"/>
  <c r="AA17" i="12"/>
  <c r="AA18" i="12"/>
  <c r="AA19" i="12"/>
  <c r="AA20" i="12"/>
  <c r="Z7" i="12"/>
  <c r="D4" i="13" s="1"/>
  <c r="Z8" i="12"/>
  <c r="Z9" i="12"/>
  <c r="Z10" i="12"/>
  <c r="Z11" i="12"/>
  <c r="Z12" i="12"/>
  <c r="AA7" i="12"/>
  <c r="AA8" i="12"/>
  <c r="AA9" i="12"/>
  <c r="AA10" i="12"/>
  <c r="AA11" i="12"/>
  <c r="AA12" i="12"/>
  <c r="G167" i="13"/>
  <c r="G166" i="13"/>
  <c r="G165" i="13"/>
  <c r="J164" i="13"/>
  <c r="K145" i="13" s="1"/>
  <c r="G164" i="13"/>
  <c r="G163" i="13"/>
  <c r="G162" i="13"/>
  <c r="G161" i="13"/>
  <c r="G160" i="13"/>
  <c r="G159" i="13"/>
  <c r="G158" i="13"/>
  <c r="J157" i="13"/>
  <c r="G157" i="13"/>
  <c r="G156" i="13"/>
  <c r="G155" i="13"/>
  <c r="G154" i="13"/>
  <c r="G153" i="13"/>
  <c r="G152" i="13"/>
  <c r="G151" i="13"/>
  <c r="G150" i="13"/>
  <c r="G149" i="13"/>
  <c r="G148" i="13"/>
  <c r="G147" i="13"/>
  <c r="J146" i="13"/>
  <c r="G146" i="13"/>
  <c r="G145" i="13"/>
  <c r="G144" i="13"/>
  <c r="G143" i="13"/>
  <c r="G142" i="13"/>
  <c r="G141" i="13"/>
  <c r="G140" i="13"/>
  <c r="G139" i="13"/>
  <c r="J138" i="13"/>
  <c r="G138" i="13"/>
  <c r="G137" i="13"/>
  <c r="G136" i="13"/>
  <c r="G135" i="13"/>
  <c r="G134" i="13"/>
  <c r="G133" i="13"/>
  <c r="G132" i="13"/>
  <c r="G131" i="13"/>
  <c r="G130" i="13"/>
  <c r="G129" i="13"/>
  <c r="G128" i="13"/>
  <c r="J127" i="13"/>
  <c r="G127" i="13"/>
  <c r="G126" i="13"/>
  <c r="G125" i="13"/>
  <c r="G124" i="13"/>
  <c r="G123" i="13"/>
  <c r="G122" i="13"/>
  <c r="G121" i="13"/>
  <c r="G120" i="13"/>
  <c r="G119" i="13"/>
  <c r="G118" i="13"/>
  <c r="G117" i="13"/>
  <c r="G116" i="13"/>
  <c r="G115" i="13"/>
  <c r="G114" i="13"/>
  <c r="G113" i="13"/>
  <c r="G112" i="13"/>
  <c r="G111" i="13"/>
  <c r="G110" i="13"/>
  <c r="J109" i="13"/>
  <c r="J99" i="13"/>
  <c r="G109" i="13"/>
  <c r="G108" i="13"/>
  <c r="G107" i="13"/>
  <c r="G106" i="13"/>
  <c r="G105" i="13"/>
  <c r="G104" i="13"/>
  <c r="G103" i="13"/>
  <c r="G102" i="13"/>
  <c r="G101" i="13"/>
  <c r="G100" i="13"/>
  <c r="G99" i="13"/>
  <c r="G98" i="13"/>
  <c r="G97" i="13"/>
  <c r="G96" i="13"/>
  <c r="J95" i="13"/>
  <c r="G95" i="13"/>
  <c r="G94" i="13"/>
  <c r="G93" i="13"/>
  <c r="G92" i="13"/>
  <c r="G91" i="13"/>
  <c r="J90" i="13"/>
  <c r="J87" i="13"/>
  <c r="G90" i="13"/>
  <c r="G89" i="13"/>
  <c r="G88" i="13"/>
  <c r="G87" i="13"/>
  <c r="G86" i="13"/>
  <c r="G85" i="13"/>
  <c r="G84" i="13"/>
  <c r="J83" i="13"/>
  <c r="K81" i="13" s="1"/>
  <c r="G83" i="13"/>
  <c r="G82" i="13"/>
  <c r="G81" i="13"/>
  <c r="G80" i="13"/>
  <c r="G79" i="13"/>
  <c r="G78" i="13"/>
  <c r="J77" i="13"/>
  <c r="K75" i="13" s="1"/>
  <c r="G77" i="13"/>
  <c r="G76" i="13"/>
  <c r="G75" i="13"/>
  <c r="G74" i="13"/>
  <c r="J73" i="13"/>
  <c r="G73" i="13"/>
  <c r="G72" i="13"/>
  <c r="J71" i="13"/>
  <c r="G71" i="13"/>
  <c r="G70" i="13"/>
  <c r="G69" i="13"/>
  <c r="G68" i="13"/>
  <c r="J67" i="13"/>
  <c r="G67" i="13"/>
  <c r="G66" i="13"/>
  <c r="G65" i="13"/>
  <c r="G64" i="13"/>
  <c r="G63" i="13"/>
  <c r="J62" i="13"/>
  <c r="G62" i="13"/>
  <c r="G61" i="13"/>
  <c r="G60" i="13"/>
  <c r="J59" i="13"/>
  <c r="G59" i="13"/>
  <c r="G58" i="13"/>
  <c r="G57" i="13"/>
  <c r="G56" i="13"/>
  <c r="G55" i="13"/>
  <c r="K54" i="13"/>
  <c r="G54" i="13"/>
  <c r="G53" i="13"/>
  <c r="G52" i="13"/>
  <c r="G51" i="13"/>
  <c r="G50" i="13"/>
  <c r="G49" i="13"/>
  <c r="J48" i="13"/>
  <c r="G48" i="13"/>
  <c r="G47" i="13"/>
  <c r="G46" i="13"/>
  <c r="G45" i="13"/>
  <c r="J44" i="13"/>
  <c r="G44" i="13"/>
  <c r="G43" i="13"/>
  <c r="G42" i="13"/>
  <c r="G41" i="13"/>
  <c r="G40" i="13"/>
  <c r="G39" i="13"/>
  <c r="G38" i="13"/>
  <c r="J37" i="13"/>
  <c r="G37" i="13"/>
  <c r="G36" i="13"/>
  <c r="G35" i="13"/>
  <c r="J34" i="13"/>
  <c r="G34" i="13"/>
  <c r="G33" i="13"/>
  <c r="J32" i="13"/>
  <c r="G32" i="13"/>
  <c r="G31" i="13"/>
  <c r="J30" i="13"/>
  <c r="G30" i="13"/>
  <c r="G29" i="13"/>
  <c r="G28" i="13"/>
  <c r="G27" i="13"/>
  <c r="G26" i="13"/>
  <c r="G25" i="13"/>
  <c r="G24" i="13"/>
  <c r="G23" i="13"/>
  <c r="G22" i="13"/>
  <c r="J21" i="13"/>
  <c r="G21" i="13"/>
  <c r="G20" i="13"/>
  <c r="G19" i="13"/>
  <c r="J18" i="13"/>
  <c r="G18" i="13"/>
  <c r="G17" i="13"/>
  <c r="G16" i="13"/>
  <c r="G15" i="13"/>
  <c r="J14" i="13"/>
  <c r="G14" i="13"/>
  <c r="G13" i="13"/>
  <c r="G12" i="13"/>
  <c r="G11" i="13"/>
  <c r="G10" i="13"/>
  <c r="G9" i="13"/>
  <c r="J8" i="13"/>
  <c r="K2" i="13" s="1"/>
  <c r="G8" i="13"/>
  <c r="G7" i="13"/>
  <c r="G6" i="13"/>
  <c r="G5" i="13"/>
  <c r="G4" i="13"/>
  <c r="J3" i="13"/>
  <c r="G3" i="13"/>
  <c r="G2" i="13"/>
  <c r="D1080" i="12"/>
  <c r="D1079" i="12"/>
  <c r="D1078" i="12"/>
  <c r="D1077" i="12"/>
  <c r="G592" i="12"/>
  <c r="G591" i="12"/>
  <c r="V333" i="11"/>
  <c r="U333" i="11"/>
  <c r="V331" i="11"/>
  <c r="U331" i="11"/>
  <c r="V329" i="11"/>
  <c r="U329" i="11"/>
  <c r="V327" i="11"/>
  <c r="U327" i="11"/>
  <c r="V325" i="11"/>
  <c r="U325" i="11"/>
  <c r="V323" i="11"/>
  <c r="U323" i="11"/>
  <c r="V321" i="11"/>
  <c r="U321" i="11"/>
  <c r="V316" i="11"/>
  <c r="U316" i="11"/>
  <c r="V314" i="11"/>
  <c r="U314" i="11"/>
  <c r="V312" i="11"/>
  <c r="U312" i="11"/>
  <c r="V310" i="11"/>
  <c r="U310" i="11"/>
  <c r="V308" i="11"/>
  <c r="U308" i="11"/>
  <c r="V307" i="11"/>
  <c r="U307" i="11"/>
  <c r="V306" i="11"/>
  <c r="U306" i="11"/>
  <c r="V304" i="11"/>
  <c r="U304" i="11"/>
  <c r="V303" i="11"/>
  <c r="U303" i="11"/>
  <c r="V302" i="11"/>
  <c r="U302" i="11"/>
  <c r="V301" i="11"/>
  <c r="U301" i="11"/>
  <c r="V300" i="11"/>
  <c r="U300" i="11"/>
  <c r="V295" i="11"/>
  <c r="U295" i="11"/>
  <c r="V293" i="11"/>
  <c r="U293" i="11"/>
  <c r="V292" i="11"/>
  <c r="U292" i="11"/>
  <c r="V291" i="11"/>
  <c r="U291" i="11"/>
  <c r="V290" i="11"/>
  <c r="U290" i="11"/>
  <c r="V288" i="11"/>
  <c r="U288" i="11"/>
  <c r="V286" i="11"/>
  <c r="U286" i="11"/>
  <c r="V284" i="11"/>
  <c r="U284" i="11"/>
  <c r="V282" i="11"/>
  <c r="U282" i="11"/>
  <c r="V280" i="11"/>
  <c r="U280" i="11"/>
  <c r="V278" i="11"/>
  <c r="U278" i="11"/>
  <c r="V276" i="11"/>
  <c r="U276" i="11"/>
  <c r="V274" i="11"/>
  <c r="U274" i="11"/>
  <c r="V272" i="11"/>
  <c r="U272" i="11"/>
  <c r="V267" i="11"/>
  <c r="U267" i="11"/>
  <c r="V265" i="11"/>
  <c r="U265" i="11"/>
  <c r="V263" i="11"/>
  <c r="U263" i="11"/>
  <c r="V259" i="11"/>
  <c r="U259" i="11"/>
  <c r="V257" i="11"/>
  <c r="U257" i="11"/>
  <c r="V255" i="11"/>
  <c r="U255" i="11"/>
  <c r="V253" i="11"/>
  <c r="U253" i="11"/>
  <c r="V248" i="11"/>
  <c r="U248" i="11"/>
  <c r="V246" i="11"/>
  <c r="U246" i="11"/>
  <c r="V245" i="11"/>
  <c r="U245" i="11"/>
  <c r="V243" i="11"/>
  <c r="U243" i="11"/>
  <c r="V242" i="11"/>
  <c r="U242" i="11"/>
  <c r="V241" i="11"/>
  <c r="U241" i="11"/>
  <c r="V240" i="11"/>
  <c r="U240" i="11"/>
  <c r="V239" i="11"/>
  <c r="U239" i="11"/>
  <c r="V237" i="11"/>
  <c r="U237" i="11"/>
  <c r="V235" i="11"/>
  <c r="U235" i="11"/>
  <c r="V229" i="11"/>
  <c r="U229" i="11"/>
  <c r="V227" i="11"/>
  <c r="U227" i="11"/>
  <c r="V225" i="11"/>
  <c r="U225" i="11"/>
  <c r="V223" i="11"/>
  <c r="U223" i="11"/>
  <c r="V222" i="11"/>
  <c r="U222" i="11"/>
  <c r="V221" i="11"/>
  <c r="U221" i="11"/>
  <c r="V220" i="11"/>
  <c r="U220" i="11"/>
  <c r="V218" i="11"/>
  <c r="U218" i="11"/>
  <c r="V217" i="11"/>
  <c r="U217" i="11"/>
  <c r="V212" i="11"/>
  <c r="U212" i="11"/>
  <c r="V210" i="11"/>
  <c r="U210" i="11"/>
  <c r="V208" i="11"/>
  <c r="U208" i="11"/>
  <c r="V206" i="11"/>
  <c r="U206" i="11"/>
  <c r="V205" i="11"/>
  <c r="U205" i="11"/>
  <c r="V204" i="11"/>
  <c r="U204" i="11"/>
  <c r="V202" i="11"/>
  <c r="U202" i="11"/>
  <c r="V200" i="11"/>
  <c r="U200" i="11"/>
  <c r="V199" i="11"/>
  <c r="U199" i="11"/>
  <c r="V198" i="11"/>
  <c r="U198" i="11"/>
  <c r="V196" i="11"/>
  <c r="U196" i="11"/>
  <c r="V195" i="11"/>
  <c r="U195" i="11"/>
  <c r="V194" i="11"/>
  <c r="U194" i="11"/>
  <c r="V193" i="11"/>
  <c r="U193" i="11"/>
  <c r="E10" i="11" s="1"/>
  <c r="V190" i="11"/>
  <c r="U190" i="11"/>
  <c r="V188" i="11"/>
  <c r="U188" i="11"/>
  <c r="V183" i="11"/>
  <c r="U183" i="11"/>
  <c r="V181" i="11"/>
  <c r="U181" i="11"/>
  <c r="V179" i="11"/>
  <c r="U179" i="11"/>
  <c r="V177" i="11"/>
  <c r="U177" i="11"/>
  <c r="V175" i="11"/>
  <c r="U175" i="11"/>
  <c r="V173" i="11"/>
  <c r="U173" i="11"/>
  <c r="V171" i="11"/>
  <c r="U171" i="11"/>
  <c r="V169" i="11"/>
  <c r="U169" i="11"/>
  <c r="V167" i="11"/>
  <c r="U167" i="11"/>
  <c r="V165" i="11"/>
  <c r="U165" i="11"/>
  <c r="V160" i="11"/>
  <c r="U160" i="11"/>
  <c r="V159" i="11"/>
  <c r="U159" i="11"/>
  <c r="V156" i="11"/>
  <c r="U156" i="11"/>
  <c r="V155" i="11"/>
  <c r="U155" i="11"/>
  <c r="V154" i="11"/>
  <c r="U154" i="11"/>
  <c r="V151" i="11"/>
  <c r="U151" i="11"/>
  <c r="V150" i="11"/>
  <c r="U150" i="11"/>
  <c r="V149" i="11"/>
  <c r="U149" i="11"/>
  <c r="V147" i="11"/>
  <c r="U147" i="11"/>
  <c r="V146" i="11"/>
  <c r="U146" i="11"/>
  <c r="V145" i="11"/>
  <c r="U145" i="11"/>
  <c r="V143" i="11"/>
  <c r="U143" i="11"/>
  <c r="V142" i="11"/>
  <c r="U142" i="11"/>
  <c r="V141" i="11"/>
  <c r="U141" i="11"/>
  <c r="V139" i="11"/>
  <c r="U139" i="11"/>
  <c r="V138" i="11"/>
  <c r="U138" i="11"/>
  <c r="V137" i="11"/>
  <c r="U137" i="11"/>
  <c r="V136" i="11"/>
  <c r="U136" i="11"/>
  <c r="V135" i="11"/>
  <c r="U135" i="11"/>
  <c r="V133" i="11"/>
  <c r="U133" i="11"/>
  <c r="V132" i="11"/>
  <c r="U132" i="11"/>
  <c r="V131" i="11"/>
  <c r="U131" i="11"/>
  <c r="V130" i="11"/>
  <c r="U130" i="11"/>
  <c r="V128" i="11"/>
  <c r="U128" i="11"/>
  <c r="V127" i="11"/>
  <c r="U127" i="11"/>
  <c r="V126" i="11"/>
  <c r="U126" i="11"/>
  <c r="V125" i="11"/>
  <c r="U125" i="11"/>
  <c r="V124" i="11"/>
  <c r="U124" i="11"/>
  <c r="V122" i="11"/>
  <c r="U122" i="11"/>
  <c r="V121" i="11"/>
  <c r="U121" i="11"/>
  <c r="V120" i="11"/>
  <c r="U120" i="11"/>
  <c r="V118" i="11"/>
  <c r="U118" i="11"/>
  <c r="V117" i="11"/>
  <c r="U117" i="11"/>
  <c r="V116" i="11"/>
  <c r="U116" i="11"/>
  <c r="V111" i="11"/>
  <c r="U111" i="11"/>
  <c r="V109" i="11"/>
  <c r="U109" i="11"/>
  <c r="V108" i="11"/>
  <c r="U108" i="11"/>
  <c r="V107" i="11"/>
  <c r="U107" i="11"/>
  <c r="V105" i="11"/>
  <c r="U105" i="11"/>
  <c r="V104" i="11"/>
  <c r="U104" i="11"/>
  <c r="V103" i="11"/>
  <c r="U103" i="11"/>
  <c r="V101" i="11"/>
  <c r="U101" i="11"/>
  <c r="V100" i="11"/>
  <c r="U100" i="11"/>
  <c r="V99" i="11"/>
  <c r="U99" i="11"/>
  <c r="V98" i="11"/>
  <c r="U98" i="11"/>
  <c r="V96" i="11"/>
  <c r="U96" i="11"/>
  <c r="V95" i="11"/>
  <c r="U95" i="11"/>
  <c r="V94" i="11"/>
  <c r="U94" i="11"/>
  <c r="V93" i="11"/>
  <c r="U93" i="11"/>
  <c r="V88" i="11"/>
  <c r="U88" i="11"/>
  <c r="V87" i="11"/>
  <c r="U87" i="11"/>
  <c r="V86" i="11"/>
  <c r="U86" i="11"/>
  <c r="V84" i="11"/>
  <c r="U84" i="11"/>
  <c r="V82" i="11"/>
  <c r="U82" i="11"/>
  <c r="V80" i="11"/>
  <c r="U80" i="11"/>
  <c r="V78" i="11"/>
  <c r="U78" i="11"/>
  <c r="V76" i="11"/>
  <c r="U76" i="11"/>
  <c r="V74" i="11"/>
  <c r="U74" i="11"/>
  <c r="V72" i="11"/>
  <c r="U72" i="11"/>
  <c r="V70" i="11"/>
  <c r="U70" i="11"/>
  <c r="V65" i="11"/>
  <c r="U65" i="11"/>
  <c r="V63" i="11"/>
  <c r="U63" i="11"/>
  <c r="V61" i="11"/>
  <c r="U61" i="11"/>
  <c r="V59" i="11"/>
  <c r="U59" i="11"/>
  <c r="V57" i="11"/>
  <c r="U57" i="11"/>
  <c r="V55" i="11"/>
  <c r="U55" i="11"/>
  <c r="V53" i="11"/>
  <c r="U53" i="11"/>
  <c r="V48" i="11"/>
  <c r="U48" i="11"/>
  <c r="V46" i="11"/>
  <c r="U46" i="11"/>
  <c r="V44" i="11"/>
  <c r="U44" i="11"/>
  <c r="V42" i="11"/>
  <c r="U42" i="11"/>
  <c r="V41" i="11"/>
  <c r="U41" i="11"/>
  <c r="V40" i="11"/>
  <c r="U40" i="11"/>
  <c r="V35" i="11"/>
  <c r="U35" i="11"/>
  <c r="V33" i="11"/>
  <c r="U33" i="11"/>
  <c r="V31" i="11"/>
  <c r="U31" i="11"/>
  <c r="V29" i="11"/>
  <c r="U29" i="11"/>
  <c r="V28" i="11"/>
  <c r="U28" i="11"/>
  <c r="V27" i="11"/>
  <c r="U27" i="11"/>
  <c r="V26" i="11"/>
  <c r="U26" i="11"/>
  <c r="E116" i="13"/>
  <c r="K86" i="13"/>
  <c r="D105" i="13"/>
  <c r="D122" i="13"/>
  <c r="E125" i="13"/>
  <c r="E133" i="13"/>
  <c r="E101" i="13"/>
  <c r="E152" i="13"/>
  <c r="E33" i="13"/>
  <c r="E139" i="13"/>
  <c r="E142" i="13"/>
  <c r="E144" i="13"/>
  <c r="D20" i="13"/>
  <c r="D108" i="13"/>
  <c r="E31" i="13"/>
  <c r="D97" i="13"/>
  <c r="D128" i="13"/>
  <c r="E149" i="13"/>
  <c r="D158" i="13"/>
  <c r="D39" i="13"/>
  <c r="D152" i="13"/>
  <c r="D52" i="13"/>
  <c r="D112" i="13"/>
  <c r="E136" i="13"/>
  <c r="E156" i="13"/>
  <c r="E6" i="13"/>
  <c r="E32" i="13"/>
  <c r="D45" i="13"/>
  <c r="E42" i="13"/>
  <c r="E119" i="13"/>
  <c r="D33" i="13"/>
  <c r="D32" i="13"/>
  <c r="D50" i="13"/>
  <c r="D103" i="13"/>
  <c r="D16" i="13"/>
  <c r="D153" i="13"/>
  <c r="D40" i="13"/>
  <c r="E85" i="13" l="1"/>
  <c r="D30" i="13"/>
  <c r="E104" i="13"/>
  <c r="D29" i="13"/>
  <c r="D116" i="13"/>
  <c r="E118" i="13"/>
  <c r="E126" i="13"/>
  <c r="D135" i="13"/>
  <c r="D137" i="13"/>
  <c r="E6" i="11"/>
  <c r="K29" i="13"/>
  <c r="E47" i="13"/>
  <c r="D73" i="13"/>
  <c r="D84" i="13"/>
  <c r="E91" i="13"/>
  <c r="D104" i="13"/>
  <c r="E109" i="13"/>
  <c r="E113" i="13"/>
  <c r="D134" i="13"/>
  <c r="E140" i="13"/>
  <c r="E159" i="13"/>
  <c r="E162" i="13"/>
  <c r="D27" i="13"/>
  <c r="D129" i="13"/>
  <c r="D65" i="13"/>
  <c r="D101" i="13"/>
  <c r="E167" i="13"/>
  <c r="D3" i="13"/>
  <c r="D36" i="13"/>
  <c r="D164" i="13"/>
  <c r="D44" i="13"/>
  <c r="D8" i="13"/>
  <c r="E30" i="13"/>
  <c r="D35" i="13"/>
  <c r="D123" i="13"/>
  <c r="E131" i="13"/>
  <c r="D143" i="13"/>
  <c r="D154" i="13"/>
  <c r="D162" i="13"/>
  <c r="D167" i="13"/>
  <c r="D7" i="13"/>
  <c r="D26" i="13"/>
  <c r="E164" i="13"/>
  <c r="F6" i="11"/>
  <c r="D5" i="13"/>
  <c r="D11" i="13"/>
  <c r="D28" i="13"/>
  <c r="D34" i="13"/>
  <c r="D37" i="13"/>
  <c r="D42" i="13"/>
  <c r="D109" i="13"/>
  <c r="E117" i="13"/>
  <c r="D120" i="13"/>
  <c r="D133" i="13"/>
  <c r="D136" i="13"/>
  <c r="E151" i="13"/>
  <c r="E157" i="13"/>
  <c r="E161" i="13"/>
  <c r="E165" i="13"/>
  <c r="K58" i="13"/>
  <c r="D92" i="13"/>
  <c r="D95" i="13"/>
  <c r="E112" i="13"/>
  <c r="E114" i="13"/>
  <c r="D141" i="13"/>
  <c r="E147" i="13"/>
  <c r="D151" i="13"/>
  <c r="D157" i="13"/>
  <c r="E160" i="13"/>
  <c r="E9" i="13"/>
  <c r="E57" i="13"/>
  <c r="E153" i="13"/>
  <c r="E154" i="13"/>
  <c r="E52" i="13"/>
  <c r="E94" i="13"/>
  <c r="E122" i="13"/>
  <c r="E137" i="13"/>
  <c r="E150" i="13"/>
  <c r="E163" i="13"/>
  <c r="D10" i="13"/>
  <c r="D149" i="13"/>
  <c r="D96" i="13"/>
  <c r="E138" i="13"/>
  <c r="E5" i="11"/>
  <c r="E13" i="11"/>
  <c r="K98" i="13"/>
  <c r="E71" i="13"/>
  <c r="E99" i="13"/>
  <c r="D98" i="13"/>
  <c r="E102" i="13"/>
  <c r="D102" i="13"/>
  <c r="E166" i="13"/>
  <c r="D148" i="13"/>
  <c r="F5" i="11"/>
  <c r="E82" i="13"/>
  <c r="D82" i="13"/>
  <c r="E84" i="13"/>
  <c r="D83" i="13"/>
  <c r="E88" i="13"/>
  <c r="D86" i="13"/>
  <c r="E89" i="13"/>
  <c r="E92" i="13"/>
  <c r="E93" i="13"/>
  <c r="D90" i="13"/>
  <c r="D99" i="13"/>
  <c r="D138" i="13"/>
  <c r="D38" i="13"/>
  <c r="E80" i="13"/>
  <c r="D81" i="13"/>
  <c r="D85" i="13"/>
  <c r="E86" i="13"/>
  <c r="D87" i="13"/>
  <c r="E141" i="13"/>
  <c r="E155" i="13"/>
  <c r="D13" i="13"/>
  <c r="D31" i="13"/>
  <c r="D57" i="13"/>
  <c r="D59" i="13"/>
  <c r="D61" i="13"/>
  <c r="D63" i="13"/>
  <c r="D68" i="13"/>
  <c r="D70" i="13"/>
  <c r="E74" i="13"/>
  <c r="E75" i="13"/>
  <c r="D75" i="13"/>
  <c r="E79" i="13"/>
  <c r="E103" i="13"/>
  <c r="E127" i="13"/>
  <c r="E129" i="13"/>
  <c r="D127" i="13"/>
  <c r="E148" i="13"/>
  <c r="D150" i="13"/>
  <c r="F13" i="11"/>
  <c r="D145" i="13"/>
  <c r="E95" i="13"/>
  <c r="D146" i="13"/>
  <c r="D58" i="13"/>
  <c r="D66" i="13"/>
  <c r="D69" i="13"/>
  <c r="D72" i="13"/>
  <c r="D74" i="13"/>
  <c r="E76" i="13"/>
  <c r="D124" i="13"/>
  <c r="D144" i="13"/>
  <c r="E143" i="13"/>
  <c r="D77" i="13"/>
  <c r="E145" i="13"/>
  <c r="F10" i="11"/>
  <c r="E146" i="13"/>
  <c r="E55" i="13"/>
  <c r="D55" i="13"/>
  <c r="D14" i="13"/>
  <c r="D46" i="13"/>
  <c r="E121" i="13"/>
  <c r="E123" i="13"/>
  <c r="D160" i="13"/>
  <c r="D161" i="13"/>
  <c r="D9" i="13"/>
  <c r="F16" i="11"/>
  <c r="F7" i="11"/>
  <c r="F8" i="11"/>
  <c r="F9" i="11"/>
  <c r="F12" i="11"/>
  <c r="F14" i="11"/>
  <c r="F15" i="11"/>
  <c r="D115" i="13"/>
  <c r="D118" i="13"/>
  <c r="D119" i="13"/>
  <c r="E120" i="13"/>
  <c r="F11" i="11"/>
  <c r="E7" i="11"/>
  <c r="E8" i="11"/>
  <c r="E9" i="11"/>
  <c r="E11" i="11"/>
  <c r="E12" i="11"/>
  <c r="E14" i="11"/>
  <c r="E15" i="11"/>
  <c r="D19" i="13"/>
  <c r="D41" i="13"/>
  <c r="E45" i="13"/>
  <c r="E77" i="13"/>
  <c r="E110" i="13"/>
  <c r="D111" i="13"/>
  <c r="D113" i="13"/>
  <c r="E115" i="13"/>
  <c r="E64" i="13"/>
  <c r="D131" i="13"/>
  <c r="D2" i="13"/>
  <c r="D140" i="13"/>
  <c r="E98" i="13"/>
  <c r="D62" i="13"/>
  <c r="D54" i="13"/>
  <c r="E16" i="11"/>
  <c r="D71" i="13"/>
  <c r="E100" i="13"/>
  <c r="E69" i="13"/>
  <c r="E72" i="13"/>
  <c r="E83" i="13"/>
  <c r="E54" i="13"/>
  <c r="D48" i="13"/>
  <c r="D21" i="13"/>
  <c r="E90" i="13"/>
  <c r="E10" i="13"/>
  <c r="E50" i="13"/>
  <c r="E36" i="13"/>
  <c r="E73" i="13"/>
  <c r="E128" i="13"/>
  <c r="D88" i="13"/>
  <c r="D100" i="13"/>
  <c r="E48" i="13"/>
  <c r="E87" i="13"/>
  <c r="E5" i="13"/>
  <c r="E65" i="13"/>
  <c r="E40" i="13"/>
  <c r="D76" i="13"/>
  <c r="E15" i="13"/>
  <c r="D18" i="13"/>
  <c r="D67" i="13"/>
  <c r="E70" i="13"/>
  <c r="E67" i="13"/>
  <c r="E68" i="13"/>
  <c r="E66" i="13"/>
  <c r="E62" i="13"/>
  <c r="E63" i="13"/>
  <c r="E61" i="13"/>
  <c r="E58" i="13"/>
  <c r="E60" i="13"/>
  <c r="E59" i="13"/>
  <c r="E46" i="13"/>
  <c r="E44" i="13"/>
  <c r="E41" i="13"/>
  <c r="E39" i="13"/>
  <c r="E37" i="13"/>
  <c r="E38" i="13"/>
  <c r="E34" i="13"/>
  <c r="E35" i="13"/>
  <c r="E29" i="13"/>
  <c r="E28" i="13"/>
  <c r="E21" i="13"/>
  <c r="E27" i="13"/>
  <c r="E19" i="13"/>
  <c r="E18" i="13"/>
  <c r="E17" i="13"/>
  <c r="E14" i="13"/>
  <c r="E8" i="13"/>
  <c r="E13" i="13"/>
  <c r="E11" i="13"/>
  <c r="E7" i="13"/>
  <c r="E2" i="13"/>
  <c r="E4" i="13"/>
  <c r="E3" i="13"/>
</calcChain>
</file>

<file path=xl/sharedStrings.xml><?xml version="1.0" encoding="utf-8"?>
<sst xmlns="http://schemas.openxmlformats.org/spreadsheetml/2006/main" count="5618" uniqueCount="3422">
  <si>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</si>
  <si>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</si>
  <si>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</si>
  <si>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</si>
  <si>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</si>
  <si>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</si>
  <si>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</si>
  <si>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</si>
  <si>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</si>
  <si>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</si>
  <si>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</si>
  <si>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</si>
  <si>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</si>
  <si>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</si>
  <si>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</si>
  <si>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</si>
  <si>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</si>
  <si>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</si>
  <si>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</si>
  <si>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</si>
  <si>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</si>
  <si>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</si>
  <si>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</si>
  <si>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</si>
  <si>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eProcurement</t>
  </si>
  <si>
    <t>Sourcing</t>
  </si>
  <si>
    <t>Example Scoring</t>
  </si>
  <si>
    <t>Category</t>
  </si>
  <si>
    <t>I2P</t>
  </si>
  <si>
    <t>P2P</t>
  </si>
  <si>
    <t>SXM</t>
  </si>
  <si>
    <t>CLM</t>
  </si>
  <si>
    <t>Spend Analysis</t>
  </si>
  <si>
    <t>Total customer count</t>
  </si>
  <si>
    <t>Configurability</t>
  </si>
  <si>
    <t>Technology</t>
  </si>
  <si>
    <t>On-Premise Software Option</t>
  </si>
  <si>
    <t>Supplier Onboarding</t>
  </si>
  <si>
    <t>Supplier Information Management</t>
  </si>
  <si>
    <t>Vendor/Consultant Configuration</t>
  </si>
  <si>
    <t>Intelligent Apps</t>
  </si>
  <si>
    <t>Open Standards</t>
  </si>
  <si>
    <t>Integrations</t>
  </si>
  <si>
    <t>Data Management Services</t>
  </si>
  <si>
    <t>Managed Services / Co-Sourcing / Outsourcing</t>
  </si>
  <si>
    <t>Consulting / Change Management</t>
  </si>
  <si>
    <t>Collaboration</t>
  </si>
  <si>
    <t>Specification</t>
  </si>
  <si>
    <t>Self-Score</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</si>
  <si>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</si>
  <si>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</si>
  <si>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</si>
  <si>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</si>
  <si>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</si>
  <si>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</si>
  <si>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</si>
  <si>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</si>
  <si>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</si>
  <si>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</si>
  <si>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</si>
  <si>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Multi-Currency</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</si>
  <si>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</si>
  <si>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</si>
  <si>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</si>
  <si>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</si>
  <si>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</si>
  <si>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</si>
  <si>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</si>
  <si>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</si>
  <si>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</si>
  <si>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</si>
  <si>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</si>
  <si>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</si>
  <si>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</si>
  <si>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</si>
  <si>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</si>
  <si>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</si>
  <si>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</si>
  <si>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</si>
  <si>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</si>
  <si>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</si>
  <si>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</si>
  <si>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</si>
  <si>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</si>
  <si>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</si>
  <si>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</si>
  <si>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</si>
  <si>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</si>
  <si>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</si>
  <si>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</si>
  <si>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</si>
  <si>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</si>
  <si>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</si>
  <si>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</si>
  <si>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</si>
  <si>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</si>
  <si>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</si>
  <si>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</si>
  <si>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</si>
  <si>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</si>
  <si>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</si>
  <si>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</si>
  <si>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</si>
  <si>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</si>
  <si>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</si>
  <si>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</si>
  <si>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</si>
  <si>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</si>
  <si>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</si>
  <si>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</si>
  <si>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</si>
  <si>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</si>
  <si>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</si>
  <si>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</si>
  <si>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</si>
  <si>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</si>
  <si>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</si>
  <si>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</si>
  <si>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</si>
  <si>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</si>
  <si>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</si>
  <si>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</si>
  <si>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</si>
  <si>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</si>
  <si>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</si>
  <si>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</si>
  <si>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</si>
  <si>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</si>
  <si>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</si>
  <si>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</si>
  <si>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</si>
  <si>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</si>
  <si>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</si>
  <si>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</si>
  <si>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</si>
  <si>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</si>
  <si>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</si>
  <si>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</si>
  <si>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</si>
  <si>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</si>
  <si>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</si>
  <si>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</si>
  <si>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</si>
  <si>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</si>
  <si>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</si>
  <si>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</si>
  <si>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</si>
  <si>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</si>
  <si>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</si>
  <si>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</si>
  <si>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</si>
  <si>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</si>
  <si>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</si>
  <si>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</si>
  <si>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</si>
  <si>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</si>
  <si>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</si>
  <si>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</si>
  <si>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</si>
  <si>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</si>
  <si>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</si>
  <si>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</si>
  <si>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</si>
  <si>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</si>
  <si>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</si>
  <si>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</si>
  <si>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</si>
  <si>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</si>
  <si>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</si>
  <si>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</si>
  <si>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</si>
  <si>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</si>
  <si>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</si>
  <si>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</si>
  <si>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</si>
  <si>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</si>
  <si>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</si>
  <si>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</si>
  <si>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</si>
  <si>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</si>
  <si>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</si>
  <si>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</si>
  <si>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</si>
  <si>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</si>
  <si>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</si>
  <si>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</si>
  <si>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</si>
  <si>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</si>
  <si>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</si>
  <si>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</si>
  <si>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</si>
  <si>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</si>
  <si>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</si>
  <si>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</si>
  <si>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</si>
  <si>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</si>
  <si>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</si>
  <si>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</si>
  <si>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</si>
  <si>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</si>
  <si>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</si>
  <si>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</si>
  <si>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</si>
  <si>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</si>
  <si>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</si>
  <si>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</si>
  <si>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</si>
  <si>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</si>
  <si>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</si>
  <si>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</si>
  <si>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</si>
  <si>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</si>
  <si>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</si>
  <si>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</si>
  <si>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</si>
  <si>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</si>
  <si>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</si>
  <si>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</si>
  <si>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</si>
  <si>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</si>
  <si>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</si>
  <si>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</si>
  <si>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</si>
  <si>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</si>
  <si>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</si>
  <si>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</si>
  <si>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</si>
  <si>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</si>
  <si>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</si>
  <si>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</si>
  <si>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</si>
  <si>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</si>
  <si>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</si>
  <si>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</si>
  <si>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</si>
  <si>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</si>
  <si>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</si>
  <si>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</si>
  <si>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</si>
  <si>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</si>
  <si>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</si>
  <si>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</si>
  <si>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</si>
  <si>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</si>
  <si>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</si>
  <si>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</si>
  <si>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</si>
  <si>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</si>
  <si>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</si>
  <si>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</si>
  <si>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</si>
  <si>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</si>
  <si>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</si>
  <si>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</si>
  <si>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</si>
  <si>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</si>
  <si>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</si>
  <si>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</si>
  <si>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</si>
  <si>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</si>
  <si>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</si>
  <si>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</si>
  <si>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</si>
  <si>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</si>
  <si>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</si>
  <si>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</si>
  <si>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</si>
  <si>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</si>
  <si>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</si>
  <si>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</si>
  <si>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</si>
  <si>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</si>
  <si>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</si>
  <si>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</si>
  <si>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</si>
  <si>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</si>
  <si>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</si>
  <si>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</si>
  <si>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</si>
  <si>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</si>
  <si>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</si>
  <si>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</si>
  <si>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</si>
  <si>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</si>
  <si>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</si>
  <si>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</si>
  <si>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</si>
  <si>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</si>
  <si>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</si>
  <si>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</si>
  <si>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</si>
  <si>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</si>
  <si>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</si>
  <si>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</si>
  <si>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</si>
  <si>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</si>
  <si>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</si>
  <si>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</si>
  <si>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</si>
  <si>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</si>
  <si>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</si>
  <si>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</si>
  <si>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</si>
  <si>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</si>
  <si>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</si>
  <si>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</si>
  <si>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</si>
  <si>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</si>
  <si>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</si>
  <si>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</si>
  <si>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</si>
  <si>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</si>
  <si>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</si>
  <si>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</si>
  <si>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</si>
  <si>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</si>
  <si>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</si>
  <si>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</si>
  <si>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</si>
  <si>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</si>
  <si>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</si>
  <si>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</si>
  <si>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</si>
  <si>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</si>
  <si>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</si>
  <si>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</si>
  <si>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</si>
  <si>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</si>
  <si>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</si>
  <si>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</si>
  <si>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</si>
  <si>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</si>
  <si>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</si>
  <si>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</si>
  <si>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</si>
  <si>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</si>
  <si>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</si>
  <si>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</si>
  <si>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</si>
  <si>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</si>
  <si>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</si>
  <si>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</si>
  <si>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</si>
  <si>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</si>
  <si>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</si>
  <si>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</si>
  <si>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</si>
  <si>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</si>
  <si>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</si>
  <si>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</si>
  <si>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</si>
  <si>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</si>
  <si>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</si>
  <si>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</si>
  <si>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</si>
  <si>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</si>
  <si>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</si>
  <si>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</si>
  <si>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</si>
  <si>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</si>
  <si>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</si>
  <si>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</si>
  <si>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</si>
  <si>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</si>
  <si>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</si>
  <si>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</si>
  <si>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</si>
  <si>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</si>
  <si>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</si>
  <si>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</si>
  <si>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</si>
  <si>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</si>
  <si>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</si>
  <si>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</si>
  <si>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</si>
  <si>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</si>
  <si>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</si>
  <si>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</si>
  <si>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</si>
  <si>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</si>
  <si>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</si>
  <si>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</si>
  <si>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</si>
  <si>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</si>
  <si>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</si>
  <si>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</si>
  <si>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</si>
  <si>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</si>
  <si>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</si>
  <si>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</si>
  <si>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</si>
  <si>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</si>
  <si>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</si>
  <si>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</si>
  <si>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</si>
  <si>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</si>
  <si>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</si>
  <si>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</si>
  <si>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</si>
  <si>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</si>
  <si>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</si>
  <si>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</si>
  <si>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</si>
  <si>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</si>
  <si>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</si>
  <si>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</si>
  <si>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</si>
  <si>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</si>
  <si>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</si>
  <si>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</si>
  <si>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</si>
  <si>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</si>
  <si>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</si>
  <si>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</si>
  <si>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</si>
  <si>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</si>
  <si>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</si>
  <si>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</si>
  <si>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</si>
  <si>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</si>
  <si>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</si>
  <si>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</si>
  <si>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</si>
  <si>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</si>
  <si>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</si>
  <si>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</si>
  <si>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</si>
  <si>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</si>
  <si>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</si>
  <si>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</si>
  <si>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</si>
  <si>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</si>
  <si>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</si>
  <si>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</si>
  <si>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</si>
  <si>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</si>
  <si>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</si>
  <si>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</si>
  <si>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</si>
  <si>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</si>
  <si>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</si>
  <si>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</si>
  <si>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</si>
  <si>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</si>
  <si>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</si>
  <si>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</si>
  <si>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</si>
  <si>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</si>
  <si>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</si>
  <si>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</si>
  <si>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</si>
  <si>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</si>
  <si>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</si>
  <si>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</si>
  <si>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</si>
  <si>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</si>
  <si>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</si>
  <si>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</si>
  <si>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</si>
  <si>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</si>
  <si>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</si>
  <si>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</si>
  <si>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</si>
  <si>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</si>
  <si>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</si>
  <si>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</si>
  <si>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</si>
  <si>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</si>
  <si>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</si>
  <si>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</si>
  <si>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</si>
  <si>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</si>
  <si>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</si>
  <si>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</si>
  <si>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</si>
  <si>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</si>
  <si>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</si>
  <si>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</si>
  <si>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</si>
  <si>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</si>
  <si>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</si>
  <si>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</si>
  <si>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</si>
  <si>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</si>
  <si>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</si>
  <si>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</si>
  <si>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</si>
  <si>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</si>
  <si>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</si>
  <si>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</si>
  <si>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</si>
  <si>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</si>
  <si>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</si>
  <si>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</si>
  <si>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</si>
  <si>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</si>
  <si>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</si>
  <si>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</si>
  <si>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</si>
  <si>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</si>
  <si>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</si>
  <si>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</si>
  <si>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</si>
  <si>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</si>
  <si>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</si>
  <si>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</si>
  <si>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</si>
  <si>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</si>
  <si>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</si>
  <si>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</si>
  <si>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</si>
  <si>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</si>
  <si>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</si>
  <si>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</si>
  <si>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</si>
  <si>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</si>
  <si>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</si>
  <si>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</si>
  <si>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</si>
  <si>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</si>
  <si>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</si>
  <si>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</si>
  <si>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</si>
  <si>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</si>
  <si>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</si>
  <si>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Customer count (bubble size)</t>
  </si>
  <si>
    <t>Analyst notes</t>
  </si>
  <si>
    <t>In this section, please rate your ability to enable opportunity analysis on a category basis and event planning.</t>
  </si>
  <si>
    <t>In this section you describe the power of the evaluation mechanisms in the tool.</t>
  </si>
  <si>
    <t>In this section you specify the power of the RFX management capabilities in the tool.</t>
  </si>
  <si>
    <t>This section tackles the constraint support of the solution.</t>
  </si>
  <si>
    <t>scseID</t>
  </si>
  <si>
    <t>Average Score</t>
  </si>
  <si>
    <t>-</t>
  </si>
  <si>
    <t>Current score</t>
  </si>
  <si>
    <t>SM score (2)</t>
  </si>
  <si>
    <t>Q4 17</t>
  </si>
  <si>
    <t>Self-score</t>
  </si>
  <si>
    <t>Self-description</t>
  </si>
  <si>
    <t>For internal use only</t>
  </si>
  <si>
    <t>Please provide your customer count for this category</t>
  </si>
  <si>
    <t>Reasoning</t>
  </si>
  <si>
    <t>Company:</t>
  </si>
  <si>
    <t>Contact:</t>
  </si>
  <si>
    <t>&lt;List RFI contact's name, title, email, tel.&gt;</t>
  </si>
  <si>
    <t>Please scroll to the right to find the quarter pertaining to the current RFI. Only submit updates in the cells blue colored cells.</t>
  </si>
  <si>
    <t>Please complete in advance of your draft scoring review - if needed</t>
  </si>
  <si>
    <t>Analyst notes (2)</t>
  </si>
  <si>
    <t>COMPANY GENERAL INFORMATION</t>
  </si>
  <si>
    <t>Q4 18</t>
  </si>
  <si>
    <t>Current Self-Score</t>
  </si>
  <si>
    <t>Current Provider Average</t>
  </si>
  <si>
    <t>Last Quarter Benchmark Average</t>
  </si>
  <si>
    <t>Last Quarter Provider Average</t>
  </si>
  <si>
    <t>Current Self-Score Average</t>
  </si>
  <si>
    <t>Self-Description</t>
  </si>
  <si>
    <t>&lt;Company name&gt;</t>
  </si>
  <si>
    <t>Q2 18</t>
  </si>
  <si>
    <t>?</t>
  </si>
  <si>
    <t>1 to 2</t>
  </si>
  <si>
    <t>Solver using custom made sourcing optimization model with advanced MIP techniques, cuts, feasibility pump to find solutions quickly. User is able to adjust conf intervals and solution stability for speed if needed.</t>
  </si>
  <si>
    <t>The buyer can define any kind of costs / items. The data can be grouped and custom numeric and qualitative fields assigned. Constraints and the solver work with this data to provide the lowest possible feasible price</t>
  </si>
  <si>
    <t>Capacity can be defined as needed based on the bids / lanes or other fields that the buyer creates (including supplier, ship from, ship to, lane, carrier, diversity, etc.). Capacity modifiers can be set up to adjust the capacity on a high level as well.</t>
  </si>
  <si>
    <t>Can allocate awards per scope, meaning allocations can be assigned at whatever level that is necessary. The end user can assign certain lanes, or custom defined groups or fields and allocate as needed.</t>
  </si>
  <si>
    <t>Can define custom maximum allocations per scope. Meaning risk can be mitigated per item/lane or any combination of custom grouping (on any field the buyer creates)</t>
  </si>
  <si>
    <t>Can create qualitative and quantitative constraints. Both allow for custom fields to be defined by the user. These fields can be rates, lead times etc.. Constraints can be assigned based on these. These constraints can be applied on any item/group etc.. DID NOT SEE AVERAGE QUALITATIVE IN THE DEMO - SCREENSHOTS</t>
  </si>
  <si>
    <t>Any amount of rules can be used. The, constraints are saved. Then new scenarios can be built on top of those rules. Constraints can be edited as well.</t>
  </si>
  <si>
    <t>Supports a 100% to incumbent without running scenarios</t>
  </si>
  <si>
    <t>Our solver points to the constraints that are causing a problem. The front end generates a link to the offending constraint. The constraint can be relaxed and the solver re-ran. DOES THE SOLVER INDICATE THE MINIMUM NECESSARY RELAXATION NEEDED FOR SOLVEABILITY?</t>
  </si>
  <si>
    <t>Comparison cube with custom fields and custom calculations that can be defined and saved by the user. These reports can be easily turned into graphs, charts etc.. The cubes can be used with different metrics such as award quantity or custom fields such as lead time. This can be analyzed side by side in the different scenarios to see what to adjust for lower costs</t>
  </si>
  <si>
    <t>Constraints preventing a solution are presented to the user with a link to relax them.</t>
  </si>
  <si>
    <t>Soft constraints do not exist yet</t>
  </si>
  <si>
    <t>No templating yet</t>
  </si>
  <si>
    <t>Yes. Use can switch between views/reports/rfx, add bids etc.. also API end points are available for partners to automatically feed and populate data / constraints in the event  SCORING NEEDS TO BE RELATIVE TO "BIDMODE INSIDE"</t>
  </si>
  <si>
    <t>Custom made models that get used depending on the constraint set for fastest performance. Two solvers also get used depending on the scenarios.</t>
  </si>
  <si>
    <t>EC Sourcing Group, Inc.</t>
  </si>
  <si>
    <t>www.ecsourcinggroup.com</t>
  </si>
  <si>
    <t>866-353-9737, option #1</t>
  </si>
  <si>
    <t>Morristown, NJ</t>
  </si>
  <si>
    <t>$5.2M</t>
  </si>
  <si>
    <t>North &amp; South America, Europe, Asia, South Pacific</t>
  </si>
  <si>
    <t>N/A industry agnostic</t>
  </si>
  <si>
    <t>Ashland Chemical, Autonation, BassPro, Cumberland Farms, Sodexo, Gate Group, J.R. Simplot, Lab Corp, Horizon BCBS, Independence BCBS, BCBS TN, Herbalife, Gehl Foods, Pinnacle Foods, Glencore, Detour Gold, Nutra Manufacturing, Hancock Bank, Leslie's Pool supplies, Provident Spend Management, CSS Industries</t>
  </si>
  <si>
    <t>Our FlexRFP eSourcing solution is battle tested over the last 16 years to deliver a powerful, yet easy solution that can facilitate simple quotes in minutes or very complex data sets with over ten thousand records and everything in between.
We’re managed and staffed solely by expert sourcing professionals so you can count on us to deliver and support a solution that is right on target – and right on the money.</t>
  </si>
  <si>
    <t>Sourcing &amp; Sourcing and Supplier Management</t>
  </si>
  <si>
    <t>Spend Analysis (we are a reseller of SpendHQ), Sourcing, SIM, Contract Repository, Process &amp; Workflow Management, SCAR</t>
  </si>
  <si>
    <t>We've integrated with Oracle, SAP, &amp; JDE</t>
  </si>
  <si>
    <t>~6,000</t>
  </si>
  <si>
    <t>~300,000</t>
  </si>
  <si>
    <t>Broader, deeper functionality that is faster to use and full sourcing support provided at no additional cost to users</t>
  </si>
  <si>
    <t>We partner and can resell SpendHQ and have several customers in common</t>
  </si>
  <si>
    <t>We offer the ability to add additional cost factors of any type t the bidder level by item and this is done via upload from excel (used to upload freight rates or switching costs o other similar factors that could vary by supplier by item)</t>
  </si>
  <si>
    <t xml:space="preserve">FlexRFP has a sister solution called FlexQ2S whereby detailed BOM item lists with Finished Goods, master components and lower level components can be defined and used along with parent child relationships. </t>
  </si>
  <si>
    <t>as described elsewhere</t>
  </si>
  <si>
    <t>Our new PM solution allows the end user client to configure their defined process flow, including the ability for that flow to jump to other modules (sourcing, CM today and supplier on-boarding shortly). This includes the ability for conditional logic whereby the user can say if this project will contain sensitive data, then these other four approvals are required, etc.</t>
  </si>
  <si>
    <t>We have status tracking and automated status updates within PM today. We also have the ability for tasks to be completed via email. We also have audit reports for all tasks and approvals.</t>
  </si>
  <si>
    <t>perhaps between 2 &amp; 3. FlexRFP has several access levels - overall admin, project admin, team member, &amp; supplier. And access capability can be limited further by master admin settings or on any user in any project down to the task level. Assign a single task to one user or only allow user ABC to scorecard; not edit content, etc. These same options are available for users outside of the organization. Lastly, we can also, using our client segmentation website setup (primarily used by consultants), can link individual team members to a business unit or Company field that limits their access and viewing rights even further for items in the sourcing event. We have used this functionality successfully on consortium projects whereby 20 companies participate, each company can only see their own items (attached to their Company), suppliers and Admins can see all items.</t>
  </si>
  <si>
    <t xml:space="preserve">The workflow is configurable by the client and there is conditional logic so that future tasks or steps either appear or not based on previous data entry or previous answers. This includes the ability for approvals. This can be configured to jump to sourcing or CM or supplier on-boarding as needed. </t>
  </si>
  <si>
    <t>Yes this is standard in our PM module whereby the client can deine single or multiple level approvals which if not approved would break the wrokflow and stop the process (without an override) and PM can be bolted on top of sourcing (both before and after sourcing as needed)</t>
  </si>
  <si>
    <t>simple budget amounts can be incuded (and key punched into the solution by the buyer side users)</t>
  </si>
  <si>
    <t>integreated email and message / chat history is standard</t>
  </si>
  <si>
    <t>Only for the buyer team</t>
  </si>
  <si>
    <t>Suppliers can add other users in the RFx they are working in ad those other supplier users will have the same access that the first supplier user had</t>
  </si>
  <si>
    <t>This feature is not available by default. We can turn on or off by client if they want it. Some use and suppliers users do add other users. The next users added have the same authority as the user that is adding them (for the same events only).</t>
  </si>
  <si>
    <t>2</t>
  </si>
  <si>
    <t>Award results an be communicated to the supplier users you select or all supplier users (as you may select) and viewable inside of the solution in award reports</t>
  </si>
  <si>
    <t>configurable solution whereby the client defines what is required by suppliers in the portal. This includes attached documents such as COI's, agreements to comply with spec, NDA, W9, etc. Many of these like specifications can be linked to item tables where the client can tag suppliers by item so the supplier is required to attach as separate document for each "approved" item, etc. Suppliers are notified by the system X days before expiration or the date(s) the client specifies. Supplier can update this information at any time that they define</t>
  </si>
  <si>
    <t>This is our separate SCAR module whereby the client defines that issue, it is sent to supplier via email. Supplier logins to the system to acknowledge the issue and then they complete the corrective action information defined by the client. Once complete, the CAR is sent back to the buyer team for their review and acceptance. Buyer personnel can reject or accept. Due dates are standard and due date interval is defined by the client at the SCAR template level (i.e. X days after date created, etc.) and can be changed on the individual SCAR level. In many cases, the buyer and supplier will make many edits to the corrective action plan before it is ultimately accepted by the buyer side person.</t>
  </si>
  <si>
    <t>Most of this is by email invitation either after registration or on an as needed basis by the business</t>
  </si>
  <si>
    <t>This could be between 1 and 3 depending on client preference. Most use the integration with supplier registration (#3), but then some also just send emails out in groups that are easily created using our supplier tagging feature. Both processes work and in some cases all will be used meaning email to all Tier 1 suppliers, then invite other tier 2 and tier 3 suppliers to registration and on-board that way for that group.</t>
  </si>
  <si>
    <t>as defined by the buyer / customer all information in 1 - 3 can be managed. Today there is some conditional functionality; much more will be added by Q4 2017 where this will be a strong 3</t>
  </si>
  <si>
    <t>We allow a lot of individual client configuration. Gating, additional required or optional data inputs at the project level and item level are all possible. In the near future, the client will also be able to specify non system tasks as being required (approvals, etc.)</t>
  </si>
  <si>
    <t>The user can define 13 different question types, including free form, short answer, fill in the blank, defined fill in the blank, table, matrix, multiple choice (single select) multiple choice (multiple selections), yes/no, attachment only, drop down lists, if yes complete this other field. We will be adding conditional logic to the RFx survey tool in the near future so that if the supplier answers a previous question in a defined manner (yes or no or multiple choice or value is more or less than X, then other questions become required, etc.</t>
  </si>
  <si>
    <t>users can clone entire events (which can include gating questions, surveys, pricing structures or any other element defined by the client) or section of events and can also copy individual questions or section of questions or question templates. Same can be said for pricing templates or pricing item lists, etc.</t>
  </si>
  <si>
    <t>the master admin can create templates and so can users. The templates can be grouped in any way the company prefers and multiple versions is standard. There are three types of templates: message, question and pricing and multiple versions of each are supported. Users can also create their own templates to create their own specific version of a template that was created by someone else if practical</t>
  </si>
  <si>
    <t>We don't deliver FlexRFP with templates. There would be too many of them. We deliver with the ones each client wants from our list of templates</t>
  </si>
  <si>
    <t>as previously mentioned, the buyer can create their own templates and organize them by category, industry, etc.</t>
  </si>
  <si>
    <t>Today only one weight can be attached to any one question or survey section. Most of our clients agree on the weights as a group and one person enters them in the solution. A few people have asked for the ability for multiple people to be able to enter question or section weights. Curious to understand how prevalent this is in the market today.</t>
  </si>
  <si>
    <t>The user can employ basic excel like formulaic calculations</t>
  </si>
  <si>
    <t>We offer full team based scoring and weighting whereby the admin can invite any number of free team users to participate in the evaluation process. This can be done at the section and/or question level as they define it. Certain questions can be autoscored. The Buyer can also define buyer view only questions so suppliers can be scored on categories where they don't answer a specific question (i.e. score supplier on their onsite presentation or on our experience with them over the last year). Ratings can be average by the system. Supplier names can be hidden during scoring to help minimize any favoritism or biases, etc. FlexRFP calculates many scoring reports to help automate and streamline this step in the process on behalf of admins running these projects</t>
  </si>
  <si>
    <t>As stated above, scores can be averaged by the system. FlexRFP can also calculate Heisman scores. This turns each team members scores by supplier into a Heisman rank and then the Heisman ranks are added up for the entire team. The goal of this method is to remove any perceived favoritism.</t>
  </si>
  <si>
    <t>FlexRFP can manage hundreds or thousands of attachments. These can be attached in mass in a general area, attached to individual RFI or survey question, attached to messages or attached to items (specs, etc.). For item specs, thousands of documents can be uploaded from one zip file if the file names are smartly named (i.e. itemnumber.PDF or equivalent). FlexRFP then parses the specs and attaches them to individual items. this can saved many hours or work for projects that have hundreds of line items</t>
  </si>
  <si>
    <t>Unlimited attachments are possible, but FlexRFP doesn’t have any version control functionality to date. However, FlexQ2S, FlexRFP's sister solution does have version control on item specifications, including auditability for any changes to item specifications which are made in the system so if this functionality was ever needed in FlexRFP, we could easily add to FlexRFP</t>
  </si>
  <si>
    <t>As stated above, FlexRFP will compare the naming convention to the list of items in the event and kick out any files that don't match item information in that event. We've used this functionality to mass upload 35000 attachments on a recent event.</t>
  </si>
  <si>
    <t>In addition to CAD / CAM we also have capability for certain thumbnail images to be displayed natively in the solution when used</t>
  </si>
  <si>
    <t xml:space="preserve">project admins can define access to different areas of the system at the user level and then those users can collaborate on areas where they both have access. This includes emails, messages, content construction. We don't currently have any whiteboard or sideboard elements. </t>
  </si>
  <si>
    <t>We haven't been asked to do the more advanced features you mention by any client to date</t>
  </si>
  <si>
    <t>Sounds cool though</t>
  </si>
  <si>
    <t>Buyer can select which supplier in cases when they have hidden certain questions or items from different suppliers this can be important</t>
  </si>
  <si>
    <t>Most of our clients use goto meeting or if on a training session they use our goto meeting to accomplish this</t>
  </si>
  <si>
    <t xml:space="preserve">Buyer user can define item information into any structure that they want. as stated elsewhere, there are 300 columns that can be used in the bidding area which provides tremendous capability. Any column can be filtered or subtotaled or displayed at a summary level. This flexibility allows us to manage many different types of item structures out of the box, including the ability to group items, etc. </t>
  </si>
  <si>
    <t>Specs are loaded separately, but everything else in 3 is handled</t>
  </si>
  <si>
    <t>In addition to what is listed, we also have the option to perform dynamic selection of suppliers to an event based on client configured data (approved based on zip code, manufacturer, category or trade, etc.). Then you can HIDE or SHOW an item based on the approval levels. For example, let's say an event has 10,000 items and supplier ABC is only approved for items 1 through 10, they get dynamically selected to the event and then items 11 through 10,000 are hidden to them. This functionality leverages the supplier portal functionality and compares supplier approval or selections on category or manufacturer or zip code or trade from SIM and matches that against the item category or item zip code or item manufacturer or item trade. This functionality makes large projects possible and projects were several incumbents are unknown to each other and the clients doesn't want the incumbents to learn about one another.</t>
  </si>
  <si>
    <t>Everything above from row 35 can be maintained in SIM if easier for all parties, but can also be integrated from the ERP or simply uploaded from excel to start the event</t>
  </si>
  <si>
    <t>We have over 300 columns that can be used on a bid template. 135 can be shared with suppliers and the others are used to perform calculations that are hidden from suppliers. Users can create if / then statements to manage complex bidding arrangements as well as create formulas using standard operators. Buyers can use market pricing data (i.e. indexes for raw material and include these in a TCO formula that they define. Users can also allow the bidder to define how they want to price something and based upon this have a different calculation for each type (i.e. if priced per roll or per sheet (paper products) have different TCO calculations that are normalized in the final TCO calculation that the buyer is using to compare apples-to-apples.</t>
  </si>
  <si>
    <t>FlexRFP allows for sealed bids (closed), open or blind event types. In all types, you can share bid feedback with bidders (best bid, rank, % variance from best, etc.). This is Not in an auction. We call this SoftAuction from a marketing perspective, but in reality bid feedback can be part of any event or be used on all items or any group of items (lots, etc.) as the customer desires. In addition, feedback can be provided on a price component or on a TCO formula as defined by the customer. lastly, feedback can be provided on any bid round. In some cases, we have customers perform a best and final bid (BAFO) and provide feedback on the previous bid round when the BAFO is opened.</t>
  </si>
  <si>
    <t>As configured by the buyer. FlexRFP can evaluate / rank up to 8 bids per line item or 8 TCO formulas per line item. There are 40 total numeric bidder input columns that can be used in formulas as well. FlexRFP can also manage up to 8 rounds of bids (and each round can have 8 bids per line or 8 TCO formals AND 40 other numeric fields included. The buyer defines al columns or formulas</t>
  </si>
  <si>
    <t xml:space="preserve">Multiple parties can score and admins can restrict what each person is allowed to score (and down to the individual element if needed). Scores are averaged, but outliers can be removed. In addition, we have the Heisman scoring method which turns individual scores by person into a Heisman rank to minimize / identify favoritism </t>
  </si>
  <si>
    <t>We haven't been asked that often to allow individual weighting by participant. Curious how often this is needed.</t>
  </si>
  <si>
    <t>today we have limited graphical displays for bid analysis although all reports can be exported to excel for easy graphical creation. That said, all of our side by side comparison reports are configurable by the client, including the ability to select which columns to display, which bid fields to rank and compare, including cherry pick, no transition and other scenarios defined by the customer. the customer can also setup and save more than one view of the same report. a common occurrence is to create a summary report using excel like subtotals, with the subtotals ranked to facilitate a dual sourcing strategy and then also create a more detailed line item analysis. In all cases, the user defines all aspects of the report. In addition, we have other nice features like highlight exact match or close match on any data field which can be helpful when you have a specific pack size or other data element and your asking the vendor to enter their pack size along with their price. We also have items like only display items where all selected suppliers bid as well as the option to replace blank bids with either the baseline price or the highest price or lowest price.</t>
  </si>
  <si>
    <t>All of 1 -3, plus can be done by supplier and by section of the survey or just a few items (i.e. or select items by supplier)</t>
  </si>
  <si>
    <t>all of 1 - 3, plus the ability to hide items in secondary rounds by supplier (for items where they are no longer being considered). Also feedback can be shared at either the item or lot level or any subtotal level chosen by the customer. As previously mentioned, we can manage up to 8 rounds of bidding and provide feedback on any of them or all of them.</t>
  </si>
  <si>
    <t>Keep it simple and we also have SoftAuction capabilities</t>
  </si>
  <si>
    <t>all of 1 &amp; 2 plus supplier restriction by item or lot, but excluding proxy definition</t>
  </si>
  <si>
    <t>All of 1 through 3 is possible. Buyers can easily create templates which can be copied and also clone previous events for all items or just a subset of items. Starting bids can be defined from previous bids, can be based on formulas (including market prices). buyers can also chose to include a switching cost amount that non incumbents have to beat the incumbent by to have the best bid or rank of 1 etc.</t>
  </si>
  <si>
    <t>Data flows easily from RFx into auctions. Users can also do an initial round of bids in RFx and then do a live auction for some of the items or lots and then do a second round bid with feedback for other items in the same event. This can be helpful in certain categories where the customer wants a line item price for 2500 items in a category and auctioning all of it would be time consuming. Buyers can pull data in from the RFx or overwrite some of the data if needed when creating the auction</t>
  </si>
  <si>
    <t>buyers can pause, restart an auction at any time. Bidders can be kicked out at any time if needed. Buyers can also delete mistake bids without contacting us on their own. All of this control is at the lot or auction session level. Proxy bidders can take over manually at any time. Proxy bidding is not automatic at this time. buyers can change auction rules (extensions, decrements, end time) on the fly</t>
  </si>
  <si>
    <t>We haven't been asked many of these questions before so we don't support a lot of it today.</t>
  </si>
  <si>
    <t>We have the option for mass messaging to all or individual suppliers (scrolling messages) and also have the option for private one - on - one chat between buyer and suppliers. Either party can initiate the chat. Whenever chats or messages are sent, the recipient screen flashes the new message information to ensure messages are not missed</t>
  </si>
  <si>
    <t>Auctions can be paused, but only by the admin team watching the auction. The admin team has clear visibility to bidding activity and could easily spot a supplier that might be bidding too rapidly and then pause the auction or when a supplier has abruptly stopped bidding or see a supplier that hasn't bid at all and react accordingly. the system only displays this information to the admin person, the system doesn't pause automatically or message the supplier automatically.</t>
  </si>
  <si>
    <t>No optimization or solver today</t>
  </si>
  <si>
    <t>As previously mentioned, we have the option to perform dynamic selection of suppliers to an event based on client configured data (approved based on zip code, manufacturer, category or trade, etc.). Then you can HIDE or SHOW an item based on the approval levels. For example, let's say an event has 10,000 items and supplier ABC is only approved for items 1 through 10, they get dynamically selected to the event and then items 11 through 10,000 are hidden to them. This functionality leverages the supplier portal functionality and compares supplier approval or selections on category or manufacturer or zip code or trade from SIM and matches that against the item category or item zip code or item manufacturer or item trade. This can be used in an RFx or an eAuction.</t>
  </si>
  <si>
    <t>no optimization today</t>
  </si>
  <si>
    <t>n/a</t>
  </si>
  <si>
    <t>We are using classic ASP technology with VB Script at server side and  some COM dll's which are implemented with Microsoft .Net framework.</t>
  </si>
  <si>
    <t>Standard one-size fits all multitenant</t>
  </si>
  <si>
    <t>We apply patches on the asp cloud system and it automatically reflects to all customers</t>
  </si>
  <si>
    <t>Users can access the web application from mobile and tablet devices, However our application is not 100% compatible for mobile devices and can be accessed from mobile browsers. We don't have mobile native and hybrid apps for now</t>
  </si>
  <si>
    <t>We don’t have huge data for the data to get horizontal partitioned based on timestamp. We have plans in future for partitions with database when the data grows beyond our limits. Our Sql Server License supports partition at our production environments.</t>
  </si>
  <si>
    <t>No today. We have plans to do this in the near future with a few clients</t>
  </si>
  <si>
    <t>We don't support AI as of now</t>
  </si>
  <si>
    <t>We are saving notes in the database by language level and served to user based on the selected language.
Our menu is scalable and customized from database
Our Application is highly scalable based on the data inputs-Most of our customer reports and data with datatypes are customized from customer to customer. We also allow the customer to change the labels of certain key menu items or module names to suit their preferences (i.e. some clients call the PM module service request, etc.)</t>
  </si>
  <si>
    <t>We support xls,pdf,docx and many image formats etc.
We do support Open Office XML specification which was developed by Microsoft and adopted by ECMA International as ECMA-376 and adopted by  ISO and IEC as ISO/IEC 29500.</t>
  </si>
  <si>
    <t>We do support some API's which are used by ajax in our system for dynamic updates and other API's to and from other ERP's on a case by case basis.</t>
  </si>
  <si>
    <t>We do the standard with Oracle and SAP and have done a few others on a case-by-case basis. This is client driven</t>
  </si>
  <si>
    <t>We do support regular flat files, xls files, xlsx files that should be placed on FTP and we have a service to refresh the data from the customer specific FTP Folders. This is configurable based on client needs</t>
  </si>
  <si>
    <t>We have integrated with a few others as mentioned.</t>
  </si>
  <si>
    <t>The client can edit the roles that each team member can do by module and by area within certain modules. In CM for example, viewing or edit rights can be down to the department or even individual contract level as defined by the client. SSO is available for those that want their BR system to be system of record.</t>
  </si>
  <si>
    <t>This is assuming adding the PM module which can sit before and after sourcing, in other words the sourcing module and its steps can be a part of a PM workflow. The PM module as previously described allows the client to configure any process flow they desire. They name the steps/tasks/approvals and there is conditional logic so that if this industry or that category and this spend amount threshold then these five other tasks exist, etc. Very configurable. This workflow can start on a client specific intranet page where any customer person can complete the form to request services from procurement. Once submitted, the ticket routes to the appropriate person (based on spend level, category, division or any other field the client builds) so they can continue the workflow. Example next steps might be send to Ariba for PO, send to sourcing for full RFx, send to contracts or any other step that the client requires. The user select the module, the order of the steps, etc. Approval can also be configured in the same manner, if spend over X, use "b" approval route, if under x, use "c" approval route, etc.</t>
  </si>
  <si>
    <t>as mentioned in E6, we can integrate with PO or P2P as needed and the client selects the modules, inclusion of steps, etc.</t>
  </si>
  <si>
    <t>conditional logic on every field. So if field 3 equals this or that or that, then this or if field 3 does not equal this or that or that, then this. We also have time driven counters that send alerts to necessary parties. First to the task owner, next to one level above task owner (when task owner ignores something) and then next to the VP. All of these alerts are configurable so if a ticket is sent in by marketing to procurement, the alerts might be tighter and move faster to the VP than for other areas</t>
  </si>
  <si>
    <t>The client determines which user level can perform certain tasks and which team member(s) can perform certain tasks. For example, on a specific approval route, the client can configure so that only these three people can approve - no one else. This is a the individual task level (i.e. compliance approval can only be done by the VP of compliance or the director of compliance).</t>
  </si>
  <si>
    <t>We will be improving this in the near future. Today module steps (like add to CM repository, can be milestone steps in a larger workflow). Today items like a supplier RFx submission does not auto update, but we will be adding this before year end 2017. Project plans can be updated mid project by users with the proper authority however.</t>
  </si>
  <si>
    <t>Currency can be managed in several ways in FlexRFP. We have a master admin currency table that we configure with each client. We do this because most clients don't need Thai baht as a currency. They add the currency they will use. Currency conversion is added at the project level and can be changed or updated throughout the project. Many of our clients will use an updated monthly exchange rate from treasury whenever treasury provides an update. Currencies and rates are not auto-updated. In addition, the user can add in adders such as 2.5% on P-card or any other factor that they desire given our formulaic possibilities. Lastly, some client will simply state the currency for and item and use their own formula to calculate back to their reporting currency. In some cases, this is the best method. For decimals, FlexRFP auto-detects the users PC settings and uses that to display numbers to them on screen or in excel downloads appropriately (xxx,xxx.zz or xxx.xxx,zz or xxx xxx,zz). with regards to rounding, the project admin selects the number of decimal places to use and then the rounding uses that setting.</t>
  </si>
  <si>
    <t>the entire solution, excluding CM &amp; PM, all of the text are setup as variables. These variables are then translated using third parties into the various languages that we have in use. the translation are performed with visibility to the screen(s) where the text is used. The user selects that language they want to see the software in and all menu options, all help, all alerts are showed to them in that language. Today there are ten supplier side and three buyer side languages available (English, French, Spanish on buyer side; English, French, Spanish, German, Italian, Norwegian, Simplified Chinese, Vietnamese, Japanese, Portuguese). We verify the translations with other third parties or power users at key clients that will use the language. We can add new languages in about 4 weeks. Lastly, the end user can also change certain translations for key menu options and also do their own translations for fields that we cannot translate (i.e. headings on the bid spreadsheet or on auction screens).</t>
  </si>
  <si>
    <t>users can pick their time zone, date format, default font, which project stats they want displayed on their project home screen, if they want field help displayed, their numeric setting (if the system detected it incorrectly), their language, how they want messages sent to them; if they want a daily status email sent to their regular email. And in Q4 of 17 they will be able to pick their color theme also. Users can also build report and have them delivered to their inbox and pick the views of their reports as well</t>
  </si>
  <si>
    <t>same as above. Plus the manager or master admin can also select email delivery preferences</t>
  </si>
  <si>
    <t>same as E16</t>
  </si>
  <si>
    <t>ISG does this with their SpendHQ product</t>
  </si>
  <si>
    <t>We work with several partners (some of which are also clients) to deliver category specific consulting projects. We do perform many projects on behalf of our clients, but never 10 projects at any one client. If a client needs more than 5 projects managed, we bring in one of our partners</t>
  </si>
  <si>
    <t>All of our account managers are industry veterans with more than 5 years experience running eSourcing events. This deep bench allows us to manage entire sourcing events on our clients behalf. In most cases though, we train the client users to do it so that at some point we transition them from a services client to a full subscription client.</t>
  </si>
  <si>
    <t>This is not an area of strength for us today. Our clients do us our supplier tagging feature to group suppliers in risk tiers or groups (Critical, non critical or strategic, Tier 2 or tier 3, etc.)</t>
  </si>
  <si>
    <t>We don't do a lot of BPO deployments on our own. As stated above, if the client desires a true BPO situation, we will bring in partner like Provident or Insight Sourcing Group (depending on the industry the client is in or the categories they want to do).</t>
  </si>
  <si>
    <t>We have six internal FTE's in this area and over 20 FTE's through partners. Some of our partners include, Provident Spend Management, Insight Sourcing Group, VelocitySourcing, Strategic Procurement Solutions, and Aripart Consulting. We don't have a certification program at the present time for partner FTE's. All partner FTE are trained and use the software regularly.</t>
  </si>
  <si>
    <t>See our answers on the optimization tab. But any RFx or eAuction can be sent to optimization where the user can create constraints and create scenarios. Once the user selects a scenario, the awarded items can be sent back to FlexRFP</t>
  </si>
  <si>
    <t>This is now available as part of our optimization addition where users can compare bid across events or across years easily to see trends or identify savings leakage or price increases. These comparisons can be by bid type, by item or by location or any other meta field that the buyer has created in their events</t>
  </si>
  <si>
    <t>Partial reissue can vary by supplier or by item or question by supplier</t>
  </si>
  <si>
    <t>Floor or ceiling can vary by supplier by item. Supplier restriction by item or lot as well</t>
  </si>
  <si>
    <t>Please provide any new information (in the blue cells) below</t>
  </si>
  <si>
    <t>Sourcing customer count</t>
  </si>
  <si>
    <t>SXM customer count</t>
  </si>
  <si>
    <t>Spend Analytics customer count</t>
  </si>
  <si>
    <t>CLM customer count</t>
  </si>
  <si>
    <t>eProcurement customer count</t>
  </si>
  <si>
    <t>I2P customer count</t>
  </si>
  <si>
    <t>Old RFIs History</t>
  </si>
  <si>
    <t>Q2 19</t>
  </si>
  <si>
    <t>smcseID</t>
  </si>
  <si>
    <t>Aff</t>
  </si>
  <si>
    <t>old scseID</t>
  </si>
  <si>
    <t>Unchanged? (empty if not, SheetName otherwise)</t>
  </si>
  <si>
    <t>Element Name</t>
  </si>
  <si>
    <t>Description</t>
  </si>
  <si>
    <t>Scoring Scale</t>
  </si>
  <si>
    <t>Q2 17</t>
  </si>
  <si>
    <t>Q1 18</t>
  </si>
  <si>
    <t>Q3 18</t>
  </si>
  <si>
    <t>Last Self-Score</t>
  </si>
  <si>
    <t>Last SM score</t>
  </si>
  <si>
    <t>COMMON S2P</t>
  </si>
  <si>
    <t>Analytics</t>
  </si>
  <si>
    <t>Data Schema</t>
  </si>
  <si>
    <t>R 494, 410, 144, 169, 184, 192, 235, 143</t>
  </si>
  <si>
    <t>How broad is the out-of-the-box data schema that underlies the analytics platform and what types of analytics does it support?</t>
  </si>
  <si>
    <t>0 - not currently supported / not applicable 
1. Limited to spend/transactional/supplier data and a basic mirroring of the data model (to summarize/report data out of) from the applications 
2. An analytical shema that goes beyond reporting off of the workflow-centric data in order to provide deeper quantitative insights on numeric data.  Specific analytic data models are developed to allow deeper performance modeling, causal factor analysis, drill downs through master data taxonomies, etc.
3. An extended analytics schema that can also support textual data (and processing with reg-ex expressions, etc.) and use of data modeling beyond traditional relational database structures
4. Capabilities beyond the above and well beyond peers</t>
  </si>
  <si>
    <t>R 494, 409, 411, 144, 169, 184, 192, 235, 143</t>
  </si>
  <si>
    <t>How extensible is the data schema that underlies the platform?</t>
  </si>
  <si>
    <t>0 - not currently supported / not applicable 
1. Limited to a small set of fields in a pre-defined schema format (e.g., fixed data cubes for dice-and-slice)
2. Unlimited fields in all standard data formats can be added to the existing tables/objects in the schema AND additional tables/'joins' can be created on the fly (permissions allowing)
3. The schema can also support blobs, multimedia files, real time feeds and more modern data types - and the ability to analyze them (e.g., via NoSQL or equivalent database approaches)
4. Additional capabilities beyond above and beyond peers</t>
  </si>
  <si>
    <t>R 283, 494, 412, 144, 169, 184, 192, 235, 143</t>
  </si>
  <si>
    <t>Can the platform support multiple data schemas, namely for tagging and taxonomies?</t>
  </si>
  <si>
    <t>0 - not currently supported / not applicable 
1. Only a single schema, but tagging is supported 
2. Multiple schemas can be supported simultaneously, but one taxonomy per schema
3. Multiple taxonomies and tagging structures can be mapped to each schema, and each schema can be cross mapped against multiple taxonomies
4. Capabilities beyond the above and beyond peers</t>
  </si>
  <si>
    <t>R 498, 144, 169, 184, 192, 235, 143</t>
  </si>
  <si>
    <t>What support is there for data schema federation and the integration of data sets across schemas?  (This capability uses data abstraction to allow mapping of disparate DBs into single virtual composite federated DB to use for analytics.)</t>
  </si>
  <si>
    <t>0 - not currently supported / not applicable 
1. Can import multiple data sets against multiple schemas, but they are not connected
2. Can import multiple data sets and link them across common fields
3. Can import unlimited data sets, cross-link them across common fields, and cross-link to external data sets and feeds 
4. Capabilities beyond the above and beyond peers</t>
  </si>
  <si>
    <t>R 284, 144, 169, 184, 192, 235, 143</t>
  </si>
  <si>
    <t>Can the platform support multiple data organization taxonomies for analysis and reporting mapped to the underlying data schemas?</t>
  </si>
  <si>
    <t>0 - not currently supported / not applicable 
1. One taxonomy per schema
2. Multiple canned taxonomies can be modeled against a schema
3. Multiple user Taxonomies can be user defined and cross-linked across data schemas
4. Capabilities beyond above and beyond peers</t>
  </si>
  <si>
    <t>Does the platform support graph modeling?</t>
  </si>
  <si>
    <t>0 - not currently supported / not applicable 
1. our system has a relational schema that also supports relational attributes by way of relationship tables on entity ideas and descriptive fields
2. our system (also) has an object database that allows related objects to be traversed using standard (textbook) graph traversal algorithms
3.our system (also) uses a true NoSQL Graph Database that allows for graph-based operations to be easily expressed and utilized in queries, views, and automation
4. capabilities beyond above and beyond peers</t>
  </si>
  <si>
    <t>Data Management</t>
  </si>
  <si>
    <t>R 144, 169, 184, 192, 235, 143</t>
  </si>
  <si>
    <t>Does the platform support master data management?</t>
  </si>
  <si>
    <t>0 - not currently supported / not applicable 
1. can ETL master data to the centralized (virtual) data store used by the analytics platform
2. can cleanse, standardize, match, index, enrich, and harmonize S2P data ETL'd to the centralized master data store to the analytics data model being applied
3. can also serve as the MDM master for enterprise applications and push back harmonized data to the ERP, S2P, and other platforms as required
4. capabilities beyond above and beyond peers such as advanced harmonization through best practice views/models, application of AI, etc.</t>
  </si>
  <si>
    <t>R 501, 604, 144, 169, 184, 192, 235, 143</t>
  </si>
  <si>
    <t>Does the platform support data archival, with full audit trails?</t>
  </si>
  <si>
    <t>0 - not currently supported / not applicable 
1. Data can be archived on demand and loaded on demand, who archived or made the last change is recorded
2. Data can be archived automatically according to certain rules; full secure and unalterable audit trails of all changes are maintained so the user can always find out who changed what,when; and the archive can be easily searched and reported on 
3. the platform contains the ability to automatically identify unused data, archive it, and, if necessary, automatically reload it as needed and full, unauditable audit trails as well as system action logs are always, automatically, maintained
4. Capabilities beyond above and beyond peers</t>
  </si>
  <si>
    <t>What is the extent of the  API with respect to data management?</t>
  </si>
  <si>
    <t>0 - not currently supported / not applicable 
1. Basic API that can be used to push or pull data in limited CSV/XML formats
2. Complete API that can be used to push or pull data in a wide variety of formats to and from a plethora of enterprise ERP and S2P systems
3. Extensive, open, API that can even be used to connect to real-time feeds and non-ERP / S2P enterprise systems, weather in-house or cloud-based 
4. Capabilities beyond above and beyond peers</t>
  </si>
  <si>
    <t>R 483, 144, 169, 184, 192, 235, 143</t>
  </si>
  <si>
    <t>Can third party BI tools be integrated into the platform for data management and analytics?  If so, how extensive is the support?</t>
  </si>
  <si>
    <t>0 - not currently supported / not applicable 
1. Data can be exported in a supported format for import into a 3rd party BI tool
2. Direct connect support for multiple 3rd party BI tools that can use the analytics source directly
3. Support for simultaneous analysis within the platform and a 3rd party BI tool -- changes in one are immediately reflected in the other and vice versa
4. Capabilities beyond the above and beyond peers</t>
  </si>
  <si>
    <t>R 414, 144, 169, 184, 192, 235, 143</t>
  </si>
  <si>
    <t>Does the platform support classification/clustering ("familying") and normalization of entities including, but not limited to suppliers, products, etc.?</t>
  </si>
  <si>
    <t>0 - not currently supported / not applicable 
1. Suppliers can be familied into a single supplier entity, but that's about it
2. Multiple, specific, entities can be grouped and families into hierarchies, and familying does not cause original entities to be lost
3. Any entity can be grouped and families into hierarchies, families can be changed on the fly, and roll ups / drill downs / formulas can all take advantage 
4. Capabilities beyond above and beyond peers</t>
  </si>
  <si>
    <t>Metric Management</t>
  </si>
  <si>
    <t>R 363, 533, 450, 144, 169, 184, 192, 235, 243</t>
  </si>
  <si>
    <t>How well does the platform support the modeling of performance metrics?</t>
  </si>
  <si>
    <t>0 - not currently supported / not applicable 
1. Standard 'lagging' KPIs (spend, documents, savings, etc.) are built within the application from application-specific data using pre-built calculation methods.
2. KPIs are tailorable to modify their calculation formulas (e.g., Excel type formulas); to embed other nested metrics;  and to allow hierarchical drill-downs and roll-ups.  Can utilize any application level data objects to include in the KPI calculations.
3. Leading metrics can be linked to causal/practice metrics; complex formulas can be used; and non-application-specific data (e.g., FTEs/employees, revenue, COGS, external benchmark) can be pulled into the metric calculations (including data capture through user-entered forms/surveys).
4. Capabilities beyond the above and beyond peers</t>
  </si>
  <si>
    <t>R 364, 144, 169, 184, 192, 235, 243</t>
  </si>
  <si>
    <t>Does the platform come with an out-of-the-box KPI library?  How extensive is it?</t>
  </si>
  <si>
    <t>0 - not currently supported / not applicable 
1. The platform has a good base set of KPIs pre-built into the application/suite and the analytics platform
2. A "metric master" library of KPIs with a strong palette of metrics (e.g., efficiency, cycle time, quality, delivery, spend, savings, goods/services performance, GRC adherence, etc.) that can be drilled down on many dimensions (process, category, cost type, resource type, metric type, etc.) based on application data from the S2P app. 
3. Highly extensible metrics (KPIs and capability/practice metrics) with flexible metadata on how the metrics will be populated, communicated, revised, etc.  Some level of community-based KPI development with the installed base and consulting/content partners is a plus.
4. Capabilities beyond the above and beyond peers (e.g., use of AI to guide development of KPIs or ascertain best practices)</t>
  </si>
  <si>
    <t>R 361, 537, 448, 144, 169, 184, 192, 235, 243</t>
  </si>
  <si>
    <t>Does the platform support KPI-based scorecards?  How extensive is the support?</t>
  </si>
  <si>
    <t>0 - not currently supported / not applicable 
1. Out of the box scorecards with built-in KPIs from a KPI library and populated from the S2P application/suite
2. Scorecards can be built using a built-in dashboard builder on all system KPIs -- allowing users/roles to set targets against those KPIs (from automated feeds or user entered values) and measure actuals
3. Scorecards can be defined on time-series, played forward and back, drilled down in real-time and filtered (to suppliers, groups, etc.) as needed. Targets can be frozen and/or revised (with change tracking) as conditions change
4. Capabilities beyond above and beyond peers (e.g., predictive scoring or automated target cascading using AI or other sophisticated techniques)</t>
  </si>
  <si>
    <t>R 543, 544, 448, 144, 169, 184, 192, 235, 243</t>
  </si>
  <si>
    <t>What capabilities does the platform support for scorecard monitoring and updates?</t>
  </si>
  <si>
    <t>0 - not currently supported / not applicable 
1. Scorecards pull in refreshed data at defined intervals from within the application, trigger checks, and send out alerts
2. Scorecards can automatically pull in refreshed data from external data sources, trigger checks, and send out alerts
3. Scorecards continuously monitor for data updates in the application and through APIs and automatically update on every data update, run potentially impacted checks, update status, and send out alerts
4. Capabilities beyond above and beyond peers</t>
  </si>
  <si>
    <t>R 144, 169, 184, 192, 235, 243</t>
  </si>
  <si>
    <t>How well does the platform support benchmarking?</t>
  </si>
  <si>
    <t>0 - not currently supported / not applicable 
1. Benchmarks can be manually input by users using the functionality for setting targets on a scorecard
2. Scorecards can automatically load external benchmarking data into the scorecards (separate from targets) from external data sources; and have associated reporting of benchmark versus target/actual
3. Scorecards and other analytics (e.g., opportunity calculators) are automatically integrated to community based benchmarking (including capability/practice benchmarks - not just lagging KPIs) natively from the provider's installed base/network or from a formal proven relationship with a third party benchmark data provider.
4. Capabilities beyond above or beyond peers. For example, this might include having a benchmark library (and 'transaction history' for snapshot benchmark values like pricing benchmarks) and associated benchmark metadata.  Or it could be AI based benchmark target setting or other unique innovations.</t>
  </si>
  <si>
    <t>Reporting</t>
  </si>
  <si>
    <t>R 289, 557, 440, 144, 169, 184, 192, 235, 243</t>
  </si>
  <si>
    <t>Does the platform support the creation of custom reports and queries?</t>
  </si>
  <si>
    <t xml:space="preserve">0 - not currently supported / not applicable 
1. Limited modifications of pre-defined templates
2. Extensive capability to define free-form reports/queries on defined fields using a built-in report/query builder 
3. Any report can be defined on any native or derived field using a visual report/query builder
4. Capabilities beyond above and beyond peers
</t>
  </si>
  <si>
    <t>R 286, 287, 144, 169, 184, 192, 235, 243</t>
  </si>
  <si>
    <t>Does the platform come with a starting set of templates for reporting?</t>
  </si>
  <si>
    <t>0 - not currently supported / not applicable 
1. A small set of starting report templates for basic spend/workflow reporting within individual applications
2. An extensive set of templates that analyze spend/cost/goods/services/information flows (and associated KPIs) across the application in the S2P process
3. A very extensive set of templates that cover efficiency / effectiveness KPIs (and drivers) across spend/costs, categories, contracts, resources, workflows, goods/services, risks, regulations, controls, etc.
4. Templates that go beyond the above and beyond peers</t>
  </si>
  <si>
    <t>R 288, 144, 169, 184, 192, 235, 243, 152</t>
  </si>
  <si>
    <t>How extensive is the dashboard capability that is built into the platform?</t>
  </si>
  <si>
    <t>0 - not currently supported / not applicable 
1. Built in dashboards that are relatively static 
2. Dynamic dashboards where the users  can select from over dozens/hundreds built in widgets and customize them as needed
3. The user can build dashboard widgets from scratch, with complex formula and drill down, and define custom dashboards throughout the application
4. capabilities above and beyond peers</t>
  </si>
  <si>
    <t>R 439, 144, 169, 184, 192, 235, 243</t>
  </si>
  <si>
    <t>How powerful are the charting and graphing capabilities that are embedded into the platform?</t>
  </si>
  <si>
    <t>0 - not currently supported / not applicable 
1. Basic Excel Charts and Graphs that layer on top of the data being analyzed
2. All of the common graphs and charts from modern BI tools including, but not limited to, tree maps, heat maps, bubble charts, and so on
3. 3-D charts and graphs, animated graphs that run over a time series, and other capabilities beyond what's  found in BiC BI tools like Qlik, Tableau, and SiSense
4. Capabilities beyond the above and beyond peers</t>
  </si>
  <si>
    <t>Does the platform support (native) cross tabs?</t>
  </si>
  <si>
    <t>0 - not currently supported / not applicable 
1. Basic Excel 2-D Cross tabs
2. 3-D Cross tabs
3. k-d ("k-dimensional") Cross tabs with the ability to fix points for real-time drill-down
4. Capabilities beyond above and beyond peers</t>
  </si>
  <si>
    <t>How extensive is the filter capability supported by the platform?</t>
  </si>
  <si>
    <t>0 - not currently supported / not applicable 
1. Simple filters on a fixed set of elements can be defined
2. Advanced filters using formulas and reg-ex expressions can be defined
3. Complex filters that use nested logical expressions each build from complex formula and/or reg-ex expressions can be defined
4. Capabilities beyond above and beyond peers</t>
  </si>
  <si>
    <t>How extensive is the filter library support in the platform?</t>
  </si>
  <si>
    <t>0 - not currently supported / not applicable 
1. filters can be saved and reused
2. filters can be saved in a central repository and shared among users
3. advanced user-defined tagging and search capabilities that allow filters to be grouped and search based upon user defined parameters and applications 
4. capability beyond above and beyond peers</t>
  </si>
  <si>
    <t>R 415, 144, 169, 184, 192, 235, 243</t>
  </si>
  <si>
    <t>What is the extent of formula support  embedded in the platform?</t>
  </si>
  <si>
    <t>0 - not currently supported / not applicable 
1. Basic arithmetic and Excel-functions
2. Trigonometric, statistics and regular expression ("reg-ex") support
3. Calculus and advanced statistical functions
4. Capabilities beyond above and beyond peers</t>
  </si>
  <si>
    <t>R 371, 374, 144, 169, 184, 192, 235, 243</t>
  </si>
  <si>
    <t>Does the platform have built in capabilities to detect trends?</t>
  </si>
  <si>
    <t>0 - not currently supported / not applicable 
1. the user has to define the trend magnitudes of interest; 
2. the system can detect trends of interest based on statistical deviations from the norm; 
3. the system can also detect potential issues using external benchmarks and anonymized performance across the providers client base; 
4. capability beyond which is previously addressed and beyond peers</t>
  </si>
  <si>
    <t>Can the users subscribe to (regular) reports?</t>
  </si>
  <si>
    <t>0 - not currently supported / not applicable 
1. users can subscribe to canned reports
2. users can define their own views on reports using filters and subscribe to those and define reports they only want to receive when thresholds are crossed
3. the platform contains a recommender system to suggest to users what reports they might want to subscribe to, when, under what circumstances, and why
4. capabilities beyond above and beyond peers</t>
  </si>
  <si>
    <t>How do you use analytics in the context of workflow processing / BPM?</t>
  </si>
  <si>
    <t>0 - not currently supported / not applicable 
1. Our analytics capabilities come from a separate application, but it can be invoked from most parts of our application; 
2.  The analytics solution is built in and any queries can be invoked from any workflow step or form-level field action; 
3. Our workflow platform is made available within our analytics platform so that we can create RPA-like analytic processes directly within the analytics platform;
 4- Capabilities beyond above and beyond our peers</t>
  </si>
  <si>
    <t>R 396, 589, 486, 651, 170, 185, 206</t>
  </si>
  <si>
    <t>How extensive is the built-in support for multi-currency?</t>
  </si>
  <si>
    <t>0 - not currently supported / not applicable 
1. a single currency conversion table; 
2. integrated currency feed (to FOREX-type data sources) which updates daily; 
3. rules-based conversion based on currency and payment type as well as granular permissioning of multi-currency selection 
4. Includes capabilities beyond which is previously addressed and beyond peers, including the complex orchestration of SCF 3rd parties for optimized recommendations about currency selection</t>
  </si>
  <si>
    <t>R 397, 590, 487, 665, 170, 185, 206</t>
  </si>
  <si>
    <t>How extensive are the multi-lingual support capabilities?</t>
  </si>
  <si>
    <t>0 - not currently supported / not applicable 
1. flat file menu mappings for a small set of languages; 
2. dynamic mappings of menu options and help text based on standard translations and regional linguistic variances and support for over a dozen languages; 
3. override features that allow a buyer to override mappings on documents / menu options being shared with a supplier and over twenty languages supported; 
4. Includes capability beyond which is previously addressed and beyond peers</t>
  </si>
  <si>
    <t>R 233</t>
  </si>
  <si>
    <t>To what extent is there e-Document regulatory support out of the box?</t>
  </si>
  <si>
    <t>0 - not currently supported / not applicable 
1. Supports the manual creation of e-Documents that can meet regulatory needs
2. Automatic e-document creation consistent with multiple regulations 
3. … and governmental requirements from countries around the globe
4.  Additional support beyond the above and beyond peers</t>
  </si>
  <si>
    <t>R 238</t>
  </si>
  <si>
    <t>To what extent does the platform support e-Payments?</t>
  </si>
  <si>
    <t xml:space="preserve">0 - not currently supported / not applicable 
1. Can push approved payments to an e-Payment system
2. P-card, ACH, and Wire support for local and some global payments
3. Support for third party invoice factoring, lending, and non-bank payment platforms
4. Support beyond the above and beyond peers
</t>
  </si>
  <si>
    <t>How extensive is the built-in support for GDPR and similar global privacy standards?</t>
  </si>
  <si>
    <t>0 - not currently supported / not applicable 
1. Personal Data can be encrypted
2. Built in support for anonymizing / purging of all personal information as needed to comply with GDPR
3. Built-in support for multiple privacy regulations around the globe
4. Setting new standards in privacy support and capabilities beyond peers</t>
  </si>
  <si>
    <t>R 395, 588, 485, 664, 233, 238, 239</t>
  </si>
  <si>
    <t>What other types of globalization support is baked into the platform?</t>
  </si>
  <si>
    <t>Scored against peers.  Make the case!</t>
  </si>
  <si>
    <t>What is your globalization roadmap that will advance your  solution in the next 6 months (if applicable)?  Give directional input if you can't share exact details</t>
  </si>
  <si>
    <t>Organizational Modeling</t>
  </si>
  <si>
    <t>R 141, 163, 204, 205, 231, 238, 241, 153</t>
  </si>
  <si>
    <t>Does the platform support the modelling of the organizational hierarchy?</t>
  </si>
  <si>
    <t>0 - not currently supported / not applicable 
1. Can model organizational hierarchies to support all of the following business entities / units, functions, budgetary approvals, ledgers/sub-ledgers, user roles, and custom user groups.
2. Can also model geographic hierarchies (down to site / location level) and positional hierarchies (e.g,. job levels/grades with associated job codes and descriptions)
3. Can manage matrixed/hybrid structures and consider multiple hierarchies in the context of the workflows and user rights controlled by those hierarchies.
4. Even more complex organizational modelling beyond peers</t>
  </si>
  <si>
    <t>How sophisticated  is the support for the definition and maintenance of account structures?</t>
  </si>
  <si>
    <t xml:space="preserve">0 - not currently supported / not applicable 
1. Basic account code support … 
2. Account code structures and associated business rules that automatically match purchases to account codes (including sub-ledgers)
3. Support for multiple/differing accounting, taxation, and reporting structures/rules applied within different fiscal entities, regions, countries, etc.
4. Advanced account management functionality beyond peers </t>
  </si>
  <si>
    <t>R 262, 366, 569, 141, 163, 204, 205, 231, 238, 241, 153, 166</t>
  </si>
  <si>
    <t>How extensive is the budgetary support in the platform?</t>
  </si>
  <si>
    <t>0 - not currently supported / not applicable 
1=Budgets are modeled based on org hierarchy and G/L for the current period, but client manages budgets in separate budgeting app (e.g., ERP).  Application models spending and/against budgets
2=Budget figures can be maintained natively (e.g., money can be moved around) and are actively integrated with other parts of solution and referenced within the workflow (e.g, alerts when exceeding/overconsuming) 
3=Support for "spend planning"/forecasting (and dynamic target setting/monitoring) tied to TCO elements and consumption drivers.  Use of predictive monitoring/alerts.  4=Advanced analytics, AI, or other major differentiators</t>
  </si>
  <si>
    <t>R 259, 393, 141, 163, 204, 205, 231, 238, 241, 153</t>
  </si>
  <si>
    <t>How sophisticated is the team modeling and management capability?</t>
  </si>
  <si>
    <t xml:space="preserve">0 - not currently supported / not applicable 
1. Team members can be defined within user groups / "teams" (AND have users assigned different standard/definable roles as well)
2. Team members can be assigned to projects, put on tasks, associated with milestones, and have their progress tracked as a team (or team member).  Basic work queues can be established for these user groups before a team member takes a task from the queue.
3. Multi-view visual team-management allows team members to be managed across projects and projects to be managed across teams.  Advanced work queue management with rule-based team member assignments.
4. Even more advanced capability that goes beyond peers ... </t>
  </si>
  <si>
    <t>Does the platform support talent management processes to engage and support employees</t>
  </si>
  <si>
    <t>*This question does not include on-line training which is asked elsewhere
1. Support for not just "roles" and "user groups", but also job descriptions, job codes, job levels, salaries (optional), and other basic HR-related employee information.
2. Employee performance appraisals and basic training/development, including goals/objectives setting,  self-assessments, performance appraisals, tracking of required/actual training hours &amp; certifications, etc.
3. Strong talent management process support including skills/competencies modeling, granular assessments (including 3rd party assessments), learning/development planning (which drives training requirements/curricula), succession planning.
4. Advanced capabilities beyond peers (e.g., integrating procurement talent management and contingent workforce planning into enterprise talent management processes)</t>
  </si>
  <si>
    <t>R 204, 205, 156, 189</t>
  </si>
  <si>
    <t>Does the platform have built in capability for asset management?</t>
  </si>
  <si>
    <t>0 - not currently supported / not applicable 
1. Asset reference field to note assets (e.g., IT/Lab/Mfg equipment; software asset tracking) being purchased/managed; 
2. "Asset master" to be able to track assets (e.g., software license tracking); 
3. Asset BOMs; Asset TCO elements for CapEx; maintenance/service pricing and history; software TCO/license modeling and tracking; 
4. Advanced asset management (predictive, AI, etc.)</t>
  </si>
  <si>
    <t>Personalization</t>
  </si>
  <si>
    <t>R 383, 579, 477, 655, 221</t>
  </si>
  <si>
    <t>To what extent can the end user configure language and platform terminology?</t>
  </si>
  <si>
    <t>0 - not currently supported / not applicable 
1. The user can select preferred language of main system screens and menus
2. The user can select the language of detailed system functionality in terms of widgets, queries/reports, terminology, metadata, systems admin features (depending on access permissions), and interface options
3. The user can perform overrides and also manage multi-lingual options and translation options when dealing with global users with different/multiple primary languages
4. Capabilities beyond the above and beyond peers (e.g., AI that helps manage language translations of the system functionality)</t>
  </si>
  <si>
    <t>R 383, 221</t>
  </si>
  <si>
    <t>How much choice does the user have when defining their (widget-based) dashboard?</t>
  </si>
  <si>
    <t xml:space="preserve">0 - not currently supported / not applicable 
1. The user can select standard dashboard widgets/portlets assigned to the user role
2. The user can customize widgets/portlets and dashboards   beyond selection/placement on the screen - i.e., can manage filtering, sorting, flagging, alerting, etc.
3. The user can create widgets/portlets and dashboards at will (given permissions) and utilize open/open source widget frameworks 
4. Capabilities beyond the above and beyond peers
</t>
  </si>
  <si>
    <t>R 398, 399, 400, 401, 482, 221</t>
  </si>
  <si>
    <t>Can the user have his or her own private workspaces?</t>
  </si>
  <si>
    <t>0 - not currently supported / not applicable 
1. The user can have his or her private workspace to create sandbox projects, events, and scenarios
2. The user can copy her workspaces and share them with her peers
3. The user can create multiple private workspaces, manage them differently, and open them up with different view / edit permissions with her peers
4. Additional capabilities beyond the above and beyond peers.</t>
  </si>
  <si>
    <t>R 308, 221</t>
  </si>
  <si>
    <t>Can the internal users (e.g., administrators and power users) see the same user experience that 3rd parties / suppliers see?</t>
  </si>
  <si>
    <t>0 - not currently supported / not applicable 
1. yes, but the administrator or buyer must log in as the other party or supplier
2. yes, with instant view toggle functionality between  the current party and other party
3. yes, and the view can be edited in either mode
4. capabilities above and beyond peers</t>
  </si>
  <si>
    <t>R 221</t>
  </si>
  <si>
    <t xml:space="preserve">Describe the compelling nature of your user experience beyond what we've asked and what's on you roadmap within next 6 months. </t>
  </si>
  <si>
    <t>R 258, 375, 204, 205</t>
  </si>
  <si>
    <t>Does the platform support the definition and tracking of individual tasks and milestones in Sourcing and Procurement projects?</t>
  </si>
  <si>
    <t>0 - not currently supported / not applicable 
1. Tasks and milestones can be defined against projects (i.e., simply tagging stuff to a project ID/name) in a 'project master' file.
2. Project workflows (i.e., work breakdown structures) are part of same platform BPM/workflow engine - just different views.  Also, 'resources' (e.g., FTE hours) are tied into tasks and can be monitored. Basic project tracking/reporting and GANTT charts.
3. Project workflows and associated resource levels/capacities can be planned (e.g., based on rules based project estimation) and monitored (similar to best of breed project/program management tools), including PERT charts or other critical path analysis.
4. More advanced capabilities that go beyond peers (e.g., AI based predictive modeling / monitoring)</t>
  </si>
  <si>
    <t>Does the platform contain built-in capability for managing extended teams?</t>
  </si>
  <si>
    <t>0 - not currently supported / not applicable 
1. Internal team members can be defined from the org chart of course, but suppliers can also be alerted via e-mai
2. Supplier team members can be added to projects from supplier directories (i.e., tied to supplier master/profile) and do basic task completion and project reporting
3. third party team members are given full team access functionality, but are limited to data they can see based on granular data permissions
4. Advanced extended project team collaboration capabilities above and beyond peers</t>
  </si>
  <si>
    <t>What level of sandboxing support is available for project creation and management within the application?</t>
  </si>
  <si>
    <t>0 - not currently supported / not applicable 
1. (a) private sandboxing (test-environment where a user can test capabilities with non-production code and data, and if they like the results, push the data, forms, workflows into their production instance) is available for form and report creation within the application
2. shared sandboxing among a project team is available for form and report creation and simple project management within the application
3. community sandboxing is available between  buyers and suppliers and involved third parties to design projects and workflows in a safe instance of the application
4. capabilities above and beyond peers</t>
  </si>
  <si>
    <t>Does the platform support the definition and management of KPIs and targets/goals?</t>
  </si>
  <si>
    <t>0 - not currently supported / not applicable 
1. users can choose from predefined KPIs (populated by role or user group) and can tune them (measurement frequency, filtering, rollups).  KPIs must include not just typical project KPIs, but also spend and total cost tracking.
2. users can create and delegate down project/program goals and assign KPI targets to track/report against (and store the historical performance), including project performance up to program level.  KPIs must not just include typical plan-vs-variance reports, but also savings and stakeholder-specific KPIs
3. system can perform predictive target setting and performance forecasting.  System has been proven to integrate in external benchmark data (please describe what's been done to date).
4. capabilities above and beyond peers such as machine-learning based prediction or RPA to manage complex performance management workflows</t>
  </si>
  <si>
    <t>Does the platform support the definition and management of campaigns?</t>
  </si>
  <si>
    <t>0 - not currently supported / not applicable 
1. basic outbound messaging and monitoring w/ stakeholders; 
2. focused campaign planning and KPIs w/ targeted alerting and follow-ups; 
3.  making the campaign an enterprise-focused transformation program that ties to program management and cascades CPO/enterprise level targets down to various processes and sub-campaigns.
4. capabilities above and beyond peers</t>
  </si>
  <si>
    <t>R 260, 391, 587, 484, 626, 663, 141, 163, 177, 178, 179, 180, 204, 205, 231, 238, 241</t>
  </si>
  <si>
    <t>To what extent does the platform support workflow configuration?</t>
  </si>
  <si>
    <t>0 - not currently supported / not applicable 
1. select or deselect standard module (such as analytics and SXM) and built-in workflows (such as direct metals sourcing or indirect services sourcing); 
2. can be defined down to the function level with a BPM workflow modeler that guides the user in the creation of moderately complex rules which can include/exclude steps; 
3. advanced rule support across functions, data, users, and event status/approvals with highly customizable workflows down to the individual user; 
4. Enhanced capabilities beyond the above that go beyond peers</t>
  </si>
  <si>
    <t>R 392, 587, 484, 626, 663, 141, 163, 177 ,178, 179, 180, 204, 205, 231, 238, 241</t>
  </si>
  <si>
    <t>How much customization is supported on the business rules that power the platform (and the workflows)?</t>
  </si>
  <si>
    <t>0 - not currently supported / not applicable 
1. choose from a pre-defined set of rules with limited configuration options on built in data elements; 
2. complex formula/regex rules across all data elements (built in and user defined); 
3. ... that can also include advanced process/time driven rules that can underlie the entire workflow and alert/notification systems; 
4. Capability beyond what is previously addressed that goes our well beyond peers</t>
  </si>
  <si>
    <t>R 421, 626, 663, 141, 163, 177, 178, 179, 180, 204, 205, 231, 238, 241</t>
  </si>
  <si>
    <t>Does the platform support the creation of rule sets/groups and selective application or ordering thereof?</t>
  </si>
  <si>
    <t>0 - not currently supported / not applicable 
1. rules can be grouped into sets and the administrator can choose what rule sets get applied
2. rules can be defined using conditional overrides, and grouped into sets which can also be defined to use conditional overrides to select which set gets applied when 
3. the sets, groups, and override hierarchy can be defined as dynamic and automatically alter based on certain conditions, possibly dependent on market / dynamic data and/or the (Hybrid) AI used by the application
4. Extremely advanced functionality beyond the above that is well beyond peers</t>
  </si>
  <si>
    <t>R 626, 141, 163, 177, 178, 179, 180, 204, 205, 231, 238, 241</t>
  </si>
  <si>
    <t>Does the platform support visual workflow management?</t>
  </si>
  <si>
    <t>0 - not currently supported / not applicable 
1. users can get a tree-based depiction of the workflow
2. users can use a visual workflow editor to move process steps around and edit input and output parameters and conditions
3. uses can completely define complete end to end workflows using a fully functional workflow designer that can accommodate all data elements and actions
4. Capability beyond the above that also surpasses peers</t>
  </si>
  <si>
    <t>What level of approval configuration is supported by the platform?</t>
  </si>
  <si>
    <t>0 - not currently supported / not applicable 
1. single approval chains with one-time delegations
2. multi-approval chains with conditional delegation rules, parallel approval options, and override authority
3. deep integration with business rules which allows for automatic approvals  at different levels or dynamic approvals using cognitive AI
4. capabilities above and beyond peers</t>
  </si>
  <si>
    <t>Does the platform support email approvals?  If so, how sophisticated are they?</t>
  </si>
  <si>
    <t>0 - not currently supported / not applicable 
1. the platform can notify a user through e-mail when an approval is needed, but the supervisor needs to login and use the system to do an approval
2. the buyer's supervisor can click an approval link in an e-mail, enter a password on the application site, and the approval is complete
3. approvals, with authentication, are completely e-mail based -- a supervisor can click a link, and then a verification request is sent to their phone (SMS) or mobile app, and a click completes the request
4. capabilities above and beyond peers</t>
  </si>
  <si>
    <t>If the platforms support workflows, can the workflows be cloned?</t>
  </si>
  <si>
    <t xml:space="preserve">0 - not currently supported / not applicable 
1. workflows can be cloned as-is by copying/pasting workflows from our workflow engine
2. workflows can either be cloned/adapted as necessary to fit similar processes using tailorable workflow templates
3. System can locate and suggest similar workflows based on similar categories, processes, or events - and can perform rule-based 'guided' workflow design (not just guiding to different forms in same process).
4. capabilities above and beyond peers such as using AI to intelligently re-use and adapt workflows in different organizational contexts </t>
  </si>
  <si>
    <t>Account Management</t>
  </si>
  <si>
    <t>R 264, 562</t>
  </si>
  <si>
    <t>Does the platform support single sign on for suppliers?</t>
  </si>
  <si>
    <t>0 - not currently supported / not applicable 
1. one login, but each customer view is segregated; 
2. one instance of supplier master data, but customer documents/RFXs/purchase orders/etc. in their own (sub- portal; 
3. all documents/communications integrated in a single portal with a single view that also supports filters and drill downs that allow a supplier to see just what they want to see how they want to see it; 
4. Additional capability beyond the above and peers which may include VMI across orders, optimized responses against limited capability, etc.</t>
  </si>
  <si>
    <t>R 265, 266, 515, 563</t>
  </si>
  <si>
    <t>Does the platform allow suppliers to manage their own users?  How extensive is the support?</t>
  </si>
  <si>
    <t>0 - not currently supported / not applicable 
1. Suppliers can add their employees and reps, but can only assign them to a small number of pre-defined roles
2. Suppliers can add their employees and contractors and custom define roles and permissions across their personnel
3. Suppliers can add third parties who can do limited tasks and/or supply information on a supplier's behalf with very fine-grained access profiles built on the same fine-grained role-based security the buyer has, with the ability to restrict to defined data views (defined by filters or queries) [Must have a 3 in fine-grained security to get a 3 here]
4. Additional capabilities beyond above and beyond peers</t>
  </si>
  <si>
    <t>R 389, 515, 480, 642</t>
  </si>
  <si>
    <t>Does the platform support fine-grained role based security on user accounts?</t>
  </si>
  <si>
    <t>0 - not currently supported / not applicable 
1. a set of pre-defined roles with predefined privileges that can be overridden is exposed to the supplier; 
2. supplier has access to a set of user defined roles which can be instantiated from role templates but every role can have custom privileges based upon the defined privileges in the application 
3. suppliers can define their user roles not just by privileges, but by data views and / or workflows with restrictions to subsets of views / privileges
4. Additional functionality considerably beyond peers. "</t>
  </si>
  <si>
    <t>Does the platform support view filtering in the supplier portal?</t>
  </si>
  <si>
    <t>0 - not currently supported / not applicable 
1. a supplier can limit its users to simple category/event based views
2. a supplier can limit its users to particular products and lots
3. a supplier can define complex intersections of data using simple queries or dimensional filters to limit its users
4. capabilities above and beyond peers</t>
  </si>
  <si>
    <t>R 586</t>
  </si>
  <si>
    <t>To what extent can the supplier users configure their own portal?</t>
  </si>
  <si>
    <t>0 - not currently supported / not applicable 
1. Limited - just language and dashboards
2. Moderate - ability to perform UX customization - languages, dashboards, reports, widgets, view selections, etc.
3. Extensive - full access to workflow and business rule support to allow suppliers to customize their end of the process
4. capabilities above and beyond peers</t>
  </si>
  <si>
    <t>Document Management</t>
  </si>
  <si>
    <t>R 196</t>
  </si>
  <si>
    <t>Does the platform support certificate management?  How extensive is the functionality?</t>
  </si>
  <si>
    <t>0 - not currently supported / not applicable 
1. Suppliers can store their current certificates in the platform and make them available to customers and buyers who request them and the platform will alert them on pending expiry
2. Suppliers can store all of their current and historical certificates, associated meta-data, link them to offerings, and identify verification sources 
3. The system can automatically retrieve updated certificates and verifications from third party sources with integrated APIs and re-validate on a pre-defined schedule
4. Capability beyond the above and beyond peers</t>
  </si>
  <si>
    <t>Does the platform contain specific capabilities for insurance certificate management?  How extensive is the capability?</t>
  </si>
  <si>
    <t>0 - not currently supported / not applicable 
1. Suppliers can store all their certificates and specify key meta-data attributes and the buyers can validate them easily using e-lookup or an e-service
2. The platform understands all standard insurance clauses and the supplier can specify all of the details and OCR &amp; reg-ex can verify the existence of key terms and values in the attached certificate documents
3. The platform can use embedded semantic intelligence capabilities to parse the uploaded (OCR'd) certificates and extract all of the relevant clauses and identify unusual or unexpected clauses that might need to be manually reviewed
4. capabilities beyond above and beyond peers</t>
  </si>
  <si>
    <t>Information Management</t>
  </si>
  <si>
    <t>R 269, 565, 196</t>
  </si>
  <si>
    <t>To what extent can the supplier maintain their own profile?</t>
  </si>
  <si>
    <t>0 - not currently supported / not applicable 
1. Suppliers can submit changes to the buyer for consideration
2. Suppliers can update all data at any time, and if it's not identifier, financial, or regulatory compliance, or other critical information or if the aforementioned data can be verified from an integrated 3rd party source, the platform can automatically accept the update
3. integrated RPA-based capabilities can automatically monitor supplier data sources, 3rd party sources  and supplier submitted responses through the application and can automatically suggest updates the supplier might want to submit and determine the appropriate approval flow, if an approval flow is required
4. capability beyond above and beyond peers</t>
  </si>
  <si>
    <t>How much visibility do suppliers have into the data the buyers maintain on them?</t>
  </si>
  <si>
    <t>0 - not currently supported / not applicable 
1. Suppliers can only see the data requested from them, the data they submitted, and the basic information the buyer allows the supplier to see
2. The system allows the information set shared with suppliers to be tuned to the nature of the category and the individual supplier.
3. Fine-grained workflow permissioning (e.g., supplier initiated request) for sharing data elements with suppliers.  Data is shared securely via DMZ/extranet for data security purposes.  Suppliers can also view data provided on them from 3rd parties (licenses allowing).
4. Capability above and beyond peers</t>
  </si>
  <si>
    <t>R 269, 567, 605, 196</t>
  </si>
  <si>
    <t>How extensive is the document management capability from the supplier's perspective?</t>
  </si>
  <si>
    <t>0 - not currently supported / not applicable 
1. Suppliers can store unlimited Documents, in folders, and choose what individual customers have access to, but no significant version control
2. Suppliers can create deep document hierarchies with tagging, grouping, and full version control with check-in, check-out, and lock capabilities so that supplier reps can collaborate
3. Automatic matching, difference identification, full change tracking and control with verifiable, unauditable audit trails 
4. Additional document management capabilities that go beyond above and significantly beyond peers</t>
  </si>
  <si>
    <t>Does the platform support template cloning?  To what extent?</t>
  </si>
  <si>
    <t>0 - not currently supported / not applicable 
1. Templates are cloned as-is and can be modified by the end user
2. Templates can be cloned on a section-by-section basis and sections can be merged from multiple templates during cloning
3. the platform contains a built in capability to suggest the right template for the survey, process, or event by identifying the relevant sections of existing templates as a starting point
4. capabilities above and beyond peers</t>
  </si>
  <si>
    <t>How extensive is the supplier approval process supported by the platform?</t>
  </si>
  <si>
    <t>0 - not currently supported / not applicable 
1. Single Approvals by Account Manager
2. Multi-tier approval chains that allow for parallel approvals and overrides based on roles
3. System-assisted auto approvals based on rules, automatic 3rd party validations, and/or (hybrid) AI
4. capabilities above and beyond peers</t>
  </si>
  <si>
    <t>To what extent does the platform support independent contractor management?</t>
  </si>
  <si>
    <t>0 - not currently supported / not applicable 
1. Managed like any other supplier who can self-register, provide a W-9, attach certifications or proof of insurance, submit invoices (and associated time sheets or deliverables), etc.  
2. Basic independent contractor management for sourcing/SXM (e.g., resume processing with OCR; background checks), compliance reporting, 1099-MISC management, etc. 
3. Full IC management: integration to MSPs (or freelancer marketplaces), talent pool management (including skill/competency modeling), VMS integration, advanced compliance functionality.
4. Additional capabilities beyond above and beyond peers</t>
  </si>
  <si>
    <t>R 508, 514, 195</t>
  </si>
  <si>
    <t>Does the platform support dynamic supplier onboarding workflows?  Note: This doesn't include catalog onboarding which is covered in P2P</t>
  </si>
  <si>
    <t>0 - not currently supported / not applicable 
1. Branching workflows based on pre-defined meta-data elements
2. Multi-dimensional dynamically branching workflows that build in real-time based on data provided and pre-defined rules, making sure all necessary data, and only all necessary data, is provided
3. ... augmented with a built-in platform capability to collect information from third party networks and profiles, pre-populate key data, optimize the registration process, and make things easy for both parties
4. Additional capabilities beyond above and beyond peers</t>
  </si>
  <si>
    <t>R 621, 195</t>
  </si>
  <si>
    <t>0 - not currently supported / not applicable 
1. Survey-based functionality is built into the various applications, but not built on a core survey builder capability within the platform
2. The ability to also build any surveys (think "Google Forms"), but can bring in applications' objects in the survey forms.  Apps are built upon common form/survey capabilities within the platform
3. RPA that can import third party surveys, process them, and create templates for the user to start with
4. Additional capabilities beyond the above and beyond peers</t>
  </si>
  <si>
    <t>R 509, 597, 195</t>
  </si>
  <si>
    <t>Does the platform come with a template library for supplier onboarding?</t>
  </si>
  <si>
    <t>0 - not currently supported / not applicable 
1. Support for users to build their own template library and a few starting templates
2. A large extensive library with templates that cover 80% of customer needs over 80% of the time for all supported industries, regulatory requirements, CSR, Risk, etc.
3. A community forum where the community is constantly creating and evolving templates to meet community needs
4. Additional capabilities beyond the above and beyond peers</t>
  </si>
  <si>
    <t>R 513, 197</t>
  </si>
  <si>
    <t>To what extent can the platform be used to qualify suppliers?</t>
  </si>
  <si>
    <t>0 - not currently supported / not applicable 
1. Simple survey scoring from stakeholders and pre-defined scoring ranges
2. Complex weightings across multiple stakeholders that can be restricted to different criteria and assigned different weights and relative scoring ranges
3. Holistic 360 scorecards using internal scorecards, surveys, external 3rd party risk and GRC ratings, and current sentiment
4. Qualification capabilities above and beyond peers</t>
  </si>
  <si>
    <t>Supply Intelligence</t>
  </si>
  <si>
    <t>To what extent does the platform model and manage best practices intelligence (beyond just configuring the solution to implement best practices through pre-built functionality such as "guided" workflows)?</t>
  </si>
  <si>
    <t>0 - not currently supported / not applicable 
1. The platform has on-line training, support, and documents where best practices can be stored and recalled
2. Our platform explicitly models and manages practices in formal best practice libraries that can also be pre-populated with syndicated knowledge content from us or our partners
3. We have a formal community-based peer/partner network where  online best practices/templates are developed by our customers - and then shared with each other and integrated into the platform
4. Capability beyond above and beyond peers.  For example, this could be an AI based system that can synthesize best-practice templates based upon community best practices and processes embedded in pre-configured and community provided templates</t>
  </si>
  <si>
    <t>Does the platform support a category knowledge base to collect/build category intelligence?</t>
  </si>
  <si>
    <t>0 - not currently supported / not applicable 
1. the platform allows a user to go beyond category-specific dashboard reporting on sourcing activity by allowing simple text content aggregation and tracking of collected intelligence from multiple external content sources (and internal stakeholder insights)
2. the platform integrates with third party commodity price data feeds for market forecasts price trend history as well as general market insights.  Please give actual examples regardless of your self-scoring.
3. the platform formally integrates with highly specific 3rd party supply market intelligence sources for both opportunity identification and risk reduction - and may even provide additional analysis layered on top
4. capability beyond above and beyond peers</t>
  </si>
  <si>
    <t>How well does the platform collect supplier intelligence including community-based intelligence?</t>
  </si>
  <si>
    <t>0 - not currently supported / not applicable 
1. the platform allows  for basic supplier intelligence gathering of publicly available content sources such as news feeds and basic content aggregation providers (as well as internally captured insights from internal stakeholders within a single company)
2. the platform formally integrates and analyzes deeper supplier intelligence into the application workflow (e.g., cost of capital data that informs dynamic discounting offers; or risk scoring that informs sourcing/SRM decisions) 
3. the platform works in conjunction with community/network based supplier ratings and anonymized benchmarks (cost, delivery, quality, sustainability, or supplier willingness to accept different contract terms)
4 capability beyond above and beyond peers (e.g., using proven machine learning techniques  for highly predictive risk scoring or price forecasting)</t>
  </si>
  <si>
    <t>Automation</t>
  </si>
  <si>
    <t>R 601, 637, 138, 174, 188, 228</t>
  </si>
  <si>
    <t>How much built-in technology support exists for the capture and re-use of knowledge to manage processes within the specific organization.</t>
  </si>
  <si>
    <t>0 - not currently supported / not applicable 
1. Knowledge is managed through document access (e.g., in offline file system / Intranet) and configurable online user training via various process/form templates
2. "Guided" processes through context-specific rule-based workflows and ability to leverage external BPM systems and automated "outside-in" knowledge served up into those workflows.
3. Ability to create expert system functionality via creation of best practice knowledge modeling of specific domains (e.g., category, industry, process/practice, etc.), possibly by way of machine learning to help extract knowledge for user consideration in expanding the knowledge base
4. Additional advanced knowledge management capabilities that go beyond peers</t>
  </si>
  <si>
    <t>R 654, 138, 139, 142, 154, 156, 162, 164, 213, 218, 221, 231</t>
  </si>
  <si>
    <t>What level of robotic process automation, "bot", technology is supported by the platform?</t>
  </si>
  <si>
    <t>0 - not currently supported / not applicable 
1. Simple, pre-defined, rule-based workflow automations that can send emails and alerts, run reports, push or pull data and fill fields, and remind users of tasks
2. Advanced scripting and configurable, component-based, workflow components that can be fit together like software Lego bots by the end user to run macros or automate certain processes when certain rules are satisfied (such as auto process the PO if amount &lt; $500, budget is not maxed, user has no strikes in the last six months, etc.)
3. the platform can encapsulate the most commonly run tasks in bots that run automatically, identify their tasks, and  execute the workflows defined in 2 as needed
4. AI-based bots that can adapt to slight deviations or learn when thresholds can be increased to minimize alerts or recommend actions to the end user (that can then be automated in the future) or other capability  beyond peers</t>
  </si>
  <si>
    <t>R 138, 139, 142, 154, 156, 162, 164, 219, 220, 241</t>
  </si>
  <si>
    <t>Does the platform support conversational capabilities?  If so, how advanced are they?</t>
  </si>
  <si>
    <t>0 - not currently supported / not applicable 
1. Keyword matching for canned responses
2. Semi-intelligent semantic parsing that can identify the intent of a question and select from canned responses or automatically generated reports
3. Siri-Alexa-Google-like AI that can converse in text or voice and hold at least a middle-school conversation with a lonely user locked in the Procurement dungeon
4. Leading edge conversational systems beyond peers</t>
  </si>
  <si>
    <t>R 430, 470, 653, 138, 139, 142, 154, 156, 162, 164, 213, 218, 221, 231, 241</t>
  </si>
  <si>
    <t>How sophisticated is the machine learning, if any, supported by the platform?</t>
  </si>
  <si>
    <t>0 - not currently supported / not applicable 
1. Simple (k-means) clustering, bayes classification, and statistical techniques
2. Support Vector Machines, Association Rule Learning, and basic neural networks
3. Evolutionary and Genetic Algorithms, Similarity Learning, Fingerprint extraction
4. Cutting edge machine learning techniques beyond peer in technique and classification capability</t>
  </si>
  <si>
    <t>To what extent, if any, does the platform support external machine learning libraries?</t>
  </si>
  <si>
    <t>0 - not currently supported / not applicable 
1. our system integrates a couple of libraries (sciKit, splunk, etc.)
2. our system supports R &amp; Python, and end-users can link in any library they want
3. our system has an open API / wrapper capability where users can link to any machine learning library they want to use
4. capabilities above and beyond peers</t>
  </si>
  <si>
    <t>R 285, 430, 470, 138, 139, 142, 154, 156, 162, 164, 213, 218, 221, 231, 241</t>
  </si>
  <si>
    <t>What level of AI, if any, is supported by the platform?</t>
  </si>
  <si>
    <t>0 - not currently supported / not applicable 
1. (Deep) Neural Network or other Advanced Statistical Approaches
2. (Hybrid) Semantic Analysis Capability that can go beyond numeric approaches
3. Shallow Learning and other advanced approaches that can work with, and learn from, limited data sets
4. Experimental AI techniques beyond peers with measurable results</t>
  </si>
  <si>
    <t>R 138, 139, 142, 156, 162, 164</t>
  </si>
  <si>
    <t xml:space="preserve">Does the platform support any capabilities that the market would term "cognitive"?  If so, how advanced are they (in the Source to Pay space)?  Describe in detail. </t>
  </si>
  <si>
    <t>0 - not currently supported / not applicable 
1. statistical models on user / organization / community data to recommend options (e.g., simple volume-based market price vs paid price analysis to identify statistically likely candidates for sourcing/procurement events)
2. guided recommendations based on situational analysis (auto-identification of best-practice events and processes based on market conditions and defining event factors)
3. interactive queries and analysis to understand the user's intent and adjust workflows, models, and learning algorithms to compensate (preferred sourcing method and supplier profile queries to automate 3-bids-and-a-buy sourcing events)
4. capabilities above and beyond peers</t>
  </si>
  <si>
    <t>Core Platform</t>
  </si>
  <si>
    <t>R 376, 570, 640</t>
  </si>
  <si>
    <t>What is your core technology layer?  How scalable and extensible is it?</t>
  </si>
  <si>
    <t>0 - not currently supported / not applicable 
1. Integrated PHP or Ruby with limited layer separation; 
2. C# / Java / Ruby-on-Rails Stack with basic MVC separation;
3. Fully normalized C# / Java / RoR stack with multi-database and multi-view layer support for scalability and back up
4. Additional advancements that are significantly better than peers</t>
  </si>
  <si>
    <t>R 376, 570</t>
  </si>
  <si>
    <t>How modern is the core software stack, on average?  Do you keep up with your enterprise brethren?</t>
  </si>
  <si>
    <t>Consider database, compilers &amp; run-time, and 3rd party libraries necessary for application compilation, run-time, and delivery.  On average, 
1. Release versions &gt; 5 years old and / or limited / expired patch support
2. Release versions &gt; 3 years old and / or formal support ending within 2 years
3. Release versions &lt; 3 years old and formal vendor support good 
4. ... and also uses leading DB technology with in-memory computation; uses leading BI/viewer technologies with modern visualizations and drag and drop components; and better than peers</t>
  </si>
  <si>
    <t>Does your platform contain a built-in scripting language?</t>
  </si>
  <si>
    <t>0 - not currently supported / not applicable 
1. supports a minimal scripting language that supports the automation of workflows and definition of simple formulas
2. supports a rich scripting language that can be used to build forms, define workflows, chain computations, etc.
3. supports a full scripting language -- such as Javascript, Perl, Basic, or a similar proprietary language --that is on par with the API and can be used to programmatically define or control the application
4. ... backed up by a documented API and IDE add-on to allow code-complete</t>
  </si>
  <si>
    <t>Does your platform support the development and integration of 3rd party apps?</t>
  </si>
  <si>
    <t>0 - not currently supported / not applicable 
1. select partner apps, pre-integrated, can be enabled
2. any App that uses our plug-and-play API or built-in scripting language can be enabled
3. any App that uses one or more supported app development platforms (name and describe) can be enabled
4. you can develop apps on our Platform that can be exported to other supported platforms (name and describe)</t>
  </si>
  <si>
    <t>R 378, 572, 469, 646, 147, 172, 212</t>
  </si>
  <si>
    <t>What level of support do you have for on-premise software delivery?</t>
  </si>
  <si>
    <t>0 - not currently supported / not applicable 
1. "our team installs,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and be better than the majority of peers</t>
  </si>
  <si>
    <t>R 377, 571, 468, 644, 211</t>
  </si>
  <si>
    <t>How modern is your SaaS/Cloud architecture?  Is it true, customizable multi-tenant, or are you still in the ASP era? (Note that IaaS is addressed separately.)</t>
  </si>
  <si>
    <t>0 - not currently supported / not applicable 
1. ASP in a cloud wrapper; 
2. standard one-size fits-all multitenant; 
3. customizable multi-tenant where each client can have their own view, restrict data to certain locales, have surge processing power dynamically added or dropped, etc.; 
4. the architecture supports load-balancing to specific single-use database instances or processing server instances so each client has a virtual single instance and capabilities beyond peers 
NOTE: standard out-of-the-box AWS and other 3rd party BoB hosting service configurations are AT MOST a 3</t>
  </si>
  <si>
    <t>How global is your deployment capability?</t>
  </si>
  <si>
    <t>0 - not currently supported / not applicable 
1. our system uses one data center which can failover to another location in the same country / union (e.g. Canada &amp; US, EU)
2. our system has North American and European Data Centers, both within country/union failover capabilities, and clients can choose their deployment location
3. our system has global deployment options across the 6 continental markets
4. capabilities beyond above and beyond peers (e.g., ability to dynamically manage these regional/country instances based on business rules / configuration / metadata etc,)</t>
  </si>
  <si>
    <t xml:space="preserve">What level of support do you have for your open stack hosting center?  (Don't worry if you only deploy on AWS, Azure, or Google - we have specific scales for those and only take your best score across Open Stack, AWS, Azure, and Google.) </t>
  </si>
  <si>
    <t>0 - not currently supported / not applicable 
1. our system can deploy our platform on an Open Stack hosting service (e.g. RackSpace) but doesn't use any of the hosting provider's unique capabilities
2. our system can take advantage of the data warehousing/lake capabilities, backup and restore, and content and delivery support (such as edge replication) capabilities
3. our system can take advantage of supported offerings for analytics, machine learning, big-data and/or high performance computing capabilities
4. our system builds on their advanced capabilities and provides an offering beyond our peers that deploy on the same platform</t>
  </si>
  <si>
    <t>What level of support do you have for Amazon Web Services (AWS)?
(Don't worry if you do not deploy on AWS.  When we score 3rd Party IaaS, we take the best score among Open Stack, AWS, Azure, and Google.)</t>
  </si>
  <si>
    <t>0 - not currently supported / not applicable 
1. our system can deploy our platform on AWS, but our system doesn't use any of Amazon's unique capabilities
2. our system can take advantage of their data lake, backup and restore, and content delivery applications
3. our system can take advantage of their data lake, scientific computing, and Machine Learning capabilities
4 our system builds on their advanced capabilities and provides an offering beyond peers</t>
  </si>
  <si>
    <t>What level of support do you have for Microsoft Azure deployments?
(Don't worry if you do not deploy on Azure.  When we score 3rd Party IaaS, we take the best score among Open Stack, AWS, Azure, and Google.)</t>
  </si>
  <si>
    <t>0 - not currently supported / not applicable 
1. our system can deploy our platform on Azure, but our system doesn't use any of their unique capabilities
2. our system can take advantage of their big data and high performance capabilities
3. our system can take advantage of their AI capabilities 
4. our system builds on their advanced capabilities and provides an offering beyond peers</t>
  </si>
  <si>
    <t>What level of support do you have for Google hosted deployments?
(Don't worry if you do not deploy on Google.  When we score 3rd Party IaaS, we take the best score among Open Stack, AWS, Azure, and Google.)</t>
  </si>
  <si>
    <t>0 - not currently supported / not applicable 
1. our system can deploy our platform on Google, but our system doesn't use any of their unique capabilities
2. our system can take advantage of their big data and high performance capabilities
3. our system can take advantage of their AI and Machine Learning capabilities 
4 our system builds on their advanced capabilities and provides an offering beyond peers</t>
  </si>
  <si>
    <t>Assuming your system supports cloud deployments and one or more hosted web services that supports dynamic scaling, what level of dynamic scaling does your platform support?</t>
  </si>
  <si>
    <t>0 - not currently supported / not applicable 
1. our system can manually add more compute power  (CPUs, virtual servers, etc.) as needed
2. if compute capacity exceeds a threshold, our application automatically spins up more compute resources, and then drops them when capacity drops below another threshold
3. the application monitors usage and proactively spins up and shuts down compute resources before capacity is maxed or under-utilized
4. capabilities above and beyond peers</t>
  </si>
  <si>
    <t>R 645</t>
  </si>
  <si>
    <t>Assuming your system supports dynamic data segmentation, to what extent is this supported?</t>
  </si>
  <si>
    <t xml:space="preserve">0 - not currently supported / not applicable 
1. Data can only be split across databases in one data center from one provider
2. Data can be split across multiple databases across multiple data centers on one platform
3. Data can be split across multiple databases across multiple global data centers on multiple platforms 
4. … and can real-time failover to backup data centers across providers
5. … to infinity and beyond … and better than peers! </t>
  </si>
  <si>
    <t>Does the platform have data as a service capability?</t>
  </si>
  <si>
    <t xml:space="preserve">0 - not currently supported / not applicable 
1. Can automate exports to flat file (through SFTP)
2. Open API for requesting data on demand in XML and other standard formats
3. Data pushed on a schedule to one or more data sinks that consume it
4. Taking DaaS to new heights with capabilities beyond peers. </t>
  </si>
  <si>
    <t>R 641</t>
  </si>
  <si>
    <t>What level of (information) security is built into your platform?</t>
  </si>
  <si>
    <t xml:space="preserve">0 - not currently supported / not applicable 
1. All application access and data transfer is through https/equivalently secure connections and all personal data, login data, financial account data, and other private data is encrypted at rest. 
2. All private data is encrypted in transit and at rest and our entire platform is ISO 27001 certified. 
3. our team takes cybersecurity very seriously and are platform is COBIT-5, ISO 27002, IEC 62443, and PCI DSS (if you accept payments) compliant. 
4. All of the above and establishing new frontiers in cybersecurity with additional capabilities beyond peers. </t>
  </si>
  <si>
    <t>R 358, 601</t>
  </si>
  <si>
    <t>To what extent does your platform support e-Signatures?</t>
  </si>
  <si>
    <t>0 - not currently supported / not applicable 
1. our system has our own (proprietary) "e-signatures" verified by unique pins or secondary identifiers that users can use to "sign" documents.  
2. our system can punch-out to one (or two) standard e-Signature platform(s) for e-signing contracts, amendments, and other critical documents. 
3. our system natively embeds (an) e-Signature platform(s) in our application and any document, in any form, can be signed by any user at any time compliant with global e-Signing regulations where relevant with fully transparent, unalterable audit trails
4. Advanced functionality beyond this - and beyond our peers.</t>
  </si>
  <si>
    <t>R 499, 582, 604, 153</t>
  </si>
  <si>
    <t>What level of role-based security is embedded in the platform?</t>
  </si>
  <si>
    <t xml:space="preserve">0 - not currently supported / not applicable 
1. a set of pre-defined roles with predefined privileges that can be overridden; 
2. user defined roles which can be instantiated from role templates but every role can have custom privileges based upon the defined privileges in the application 
3. roles can be defined not just by privileges, but by data views and / or workflows with restrictions to subsets of views / privileges
4. Additional functionality considerably beyond peers. </t>
  </si>
  <si>
    <t>R 574, 471, 648, 214</t>
  </si>
  <si>
    <t>How much data can the platform process In real time?</t>
  </si>
  <si>
    <t xml:space="preserve">0 - not currently supported / not applicable 
1. Can process 1M records in memory in real-time
2. Can process 10M records in memory in real time
3. Can process 100M records in memory In real time
4. Can process 1B records in memory in real time </t>
  </si>
  <si>
    <t>How extensive, and extensible, is the built-in data model?</t>
  </si>
  <si>
    <t>0 - not currently supported / not applicable 
1. A pre-defined data model with limited extensibility (e.g., adding a "flex field" on a master data object) and single-schema support
2. A pre-defined data model with extensive extensibility (e.g., adding lookup tables) and multi-schema support (e.g., each business unit can tailor model differently)
3. Multiple pre-defined data models and federated data model / schema support (e.g., different industry/category models as base from which to tailor)
4. Additional capabilities that are significantly beyond peers</t>
  </si>
  <si>
    <t>How extensive are the foundations for model extensibility?</t>
  </si>
  <si>
    <t>0 - not currently supported / not applicable 
1. Relational Databased Templates with some limits on number of fields, field types, and field sizes are used
2. Object Templates that can support as many objects, with as many fields in all supported formats, as required
3. Graph Templates that can support as many new objects and relationships as required
4. capabilities above and beyond peers</t>
  </si>
  <si>
    <t>What is the extent of your support for industry taxonomies within the data models?</t>
  </si>
  <si>
    <t xml:space="preserve">0 - not currently supported / not applicable 
1. one standard n-level taxonomy built natively into the app; 
2. one extensible taxonomy to any level of depth of the organization's choosing; 
3. multiple taxonomies are definable; cross-walkable; etc.  
4. AI based auto-categorization; auto-cross-walking; semantic classification; etc. </t>
  </si>
  <si>
    <t>R 417, 420, 138, 228</t>
  </si>
  <si>
    <t>What is the extent of data loading capability supported by the platform?</t>
  </si>
  <si>
    <t>0 - not currently supported / not applicable 
1. Flat File CSV and/or XML, EDI and/or ODBC/JDBC/Corba/Standard database / feed connectors
2. Open API for defining native connectors to multiple data sources in multiple formats
3. Extensive native connector library to standard ERP and S2P platforms out-of-the-box
4. Significant additional data loading capability that is beyond peers</t>
  </si>
  <si>
    <t>How extensive is the integrated support for the Purchaser's favorite desktop application - Excel?</t>
  </si>
  <si>
    <t>0 - not currently supported / not applicable 
1. data can be loaded in pre-defined -- fixed -- Excel file formats (which the application can spit out)
2. data can be loaded in extensible Excel file formats as long as columns are named, typed, and users manually map columns to system columns
3. any data can be loaded, and the user can even define new schema columns in the Excel file through dynamic definition capability
4. capabilities above and beyond peers</t>
  </si>
  <si>
    <t>R 279, 417, 420, 138, 228</t>
  </si>
  <si>
    <t>What level of data cleansing is integrated into the platform?</t>
  </si>
  <si>
    <t xml:space="preserve">0 - not currently supported / not applicable 
1. Simple (manually defined) rules-based data correction that transforms simple patterns to other denied values (possibly enhanced by data feeds or databases)
2. Complex reg-ex support for identifying complex errors with unusual patterns and cross-field verification requirements
3. (Hybrid) AI capability that can evolve rules based on changing errors, pattern similarity, and manual overrides
4. Significant additional cleansing capability that is beyond peers. </t>
  </si>
  <si>
    <t>R 280, 417, 420, 138, 228</t>
  </si>
  <si>
    <t>What level of data harmonization is integrated into the platform?</t>
  </si>
  <si>
    <t>0 - not currently supported / not applicable 
1. Can harmonize data from multiple sources based upon standard industry identifiers and defined data sources
2. Can harmonize data from multiple sources using internal and third party identifiers and customizable rule-based logic
3. (Hybrid) AI capability for harmonizing data from multiple sources using learned patterns
4. Additional advanced capabilities significantly beyond peers</t>
  </si>
  <si>
    <t>R 280, 281, 282, 417, 420, 422, 138, 228</t>
  </si>
  <si>
    <t>What level of data enrichment is supported by the platform?</t>
  </si>
  <si>
    <t>0 - not currently supported / not applicable 
1. Can enrich supplier/product/etc. organizational data from a cultivated vendor database
2. Can enrich supplier/product/etc. organizational data from multiple third party (subscription) sources using out-of-the-box connectors and an Open API for custom feeds
3. Can enrich data using extracted semantic insights and sentiment from a wide swatch of third party sources
4. Significant additional capabilities beyond peers.</t>
  </si>
  <si>
    <t>R 280, 281, 282, 417, 420, 138, 228</t>
  </si>
  <si>
    <t>What level of quality management is embedded into the platform?</t>
  </si>
  <si>
    <t>0 - not currently supported / not applicable 
1. Data is automatically validated against vendor cultivated databases and all integrated (subscription) data sources
2. Numeric and measurement data is automatically subjected to statistical quality checks to verify likelihood of correctness 
3. Overall profile quality metrics (like integrated risk metrics) are defined and monitored to alert a user when data elements seem okay individually but off holistically 
4. Additional advanced capabilities that go beyond peers</t>
  </si>
  <si>
    <t>R 280, 281, 282, 432, 138, 228</t>
  </si>
  <si>
    <t>How extensive are the auto data verification capabilities?</t>
  </si>
  <si>
    <t>0 - not currently supported / not applicable 
1. Data is automatically verified on import against cultivated sources and approvals are required for overrides
2. Data is automatically verified on update against real-time (and cultivated) sources and approvals are required for overrides
3. Data is automatically monitored over time and alerts and workflows initiated when changes are detected 
4. More advanced monitoring and verification capabilities significantly beyond peers</t>
  </si>
  <si>
    <t>R 280, 281, 282, 573, 432, 647, 138, 228</t>
  </si>
  <si>
    <t>How extensive are the built in algorithms for the detection of missing or erroneous data?</t>
  </si>
  <si>
    <t>0 - not currently supported / not applicable 
1. Rules-based detection of missing / needed data
2. Rules-based specification of erroneous or outlier data based on reg-ex pattern mismatch and formulaic definition of valid values
3. (Hybrid) AI capability to create and modify rules that detect missing/erroneous data based on user corrections and manual completions over time
4. Significant additional capability beyond peers</t>
  </si>
  <si>
    <t>Does the platform have Master Data Management capability?  If so, to what extent?</t>
  </si>
  <si>
    <t xml:space="preserve">0 - not currently supported / not applicable 
1. Can maintain a single source of master data across the application platform 
2. Can maintain a single source of master data across ERPs and S2P applications
3. Can serve as the enterprise MDM management solution for all S2P related data
4. Breaking new ground in PaaS MDM and capability beyond peers. </t>
  </si>
  <si>
    <t>R 351</t>
  </si>
  <si>
    <t>How complete is the message logging capability?</t>
  </si>
  <si>
    <t>0 - not currently supported / not applicable 
1. users have inboxes, messages are transient
2. all messages are logged, changes are stored, and deleted messages get archived
3. messaging is integrated with auditing and e-Signatures, which can apply to individual messages, sent messages are unalterable, and users with authority can pull complete audit trails at any time
4. capabilities above and beyond peers</t>
  </si>
  <si>
    <t>What level of sandboxing is offered by the platform?</t>
  </si>
  <si>
    <t>0 - not currently supported / not applicable 
1. a buyer can create a copy of a data (sub)set in their own private data sandbox
2. a project team can create a shared sandbox of data and work on it
3. a project team can create a community sandbox of data and work on it collectively
4. capabilities above and beyond peers</t>
  </si>
  <si>
    <t>R 301, 302, 355, 502, 521, 601, 605, 138, 174, 188, 228</t>
  </si>
  <si>
    <t>How advanced is the built-in document management functionality at the platform level?</t>
  </si>
  <si>
    <t>0 - not currently supported / not applicable 
1. Unlimited Documents, in folders, but no significant version control
2. Document Hierarchies, tagging, grouping, and full version control with check-in, check-out, and locking capabilities
3. Automatic matching, difference identification, full change tracking and control with verifiable, unauditable audit trails
4. Additional document management capabilities that go significantly beyond peers</t>
  </si>
  <si>
    <t>R 474, 138, 174, 188, 228</t>
  </si>
  <si>
    <t>Does the platform support unstructured data management?  If so, to what extent?</t>
  </si>
  <si>
    <t>0 - not currently supported / not applicable 
1. Can import unstructured data into database blobs
2. Automatic meta-data extraction, tagging, and indexing for fast, faceted, search
3. Full text search across blobs, in memory if memory is sufficient, map reduce on disk if not … 
4. All of the above plus new unstructured data management techniques beyond peers</t>
  </si>
  <si>
    <t>What level of (automatic) meta-data extraction is supported by the platform?</t>
  </si>
  <si>
    <t>0 - not currently supported / not applicable 
1. Pre-defined fields from template-based documents can be extracted automatically
2. Simple reg-ex parsing can extract well-defined values based on field names or data formats
3. Powerful semantic processing can extract deeply buried meta-data from any document in any format or organization
4. capabilities above and beyond peers</t>
  </si>
  <si>
    <t>R 138, 174, 188, 228</t>
  </si>
  <si>
    <t>Does the platform support (multi)media files?</t>
  </si>
  <si>
    <t>0 - not currently supported / not applicable 
1. Can store audio, video, and multimedia files in file folders
2. Can apply 3rd-party AI to identify multimedia file contents, create meta-data, and auto-index it
3. … and apply deep multi-media search techniques and allow the users to capture, process, and auto-index multi-media files within the tools
4. All of the above plus new media management techniques beyond peers</t>
  </si>
  <si>
    <t>How much built-in support is there for data archival and management of the data archives?</t>
  </si>
  <si>
    <t>0 - not currently supported / not applicable 
1. Senior users and administrators can choose to archive data elements
2. The platform will automatically archive events, supplier data, etc. that has been unused / untouched for a defined number of months or years or that is associated with deactivated suppliers, products, etc. 
3. automatic for deactivations and changing use patterns and the platform can automatically identify and archive unneeded data and, if suppliers or products get re-activated, automatically unarchive data as well
4. Additional leading edge archival capabilities beyond peers</t>
  </si>
  <si>
    <t>Emerging Technology</t>
  </si>
  <si>
    <t>R 379, 576, 473, 650, 143, 168, 183, 191, 216, 234</t>
  </si>
  <si>
    <t>How much of the platform functionality is accessible through mobile support?</t>
  </si>
  <si>
    <t>0 - not currently supported / not applicable 
1. simple notifications and approvals. Use of responsive design
2. reporting, commenting, delegation, and simple data entry tuned specifically for a mobile experience
3. very extensive - nearly all functionality available in the desktop version is in the mobile version
4. All of the above plus novel ways to do more with mobile than your peers</t>
  </si>
  <si>
    <t>To what extent is the platform's mobile offering capable of taking advantage of mobile specific capabilities?</t>
  </si>
  <si>
    <t>0 - not currently supported / not applicable 
1. can make use of GPS data, but does not take advantage of mobile specific functionality for the most part
2. can take advantage of advanced mobile functions -- proximity sensors, accelerometers, gyroscopes, and offers mobile-specific functionality and alerts
3. uses multimedia, (hybrid) AI and/or other device-specific capabilities to allow natural human interfaces to the platform
4. capabilities above and beyond peers</t>
  </si>
  <si>
    <t>R 381, 503, 577, 475, 218, 228</t>
  </si>
  <si>
    <t>To what extent does the platform support OCR?</t>
  </si>
  <si>
    <t>0 - not currently supported / not applicable 
1. basic integration with a third party platform - documents can be submitted in a multitude of image formats and hypertext is returned; 
2. inline integration, and side-by-side image and text comparison for corrections; 
3. integrated AI to automatically detect and correct OCR errors; 
4. capability beyond which is previously addressed and beyond your peers (*note that metadata extraction capabilities are asked about in another question)</t>
  </si>
  <si>
    <t>To what extent, if any, does the platform have integrated virtual assistant capability?</t>
  </si>
  <si>
    <t>0 - not currently supported / not applicable 
1. our system has task-oriented dashboards and auto-complete wizards that guide a user through their tasks
2. our system has an AI chatbot that can help guide users to desired functionality 
3. our system has an AI engine that can identify tasks users need to do, guide them to the right part of the application, provide context specific advice, and help them get the job done using best practices and expert knowledge
4. capabilities above and beyond peers</t>
  </si>
  <si>
    <t>R 382, 578, 476, 652, 219</t>
  </si>
  <si>
    <t>To what extent does the platform support intelligent apps?</t>
  </si>
  <si>
    <t>0 - not currently supported / not applicable 
1. our system integrates a third party app that utilizes AI (e.g., voice recognition, OCR, etc.); 
2. our system integrates a third party AI-based app (like Siri or Alexa) that our system has trained on sourcing and procurement terminology and workflows; 
3. our team has developed our own Intelligent App infrastructure and trained it on our platform and sourcing workflows; 
4. Additional enhanced capabilities that go well beyond our peers</t>
  </si>
  <si>
    <t>R 380, 575, 472, 649, 215</t>
  </si>
  <si>
    <t>To what extent, if any, does the platform support blockchain?</t>
  </si>
  <si>
    <t>0 - not currently supported / not applicable 
1. our system is using our own, proprietary, blockchain; 
2. our system has an area that is being deployed on a third party blockchain ecosystem that is emerging in our served industries
3. our system is using a third party that is building a block chain on a distributed open standard that anyone can connect to and verify; 
4. our team is developing additional, open, blockchain content and integration capabilities beyond our peers</t>
  </si>
  <si>
    <t>R 217</t>
  </si>
  <si>
    <t>Does your application have any integrated support for the internet of things?</t>
  </si>
  <si>
    <t>0 - not currently supported / not applicable 
1. our system can collect and use data from sensors.
2. our system can process data from sensors and third party apps in real-time and send instructions back to third party apps and sensors (to do re-orders, etc.)
3. our system offers out-of-the-box ready-to-deploy internet appliances that can integrate with our S2P solution.
4. Additional capabilities that go beyond peers!</t>
  </si>
  <si>
    <t>What on your technology roadmap will advance your offering (and perhaps the market) in the next 6 months?  Give directional input if you can't share exact details</t>
  </si>
  <si>
    <t>Standards and Integrations</t>
  </si>
  <si>
    <t>Define your approach to integration as a service?</t>
  </si>
  <si>
    <t>0 - not currently supported / not applicable 
1 Proprietary approach embedded within platform, 
2 Extensibility to allow messaging and error recovery w/ other applications
3 Managed integration as a service natively or through a partner platform
4 mixed model integration on an open platform - or other advanced unique approach</t>
  </si>
  <si>
    <t>R 384, 580, 441, 478, 656, 202, 222, 228</t>
  </si>
  <si>
    <t>What level of support is there for open standards?</t>
  </si>
  <si>
    <t>0 - not currently supported / not applicable 
1. our system supports XML, cXML, EDI (e.g.  ASNI or EDIFACT), docx, pdf, and other standard cross-application data interchange formats 
2. our system supports a whole host of application specific file exchange standards between  ERP, Accounting, and other enterprise systems; 
3. our system supports a slew of industry standard data exchange formats (cXML, HIPAA, etc.) and we actively seek out and adopt client standards
4. Additional open standards support which goes beyond peers</t>
  </si>
  <si>
    <t>R 385, 658, 148, 155, 157, 159, 176, 181, 182, 188, 190, 194, 202, 223, 232, 238</t>
  </si>
  <si>
    <t>How extensive is the API support offered by the platform?</t>
  </si>
  <si>
    <t>0 - not currently supported / not applicable 
1. our system has an API built for getting data into and out of our data model
2. our system has an API built on a component-based architecture that can also be used for workflow management and cross-system task orchestration
3. Our API can be used to build custom interfaces and apps under a PaaS model by our partners/customers … it's that good!
4. API as an APP, including the ability to share apps across the customer base (like apps in an app store)</t>
  </si>
  <si>
    <t>R 276, 386, 418, 443, 479, 659, 157, 159, 166, 167, 176, 181, 182, 190, 194, 196, 197, 223, 232</t>
  </si>
  <si>
    <t>How extensive is the out-of-the-box ERP/MRP support?</t>
  </si>
  <si>
    <t>0 - not currently supported / not applicable 
1. just Oracle and SAP, through regular flat file uploads or limited direct pulls 
2. extensive out-of-the-box integrations (including using published APIs from popular ERPs / MRPs which can pull and push on a schedule)
3. unlimited real-time ERP / MRP integrations using an extensible API 
4. Additional capability beyond peers</t>
  </si>
  <si>
    <t>R 277, 387, 419, 443, 479, 660, 157, 159, 176, 181, 182, 190, 194, 196, 197, 202, 223, 232, 238</t>
  </si>
  <si>
    <t>How extensive is the out-of-the-box S2P / P2P support?</t>
  </si>
  <si>
    <t>0 - not currently supported / not applicable 
1. just Ariba and Coupa, through regular flat file integration; 
2. proven application integration to other S2P apps/suites through published API integration that can pull and push on a schedule
3. extensive S2P integration with real-time updates and also real time data synch with master data
4. additional capabilities that go beyond peers</t>
  </si>
  <si>
    <t>R 417, 423, 443, 443, 467, 479, 483, 657, 223</t>
  </si>
  <si>
    <t>To what extent does the platform support 3rd party BI tools?</t>
  </si>
  <si>
    <t>0 - not currently supported / not applicable 
1. Flat-File Dumps in Qlik/Tableau/SiSense formats that can be used to feed large scale data warehouses or data lakes
2. Native integration to one or more best-of-breed 3rd Party BI tools for reporting and visualization
3. Open API that can support multiple standard data interchange formats and easily allow an organization to use a BI tool of their choice 
4. Additional BI integration capabilities that go beyond peers</t>
  </si>
  <si>
    <t>R 278, 497, 512, 520, 536, 417, 423, 443, 479, 657, 164, 196, 197, 202, 223</t>
  </si>
  <si>
    <t>What level of integration support is there for risk management?</t>
  </si>
  <si>
    <t>0 - not currently supported / not applicable 
1. Integrations to 3rd party risk rating and data consolidation vendors 
2. Integrations to government registries for id and entity verification
3. Integrations to third party audit providers, semantic news monitors, and other deep, specialist providers that provide deep data that needs to be interpreted 
4. Other integrations that go beyond the norm and beyond peers</t>
  </si>
  <si>
    <t>What is the technical approach to risk management partner integration?</t>
  </si>
  <si>
    <t>0 - not currently supported / not applicable 
1. custom pre-integrations done with specific partners; 
2. Partner integrations with Single Sign On; 
3. Additional partner integrations that allow user/context data to passed back and forth for a more seamless experience; 
4. also use of app store type platform capability to easily turn on/off partner functionality</t>
  </si>
  <si>
    <t>R 278, 497, 512, 520, 536, 417, 423, 443, 479, 657, 196, 197, 223, 232</t>
  </si>
  <si>
    <t>What level of integration is there for supplier (data) verification?</t>
  </si>
  <si>
    <t>0 - not currently supported / not applicable 
1. Just D&amp;B, BvD, or another big supplier exchange
2. Integration with multiple, third party, networks and databases for additional verification
3. Deep integration with a significant number of global government registries with accurate supplier identifier and status databases
4. Other integrations beyond above that go beyond peers</t>
  </si>
  <si>
    <t>R 278, 385, 388, 497, 520, 536, 417, 423, 443, 479, 661, 157, 159, 165, 176, 181, 182, 188, 190, 194, 196, 197, 202, 223, 228, 232, 238</t>
  </si>
  <si>
    <t>How extensive is the out-of-the-box support for other system integrations (not mentioned above).</t>
  </si>
  <si>
    <t>Does your system have any certified integrations?  How many and how extensive are they?</t>
  </si>
  <si>
    <t xml:space="preserve">0 - not currently supported / not applicable 
1. our system is certified with the major ERPs (Oracle and SAP).
2. our system has certifications from multiple back office system providers.
3. our system has our own certification program and multiple certified partners though it.
4. Certifications beyond the norm and beyond peers. </t>
  </si>
  <si>
    <t>R 442, 223</t>
  </si>
  <si>
    <t xml:space="preserve">Does the system support (S)FTP for data import/export?  </t>
  </si>
  <si>
    <t>0 - not currently supported / not applicable 
1. our system can support secure FTP sites for file transfers, but it's all manual
2. our system supports automatic, timed, output to and input from SFTP files, and this can be incremental or full, in pre-defined file formats with pre-defined file name formats
3. our system supports real-time SFTP data transfer with constant polling, file structure identification routines to detect new data for pulling in, and auto-exports to source systems when master data updates are detected
4. capabilities above and beyond peers</t>
  </si>
  <si>
    <t>What level of post-deployment integration capability is there?</t>
  </si>
  <si>
    <t>0 - not currently supported / not applicable 
1. pre-configured integrations can be flipped on-or-off
2. new native platform configurations can be flipped on-or-off
3. new integrations accomplished through the API instance post deployment can be flipped on-or-off
4. capabilities above and beyond peers</t>
  </si>
  <si>
    <t>UX Layer</t>
  </si>
  <si>
    <t>R 210</t>
  </si>
  <si>
    <t>What level of customization is available in your software platform?</t>
  </si>
  <si>
    <t>0 - not currently supported / not applicable 
1. our system can customize menus, questionnaires, reports, event templates, and look and feel. 
2. our system can fully customize workflows and individualize the UX for each client. 
3. our system can natively integrate 3rd party apps created with our PaaS offering as part of the default deployment workflows. 
4. ... to infinity and beyond ... and better than peers!</t>
  </si>
  <si>
    <t>To what level can views be filtered to a user or role?</t>
  </si>
  <si>
    <t>0 - not currently supported / not applicable 
1. an organization can limit its user (role)s to simple category/project based views
2. an organization can limit its user (role)s to particular products or data within categories and projects by creating analytical 'drill-down' filters
3. an organization can define multiple filters to limit a role or user to any subset of capability and data defined by the union of multiple filter definitions that can be query, filter, data set or element based
4. additional capabilities above and beyond peers</t>
  </si>
  <si>
    <t>R 263, 305, 306, 525, 526, 628, 177, 178, 179, 180, 199, 230, 299, 238, 239, 241, 242</t>
  </si>
  <si>
    <t>What level of basic collaboration is available out-of-the-box and integrated throughout the platform?</t>
  </si>
  <si>
    <t>0 - not currently supported / not applicable 
1. Integrated e-mail and asynchronous messaging (like Slack)
2. real-time forums and shared-views 
3. integrated VOIP/web share and/or white boards
4. Additional generic collaboration functionality that is significantly beyond peers</t>
  </si>
  <si>
    <t>R 307, 526, 527, 628, 177, 178, 179, 180, 199, 230, 299, 238, 239, 241, 242</t>
  </si>
  <si>
    <t>What level of advanced collaboration, if any, is available out-of-the-box and integrated throughout the platform?</t>
  </si>
  <si>
    <t>0 - not currently supported / not applicable 
1. Mindmaps, flowcharts, and other advanced constructs - native or natively integrated
2. Freeform whiteboards and drawing/charting applications - native or natively integrated
3. Team based workflow and BPM that uses the above to define new platform functionality
4. Capability beyond the above and beyond peers</t>
  </si>
  <si>
    <t>R 309</t>
  </si>
  <si>
    <t>Does the application support screen sharing?</t>
  </si>
  <si>
    <t>0 - not currently supported / not applicable 
1 yes, but only the project lead can edit
2 yes, and control can be passed back and forth 
3 yes, and multiple parties can work on multiple tasks simultaneously and track what each other are doing; 
4 capabilities above and beyond peers</t>
  </si>
  <si>
    <t>R 291, 500, 528, 534, 621, 158, 160</t>
  </si>
  <si>
    <t>How extensive is the integrated form support?</t>
  </si>
  <si>
    <t>0 - not currently supported / not applicable 
1. Standard HTML components such as text boxes, check boxes, and (multi-)selects for survey  / RFX creation
2. Modern HTML5 components including data lists and outputs as well as advanced JavaScript support for calculation, pre-population, and dependency enforcement
3. Support for multi-media
4. Capabilities beyond above and beyond peers</t>
  </si>
  <si>
    <t>How extensive is the ability to mirror and design interfaces in Excel?</t>
  </si>
  <si>
    <t>0 - not currently supported / not applicable 
1. Excel sheets can be output that mimic the form / input format in the application for easy data ingestion
2. Excel sheets can be used to define the input forms and data formats used by the application 
3. Excel workbooks can be used to not only define input forms and data formats but cost models 
4. Enhanced capability beyond above and unique from peers</t>
  </si>
  <si>
    <t>COMMON SOURCING - SXM</t>
  </si>
  <si>
    <t>Contingent Workforce / Services Procurement</t>
  </si>
  <si>
    <t>Contingent Workforce Management</t>
  </si>
  <si>
    <t>To what extent does the platform support the use/management of ICWs?</t>
  </si>
  <si>
    <t>0 - not currently supported / not applicable 
1. Managed like any other supplier that can self-register, but able to provide a W-9, attach certifications or proof of insurance, submit invoices (and associated time sheets or deliverables), etc. 
2. Basic independent contract worker management for sourcing/SXM (e.g., resume processing with OCR; background checks), worker classification, compliance, rudimentary contract management, 1099-MISC management, reporting, etc. 
3. Full ICW management (Freelancer Management System): direct sourcing, talent pool management (including skill/competency modeling),  onboard-off board, advanced compliance functionality VMS integration, use by MSPs, VMS integration, AOR/EOR integration, VMS integration 
4. Additional capabilities beyond above and beyond peers</t>
  </si>
  <si>
    <t>To what extent does the platform support the use/management of temporary staffing?</t>
  </si>
  <si>
    <t>0 - not currently supported / not applicable 
1. Can generate requisitions that can be passed to VMS
2. Can only model the staffing firm as the supplier and then process invoices from them (with time sheet / rate details) that are matched to rate cards via a 'services catalog'
3-Can model the temporary worker as a worker and  enable candidate requisitions, candidate review/selection, candidate self-service timesheets/approvals, compliance checking and reporting, etc.)
4=Full featured "VMS" capabilities including program management for internally and MSP managed programs</t>
  </si>
  <si>
    <t>To what extent does the platform support the use/management of workers from a 3rd party service provider (e.g., a consulting firm, outsourcer, et al?</t>
  </si>
  <si>
    <t>0 - not currently supported / not applicable 
1- Can model and manage providers (suppliers) of services and source projects/activities from them
2. Can model provider's workers,  have worker rates, implement SOWs under an MSA, enable worker onboarding/off boarding to/from projects/activities, apply basic compliance control (background checks, etc.), track worker activities
3. Can collaborate with supplier to select workers; create standalone (no MSA) SOWs or services contracts; manage SOW-contract lifecycle; manage project/engagements, milestones, deliverables; provide worker-level milestones tracking; support time and expense reporting; process change orders; enable project and worker evaluation; support worker-level itemized invoice creation
4. Additional capabilities beyond above and beyond peers</t>
  </si>
  <si>
    <t>Supplier Performance Management</t>
  </si>
  <si>
    <t>Does the platform support preferred supplier status?  How extensive is the support?</t>
  </si>
  <si>
    <t>0 - not currently supported / not applicable 
1. account / contract managers / buyers can mark suppliers as preferred
2. preferred suppliers can be defined at the category and product/service level, and the system can limit selection to preferred suppliers in appropriate situations based on user-defined rules
3. the system supports automatic definition of preferred and preferential suppliers based on contracts, quality approvals, and (total) costs
4. capabilities above and beyond peers</t>
  </si>
  <si>
    <t>Does the platform support blocking and blacklisting of suppliers?  How extensive is the support?</t>
  </si>
  <si>
    <t>0 - not currently supported / not applicable 
1. the system supports the manual definition of blocked and blacklisted suppliers
2. the system supports the definition of blocked suppliers at the category and product levels, by geography 
3. the system can automatically blacklist and/or block suppliers based upon government denied party lists, financial distress (bankruptcy), lack of quality (slips below threshold), poor performance (due to consistently late deliveries, etc.) on a scorecard and other user-defined rules
4. capabilities above and beyond peers</t>
  </si>
  <si>
    <t>Relationship Management</t>
  </si>
  <si>
    <t>Issue Management</t>
  </si>
  <si>
    <t>R 373, 529, 634</t>
  </si>
  <si>
    <t>What is the extent of internal issue identification supported by the platform?</t>
  </si>
  <si>
    <t>0 - not currently supported / not applicable 
1. Buyers can manually define issues that may/will require attention as they arise
2. The system can automatically identify issues based on late deliveries, quality drops, and performance drops on scorecards / benchmarks
3. The system can automatically identify emerging issues using predictive analytics on time-series based 360 scorecards 
4. Capabilities beyond the above and beyond peers</t>
  </si>
  <si>
    <t>What is the extent of external issue identification supported by the platform?</t>
  </si>
  <si>
    <t>0 - not currently supported / not applicable 
1. Buyers can manually define issues that may/will require attention as they arise
2. The system can automatically identify issues based on changes in external risk, CSR, and related third party scores
3. The system can automatically identify emerging issues using predictive analytics on time-series based 360 scorecards
4. Capabilities beyond the above and beyond peers</t>
  </si>
  <si>
    <t>R 529, 634</t>
  </si>
  <si>
    <t>What is the extent of internal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</si>
  <si>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internal metrics and performance and notify and/or escalate if the performance changes (in a negative way) during the corrective action
4. ... with capabilities beyond above and beyond peers</t>
  </si>
  <si>
    <t>What is the extent of external issue monitoring supported by the platform?</t>
  </si>
  <si>
    <t>0 - not currently supported / not applicable 
1. The system can automatically send notifications when issues are logged or status changes
2. The system can monitor issues against plans and timelines and proactively send reminders and escalations
3. The system can monitor external metrics and performance and notify and/or escalate if the performance changes (in a negative way) during the corrective action
4. ... with capabilities beyond above and beyond peers</t>
  </si>
  <si>
    <t>R 634</t>
  </si>
  <si>
    <t>What is the extent of dispute detection and  identification?</t>
  </si>
  <si>
    <t xml:space="preserve">0 - not currently supported / not applicable 
1. Buyers can manually initiate disputes and define a process
2. The system can automatically identify disputes when suppliers dispute buyer messages or buyers dispute supplier messages and automatically suggests resolution plans
3. The system can employ semantic analysis on the exchange and monitor associated metrics or sources to see if there is any improvement on the source of the dispute or progress toward a reconciliation
4. Capabilities beyond above and beyond peers. </t>
  </si>
  <si>
    <t>Plan Management</t>
  </si>
  <si>
    <t>R 530</t>
  </si>
  <si>
    <t>What is the ability of the platform to support the creation of corrective action management plans?</t>
  </si>
  <si>
    <t>0 - not currently supported / not applicable 
1. The buyer can use project management to define a plan
2. The system can initiate a plan from a template
3. The system can use (Hybrid) AI to suggest a customized resolution plan using templates and specifics of the issue
4. Capabilities beyond above and beyond peers</t>
  </si>
  <si>
    <t>R 528, 530</t>
  </si>
  <si>
    <t>What is the ability of the platform to support collaborative corrective action plan creation?</t>
  </si>
  <si>
    <t>0 - not currently supported / not applicable 
1. The supplier can suggest updates to the plan
2. The buyer and supplier can collaborate on the plan (to the extent allowed by the buyer)
3. The system can employ Cognitive AI to suggest compromises acceptable to both parties based on (counter) exchanges
4. Capabilities beyond above and beyond peers</t>
  </si>
  <si>
    <t>What support is three for the creation of corrective action plan templates?</t>
  </si>
  <si>
    <t>0 - not currently supported / not applicable 
1. The buyer can create a template from scratch
2. The buyer can create a template from pre-defined components and template sections
3. The system employs (hybrid) AI and expert knowledge to guide a buyer through plan creation
4. Capabilities beyond above and beyond peers</t>
  </si>
  <si>
    <t>Does the platform come with an out-of-the-box template library?</t>
  </si>
  <si>
    <t>0 - not currently supported / not applicable 
1. The system has a few starting templates of resolution plans for general processes for the most common disputes
2. The system has a few dozen templates of detailed resolution plans with specific processes that should satisfy 80% of an organization's needs
3. The system supports dozens of templates with built in expert knowledge to guide Cognitive AI that can support quick customization when the buyer selects the templates
4. Capabilities beyond above and beyond peers</t>
  </si>
  <si>
    <t>R 375</t>
  </si>
  <si>
    <t>Does the platform support corrective action plan monitoring?  What is the extent of that support?</t>
  </si>
  <si>
    <t>0 - not currently supported / not applicable 
1. The system can automatically send notifications when certain information is provided or tasks completed
2. The system can monitor progress against timeframes and scorecards and proactively send reminders or push escalations
3. The system can monitor external metrics, semantic sources, and apply semantics to communications and notify and/or escalate if the situation appears to be different then what is reported
4. Capability beyond above and beyond peers</t>
  </si>
  <si>
    <t>Does the platform support post-mortems on corrective action plans (upon completion)?</t>
  </si>
  <si>
    <t>0 - not currently supported / not applicable 
1. The buyer and supplier can post comments at the end
2. Detailed surveys can be constructed in standard formats, metrics tracked (for comparative purposes over time), and lessons learned can be incorporated in templates and workflows
3. (Hybrid) AI automatically computes process metrics, compares performance, identifies areas for review, and semantically reviews responses for both parties to address
4. Capabilities beyond above and beyond peers</t>
  </si>
  <si>
    <t>R 531, 545</t>
  </si>
  <si>
    <t>What capability does the platform have for alerts and status updates on corrective action plans?</t>
  </si>
  <si>
    <t>0 - not currently supported / not applicable 
1. Pre-canned alerts for the buyer to choose from
2. User defined rule-based alerts with selectable actions to choose from
3. (Hybrid) AI which can determine when to raise alerts and what actions to take 
4. Capabilities beyond above and beyond peers</t>
  </si>
  <si>
    <t>R 532</t>
  </si>
  <si>
    <t>What resolution mechanisms are there for corrective action plans?  Explain in detail.</t>
  </si>
  <si>
    <t>SCORED RELATIVE TO PEERS.  IMPRESS the ANALYSTS.</t>
  </si>
  <si>
    <t>Assessment</t>
  </si>
  <si>
    <t>What capabilities are embedded in the platform for assessing the (potential) impact of a risk?</t>
  </si>
  <si>
    <t>0 - not currently supported / not applicable 
1. Application alerts users of risky suppliers when a risk is detected or events are detected that could impact the organization
2. Application alerts users of detected risks and categories that are likely to be impacted by a risk, where, and the value of categories
3. Application employs (Hybrid) AI to calculate the expected cost based on a deep situational analysis
4. Capabilities beyond above and beyond peers</t>
  </si>
  <si>
    <t>What capabilities are embedded in the platform for prioritizing identified risks?</t>
  </si>
  <si>
    <t>0 - not currently supported / not applicable 
1. Users can prioritize risks manually (using team-based weighting if desired)
2. (Hybrid) AI can help the organization classify risks based upon potential cost impact
3. Cognitive AI can prioritize risks based on potential cost impacts, market conditions, potential brand impact, etc.
4. Capability beyond above and beyond peers</t>
  </si>
  <si>
    <t>Does the platform support what-if analysis for risk assessment?</t>
  </si>
  <si>
    <t>0 - not currently supported / not applicable 
1. Basic cost modelling capability 
2. Advanced cost modelling with integrated market feeds, formulas, and time-series capability
3. Simulation and Optimization support to model various possibilities and associated impacts
4. Capability beyond above and beyond peers</t>
  </si>
  <si>
    <t>Mitigation Planning</t>
  </si>
  <si>
    <t>R 548</t>
  </si>
  <si>
    <t>What capability does the platform contain for the creation of custom risk mitigation plans?</t>
  </si>
  <si>
    <t>0 - not currently supported / not applicable 
1. Ability to create mitigation plans using project management
2. Ability to create mitigation plans using a library of standard actions
3. (Hybrid) AI suggests appropriate mitigation plans based on best practice and encoded expert knowledge
4. Capability beyond above and beyond peers</t>
  </si>
  <si>
    <t>Does the platform allow for the creation of templates for risk mitigation plans?</t>
  </si>
  <si>
    <t>0 - not currently supported / not applicable 
1. Application supports creation of templates to address specific risks based on the project management workflow components
2. Application supports the creation of templates from existing project plans and can apply rules to generalize workflows, actions, and strategies
3. (Hybrid) AI can suggest templates based upon plans created in the community and plans for related risks identified by the organization
4. Capability beyond the above and beyond peers</t>
  </si>
  <si>
    <t>Does the platform come with a library of risk mitigation plan templates?</t>
  </si>
  <si>
    <t>0 - not currently supported / not applicable 
1. A small library that addresses common, and easily identifiable, financial, supply disruption, and regulatory risks
2. A moderate library with a couple of templates for every category of risk monitored
3. An extensive library with a range of mitigation plans for every  category, and major risk, monitored
4. A template library beyond the above and beyond peers</t>
  </si>
  <si>
    <t>Does the platform allow for the monitoring of risk mitigation plans?</t>
  </si>
  <si>
    <t>0 - not currently supported / not applicable 
1. Simple task/milestone monitoring
2. … and risk mitigation impact monitoring
3. … with (hybrid) AI-based predictive analytics that predicts impacts and monitors predictions against results
4. … with capability beyond above and beyond peers</t>
  </si>
  <si>
    <t>Model Definition</t>
  </si>
  <si>
    <t>R 546</t>
  </si>
  <si>
    <t>Does the platform support numeric risk models?</t>
  </si>
  <si>
    <t>0 - not currently supported / not applicable 
1. Ability to define risk scores using rollups across multiple scores and KPIs
2. Deep formula support across multiple risk scores and KPIs which support drill-down and filters
3. Integrated rules,  trend analysis, and (Hybrid) AI that can adjust metrics and roll ups based on changing conditions 
4. Capability beyond the above and beyond peers</t>
  </si>
  <si>
    <t>Does the platform support semantic risk models?</t>
  </si>
  <si>
    <t>0 - not currently supported / not applicable 
1. Simple keyword search against major news feeds
2. Mature semantic models that can run against a wide plethora of news feeds and also identify relevant articles using similar terms and focal points
3. Advanced semantic models that can also run inferences, find related documents, and search secondary sources across multiple languages (natively)
4. Capability beyond above and beyond peers</t>
  </si>
  <si>
    <t>Does the platform support sentiment risk models?</t>
  </si>
  <si>
    <t>0 - not currently supported / not applicable 
1. Can identify positive and negative terms and identify simple sentiment
2. Advanced statistical models that can identify, with high statistical likelihood, if a sentiment is direct or sarcastic or the opposite of what is typically read due to multiple negations
3. Advanced cognitive models that can also detect tone and sentiment without any keywords based on content and phrases
4. Capability beyond above and beyond peers</t>
  </si>
  <si>
    <t>Does the platform support evolutionary risk models?</t>
  </si>
  <si>
    <t xml:space="preserve">0 - not currently supported / not applicable 
1. Models self-adjust based upon manual changes and corrections 
2. Models self-adjust based upon differential trend changes with a supplier, spikes in relevant articles, and dramatic shifts in sentiment
3. Models self-adjust based on AI-based predictive analytics that can infer future risks and adjust parameters as data streams into the system
4. Capabilities beyond the above and beyond peers </t>
  </si>
  <si>
    <t>Monitoring &amp; Identification</t>
  </si>
  <si>
    <t>R 547</t>
  </si>
  <si>
    <t>Does the platform allow for internal monitoring (and alerts) to be defined on KPIs?</t>
  </si>
  <si>
    <t>0 - not currently supported / not applicable 
1. Simple status checks and alerts when a KPI exceeds or drops below a threshold
2. Complex status checks, alerts, and action triggers when continued downward trends or rapid fluctuations are detected
3. (Hybrid) AI that can also detect unusual changes or statistically unlikely changes based upon past performance and market data
4. Capabilities beyond above and beyond peers</t>
  </si>
  <si>
    <t>R 369, 536, 547</t>
  </si>
  <si>
    <t>Does the platform support supplier financial monitoring?</t>
  </si>
  <si>
    <t>0 - not currently supported / not applicable 
1. Third party metrics
2. … integrated with models that monitor OTD, defect/return rate, and other potential leading indicators of financial distress 
3. … integrated with semantic modelling to identify potential events that can lead to financial distress
4. ... enhanced with capability beyond above and beyond peers</t>
  </si>
  <si>
    <t>Does the platform support government status monitoring of suppliers?</t>
  </si>
  <si>
    <t>0 - not currently supported / not applicable 
1. Simple tax id checks, diversity verification checks and monitoring of denied party lists in the customer's home country
2. Tax id checks and monitoring of denied party lists globally 
3. Monitoring of all open government databases to identify supplied products and services, contracts, and other relationships
4. Capabilities beyond above and beyond peers</t>
  </si>
  <si>
    <t>Does the platform support regulatory monitoring?</t>
  </si>
  <si>
    <t>0 - not currently supported / not applicable 
1. System monitors KPIs against pre-defined regulatory requirements
2. … and system monitors regulatory sites and notifies the organization of potential changes in the regulations
3. … and uses AI to parse the changes and determine what regulations changed, what needs to be rechecked, and what needs to be monitored going forward
4. ... and capability beyond above and beyond peers</t>
  </si>
  <si>
    <t>Does the platform support tariff monitoring?</t>
  </si>
  <si>
    <t>0 - not currently supported / not applicable 
1. Monitors HTS codes and published tariff tables in primary import /  export countries 
2. Monitors HTS codes and published tariff tables globally, updates rates automatically, and propagates the updates through affected categories, and budgets  
3. Integrates with news monitoring sources to identify potential changes in advance, alert the buyer, and present a what-if summary of projected impacts
4. Capability beyond the above and beyond peers</t>
  </si>
  <si>
    <t>Doe the platform support legal / civil suit monitoring against organizational suppliers?</t>
  </si>
  <si>
    <t>0 - not currently supported / not applicable 
1. Monitoring of federal and state level civil suit databases in one or two primary countries
2. Monitoring of all available federal, state, and municipal civil suit databases in multiple countries
3.  … including those that do not use English … 
4. Capabilities beyond above and beyond peers</t>
  </si>
  <si>
    <t>R 369, 372, 536, 547, 550</t>
  </si>
  <si>
    <t>Does the platform support news monitoring for incidents that could affect the organization and / or its supply base?</t>
  </si>
  <si>
    <t>0 - not currently supported / not applicable 
1. Monitoring of one or two dozen primary news sites
2. Monitoring of hundreds of primary and secondary news sites, blogs, and  alternative media channels around the world
3. … in 3 or more languages …  
4. Capability beyond above and beyond peers</t>
  </si>
  <si>
    <t>Does the platform monitor social media for mentions of potential note that relate to the organization or its supply base?</t>
  </si>
  <si>
    <t>0 - not currently supported / not applicable 
1. Monitoring of  LinkedIn, Facebook and Twitter
2. Monitoring of  Instagram, SnapChat, and other secondary Social Networks
3. Monitoring of WeChat, RenRen, our Weibo, SyncYu, CLORIK, and other global social networks primarily used by non-English speaking users
4. Capability beyond the above and beyond peers</t>
  </si>
  <si>
    <t>Does the platform contain capabilities for cyber monitoring?</t>
  </si>
  <si>
    <t>0 - not currently supported / not applicable 
1. Shallow integration to 3rd party cyber-monitoring tools
2. … with log-in monitoring, invalid access attempts, and unusual permission reassignments 
3. … that is cross-referenced with a deep integration to support cyber-monitoring to detect attacks to the platform through backdoors and backdoor access through other, valid, accounts on a shared multi-tenant system
4. Capabilities beyond above and beyond peers</t>
  </si>
  <si>
    <t>R 370</t>
  </si>
  <si>
    <t>What is the extent of support for alerts and notifications?</t>
  </si>
  <si>
    <t>Regulatory Compliance</t>
  </si>
  <si>
    <t>What support is there in the platform for financial compliance requirements?</t>
  </si>
  <si>
    <t>0 - not currently supported / not applicable 
1. our system can produce reports that can be used in support of regulatory compliance
2. our system supports all of the requirements for SOX
3. our system supports all of the requirements for multiple financial compliance acts around the world
4. capability beyond above and beyond peers</t>
  </si>
  <si>
    <t>What support is there in the platform for anti-human trafficking compliance requirements?</t>
  </si>
  <si>
    <t>0 - not currently supported / not applicable 
1. our system can track where the products come from down to the factory
2. our system can track 3rd party audit and compliance data on the suppliers, down to the location
3. our system can track the raw materials to the source to make sure the supplier's suppliers are not human trafficking
4. capability beyond above and beyond peers</t>
  </si>
  <si>
    <t>What support is there in the platform for restricted / hazardous material  compliance requirements?</t>
  </si>
  <si>
    <t>0 - not currently supported / not applicable 
1. our system can produce reports that can be used in support of regulatory compliance
2. our system supports requirements for EU RoHS and EU REACH out of the box
3. our system supports requirements for a number of  different global restricted / hazardous materials
4. capability beyond above and beyond peers</t>
  </si>
  <si>
    <t>What support is there in the platform for environmental compliance requirements?</t>
  </si>
  <si>
    <t>0 - not currently supported / not applicable 
1. our system can track fuel, energy, and water usage and carbon emissions 
2. our system supports environmental reporting requirements for the country the majority of our buyers are headquartered in
3. our system supports tracking and reporting requirements for multiple countries / unions regarding water usage, carbon emissions, and key named pollutants
4. capability beyond above and beyond peers</t>
  </si>
  <si>
    <t>What support is there in the platform for anti-bribery / corruption compliance requirements?</t>
  </si>
  <si>
    <t>0 - not currently supported / not applicable 
1. our system can track and report on all payments
2. check ownership and related party databases and flag potential issues for review
3. our system has built in support for FCPA and similar acts and can create supporting reports and audit trails
4. capability beyond above and beyond peers</t>
  </si>
  <si>
    <t>What support is there in the platform for privacy and information security compliance requirements?</t>
  </si>
  <si>
    <t>0 - not currently supported / not applicable 
1. our system can flag all personal data and all personal data is encrypted
2. our system supports country specific information protection policies for the primary industries in the primary geographies our system sells in (e.g. HIPAA in the US)
3. our systems are fully GDPR compliant
4. our systems have the capability for an end-user organization or partner to encode any information compliance act in our system through data tagging, security specification, reporting requirements, and (mandatory) deletions / anonymizations</t>
  </si>
  <si>
    <t>What support is there in the platform for conflict mineral compliance requirements?</t>
  </si>
  <si>
    <t>0 - not currently supported / not applicable 
1. our system has built-in reporting templates for Dodd-Frank compliance
2. our system can track multi-tier supply chains to a material's source
3. our system integrates with 3rd party systems to verify that each link in the documented chain is free of conflict minerals
4. capability beyond above and beyond peers</t>
  </si>
  <si>
    <t>What support is there in the platform for labour standard requirements?</t>
  </si>
  <si>
    <t>0 - not currently supported / not applicable 
1. our system can track labour standards for various jurisdictions and ask suppliers to fill out surveys
2. our system can track multi-tier supply chains and propagate surveys through the chain
3. our system integrates with 3rd party CSR and Auditors who can verify that suppliers and their suppliers are in compliance with local labor laws AND labour laws in the jurisdictions the products will be sold
4. capability beyond above and beyond peers</t>
  </si>
  <si>
    <t>Supplier Risk Management</t>
  </si>
  <si>
    <t>R 196, 197</t>
  </si>
  <si>
    <t>How extensive is the built in support for 3rd party data feeds focused on supplier / supply chain risk?</t>
  </si>
  <si>
    <t>0 - not currently supported / not applicable 
1. Integrated financial and CSR risk feeds from the big players (BvD, D&amp;B, etc.; Ecovadis, Sedex Global, etc.;)
2. Integrated government feeds (entity verification, denied party lists, classifications, etc.) and third party audit feeds from the majority of countries the customers are located in and source from
3. Integrated semantic (news) feed monitoring and sentiment (social media) monitoring for up-to-the-minute risk profiling
4. Additional capabilities beyond the above and beyond peers</t>
  </si>
  <si>
    <t>Discovery</t>
  </si>
  <si>
    <t>R 511</t>
  </si>
  <si>
    <t>Does the platform support an internal database structured to support an internal "network" for supplier discovery?</t>
  </si>
  <si>
    <t>0. System doesn't offer a cultivated and maintained database that's built for supplier discovery
1. Can search / discover suppliers using queries built on indexed meta-data on the [extensible] supplier database
2. Can search / discover suppliers on all fields, including free-text, flexible metadata tags, and community feedback on the suppliers (i.e., don't need a separate supplier performance management system)
3. The platform contains advanced capabilities to help an organization score supplier "relevance" in its searches, perform advanced queries, and interrogate other internal enterprise systems
4. More advanced capabilities that go beyond peers</t>
  </si>
  <si>
    <t>R 272, 511</t>
  </si>
  <si>
    <t>Do you provide a supplier network / marketplace that your platform integrates to for supplier discovery?</t>
  </si>
  <si>
    <t>0. Our system does not offer a public supplier network for supplier discovery
1. Can search / discover suppliers (basic search) which is integrated with internal vendor search (private database) and a single primary supplier network/marketplace that you provide
2. Can perform a real-time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</si>
  <si>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How deep is the search capability that your platform uses for supplier discovery across multiple third party networks / marketplaces?</t>
  </si>
  <si>
    <t>0. Our system does not integrate external database or networks for supplier discovery
1. Can search / discover suppliers on specific 3rd party networks (using queries built on indexed meta-data), but not multiple networks integrated   into internal database/network for unified experience
2. Can do a federated search / discovery on all fields, including free-text, tags, and community feedback across multiple 3rd party databases / networks using synched federated replication of supplier records
3. (Hybrid) AI is employed to help an organization discover like suppliers, suppliers best suited for certain objectives, etc. across multiple external databases and networks
4. More advanced capabilities that go beyond peers</t>
  </si>
  <si>
    <t>To what extent does the platform support supplier certificates and certificate management?</t>
  </si>
  <si>
    <t>0 - not currently supported / not applicable 
1. Can associate uploaded certificates (including insurance certificates) with suppliers and products and fire expiry alerts
2. Can automatically query 3rd party databases and/or send verification requests to 3rd parties to verify
3. Can automatically OCR certificates, extract key metadata, and verify that it matches a request
4. Additional capabilities beyond the above and beyond peers</t>
  </si>
  <si>
    <t>Does the platform support tagging and categorization of suppliers?</t>
  </si>
  <si>
    <t>0 - not currently supported / not applicable 
1. A fixed categorization scheme for suppliers that can be customized during implementation.
2. Multiple categorization schemes and tagging structures can be applied to supplier (and associated product) hierarchies (based on standard industry taxonomies and networks)
3. the platform, possibly by way of AI, can auto-suggest categorizations and taggings on supplier import and profile evolution and supports smart categorization/tagging-based search
4. Additional capabilities beyond above and beyond peers</t>
  </si>
  <si>
    <t>Onboarding Support</t>
  </si>
  <si>
    <t>R 273, 505</t>
  </si>
  <si>
    <t>To what extent does the platform support automated supplier campaigns to engage multiple suppliers simultaneously?</t>
  </si>
  <si>
    <t>0 - not currently supported / not applicable 
1. Supplier groups can be created for mass e-mail campaigns
2. Standard campaign management with workflow support and automatic alerts, reminders, and actions
3. Deep campaign management which suggests suppliers, analyzes responses and progress, recommends suppliers for onboarding, recommends manual interference, etc.
4. Additional capabilities beyond above and beyond peers</t>
  </si>
  <si>
    <t>R 274</t>
  </si>
  <si>
    <t>What level of supplier (self) registration is supported by the platform?</t>
  </si>
  <si>
    <t>0 - not currently supported / not applicable 
1. Fixed registration process that collects the same information for all suppliers and pushes them into the same approval process
2. Dynamic registration process where suppliers are led down appropriate paths to collect appropriate information based on industry, categories/products, geographies, and other critical questions
3. RPA-driven registration where data can be pre-populated from integrated networks and databases and other third party resources
4. Additional capabilities beyond the above and beyond peers</t>
  </si>
  <si>
    <t>Supply Base Profiling</t>
  </si>
  <si>
    <t>How extensive are the base , out-of-the-box, supplier profiles?</t>
  </si>
  <si>
    <t>0 - not currently supported / not applicable 
1. Basic supplier profile focused primarily on standard profile data - identifiers, locations, industry and category codes, etc. 
2.  Extended supplier profile with deep financial (payment) data, sustainability data, third party review data, etc. 
3. Deep supplier profiles with extensive metrics, risk scores, semantic reviews, and sentiment data across supplier locales and product hierarchies 
4. Additional capabilities beyond above and beyond peers</t>
  </si>
  <si>
    <t>R 517</t>
  </si>
  <si>
    <t>To what extent can the buying organization extend supplier profiles?</t>
  </si>
  <si>
    <t xml:space="preserve">0 - not currently supported / not applicable 
1. A limited number of free-text / numeric fields can be added to profile sections
2. Unlimited number of fields, of any type, can be added, used as meta-data, and indexed for search
3. Can also support unstructured data, multimedia data, and integrated (real-time) feeds, as needed, as part of the profile
4. Additional capabilities beyond above and beyond peers </t>
  </si>
  <si>
    <t>R 564</t>
  </si>
  <si>
    <t>How extensive are the collaboration mechanisms exposed to suppliers?</t>
  </si>
  <si>
    <t>0 - not currently supported / not applicable 
1. Suppliers are pretty much limited to e-mail, asynchronous messaging, and document upload
2. Suppliers have access to shared views, VOIP/web share, and/or white-boards
3. Suppliers have full access to project management and team-based management for full collaboration
4. Exposed elements beyond above and beyond peers</t>
  </si>
  <si>
    <t>To what extent does the platform support supplier self-registration?</t>
  </si>
  <si>
    <t>0 - not currently supported / not applicable 
1. suppliers can sign up for future invitation and maybe provide some basic information for buyer consideration
2. suppliers can provide extensive category and industry information and be guided through an information collection workflow based on the answers and information provided and essentially complete an initial onboarding process to jump-start a buyer's assessment; 
3. embedded RPA guides a supplier through the onboarding process, importing available data from integrated 3rd party sources and networks for efficiency, providing real-time feedback on likelihood of selection based on  answers (so a supplier can short circuit a category or even an entire registration if they don't meet key requirements), and ensuring all data required for risk and regulatory compliance assessment is collected
4. would include capability beyond which is previously addressed and beyond peers</t>
  </si>
  <si>
    <t>R 621</t>
  </si>
  <si>
    <t>How flexible is the Survey response management capability of the platform from the supplier's perspective?  Surveys include RFX, self-scorecarding, voice of the supplier surveys, etc.</t>
  </si>
  <si>
    <t>0 - not currently supported / not applicable 
1. multiple, invited parties designated by the buyer can respond to the basic survey; 
2. supplier segmentation allows customized surveys and/or with conditional logic in the survey (can be 3rd party survey tool provider/partner) the supplier can add parties, but limited control over what they can/cannot respond to; 
3. suppliers can add parties (i.e., workflow delegations/notifications), restrict roles, review options, etc. 
4. includes capability beyond which is previously addressed and beyond peers (e.g., multi-tier delegation to sub-contractors or other sophisticated use cases)</t>
  </si>
  <si>
    <t>R 270, 566</t>
  </si>
  <si>
    <t>Does the platform support true 360-degree scorecards where the suppliers  can also score the buyer?</t>
  </si>
  <si>
    <t>0 - not currently supported / not applicable 
1. Suppliers can define basic survey-driven scorecards on the buyer and import their objective/KPI data from flat files
2. Suppliers can define extensive KPI-driven scorecards with complex formula support on survey and metric data on the buyer's performance
3. ... and augment that with relative performance data of the customer against other customers of the supplier ... 
4. Additional capability beyond the above and beyond peers</t>
  </si>
  <si>
    <t>R 271, 634</t>
  </si>
  <si>
    <t>How extensive are the corrective action management capabilities to which the supplier has access?</t>
  </si>
  <si>
    <t xml:space="preserve">0 - not currently supported / not applicable 
1. Suppliers can receive notifications of issues and respond using asynchronous messaging or integrated e-mail
2. Suppliers can see corrective action requests and collaborate on the creation of corrective action plans with milestones and deliverables and report on progress
3. The platform contains capabilities to identify similar issues, suggest plans, allow buyers and suppliers to agree on and tweak them, automatically monitor progress, and provide real-time status reports 
4. Capability beyond the above and beyond peers </t>
  </si>
  <si>
    <t>Can the supplier identify issues and initiate corrective action requests?</t>
  </si>
  <si>
    <t>0 - not currently supported / not applicable 
1. Suppliers can log issues, which buyers can then flip into corrective action requests
2. Suppliers can initiate corrective action requests on buyer issues and collaborate on the creation of corrective action plans with milestones and deliverables
3. The platform contains capabilities to identify similar issues (from anonymized community intelligence), suggest plans, and allow buyers and suppliers to agree on them, tweak them, automatically monitor progress, and provide real-time status reports
4. capability beyond above and beyond peers</t>
  </si>
  <si>
    <t>R 265, 266, 267, 268, 350, 627</t>
  </si>
  <si>
    <t>What extent of negotiation management is supported from the supplier's perspective?</t>
  </si>
  <si>
    <t>0 - not currently supported / not applicable 
1. Suppliers can receive offers from buyers and return counter-offers as attachments
2. Suppliers can receive integrated offers and propose counter-offers through the tool (either natively or through Word integration), and the complete change management in unalterable audit trails is maintained
3. Suppliers can pull in data from third party feeds to justify costs, attach certificates, provide links to third party audits and assessments, use their own clauses and templates, and have access to pretty much the full negotiation capabilities of the platform 
4. capabilities beyond above and beyond peers</t>
  </si>
  <si>
    <t>What on your supplier portal technology roadmap will advance your solution (and perhaps the market) in the next 6 months?  Give directional input if you can't share exact details</t>
  </si>
  <si>
    <t>SERVICES</t>
  </si>
  <si>
    <t>S2P Services</t>
  </si>
  <si>
    <t>R 664, 488, 493, 226, 256</t>
  </si>
  <si>
    <t>Please describe what is included within your basic/foundational implementation services (e.g., implementation planning, project management, configuration, testing, training, etc.) for your solution(s) and what makes it most successful?  Also, to what extent are you involved in broader business services (e.g., process redesign, benchmarking, best practices, change management, etc.) and technical services (e.g., systems integration, custom development, data/analytics) versus when you tend to work with your 3rd party professional services partners?</t>
  </si>
  <si>
    <t>0. We've not yet really offered these services. Not a current priority.
1. Partial support.  We do some of this on a case-by-case basis, but haven't been pushed by customers to expand beyond this.
2. Moderate support.  We provide decent support for these services as part of a formal service offering/capability.
3. Strong support.  We definitely deliver these services robustly and continually because they're critical to our overall value proposition.
4. Differentiated capability.  We have a material advantage over our peers because of our unique strengths to deliver these high impact services.
5. World class differentiated capabilities. These are so good that we could spin out as a separate, profitable, business if we wanted to do so.  We win deals just because of this single services capability.</t>
  </si>
  <si>
    <t>Describe the depth of your own professional services teams and your partner professional services firms to assist in: operational/IT strategy, implementation planning, and implementation execution (process redesign, system tailoring/customization, testing, training, post implementation support, etc.) Approximately how many internal FTEs are on your team in this overall area? Similarly, approximately how many partner FTEs are certified in total (if a certification program exists) and trained (outside of a formal certification program)?</t>
  </si>
  <si>
    <t>R 404, 224, 226</t>
  </si>
  <si>
    <t>To what extent do you natively provide analytics (including data science) services rather than just analytics technology. Are they 'enabling services' (e.g., helping your client build custom analytics and you're done) or managed services (i.e., you become an ongoing "extended CoE")?  Describe the typical domains for your analytics services: spend/opportunity analysis, performance analysis, risk analysis, working capital, etc.? Please mention any specialized tools/partners and also include your best case study to illustrate your strongest domains</t>
  </si>
  <si>
    <t>R 402, 592, 489, 490, 592, 224, 225, 229</t>
  </si>
  <si>
    <t>Describe your services to natively (or through partners) aggregate, cleanse, classify, enrich, and harmonize client data/documents.  Explain any innovative internal/external tools, content sources, and partners that you use to help with these services?</t>
  </si>
  <si>
    <t>Please describe your typical approach for performing systems integration to your other systems and to suppliers?  Do you take lead or do your designated technical partners (and who are they) and who owns the SLAs for ongoing integration support?  If you provide a supplier/business network, do you offer other direct buyer-supplier connectivity options?  If you don't, do you or partners offer such managed integration services?</t>
  </si>
  <si>
    <t>Please describe your typical approach to training and other ways to transfer knowledge during pre-through-post implementation (e.g., how do you organize and deliver your training "curriculum")?  Any key innovations/tools/differentiators here in your approach?  Also, do you work with specific partners, and if so, what do they specifically contribute?</t>
  </si>
  <si>
    <t>Please generally describe your different maintenance/support levels (e.g., Tier 1/2 help desk support, upgrade training/support, etc.) and what is typically included in a base solution subscription compared to higher level premium support options</t>
  </si>
  <si>
    <t>Please describe to what extent do you (or partners) formally benchmark your clients' performance (and practices) against their peers to help build a business case for change?  If you don't do this, how do you foster peer networking &amp; knowledge sharing within/across your client base?</t>
  </si>
  <si>
    <t>Please describe if and how you perform business consulting services for S2P assessments, broader assessments (e.g., in SCM, working capital, etc.), future state design, best practices, gap analysis, program/project planning, transformation/change management, talent management, etc.?  What percentage of this work tends to be done by your team versus by your partners (and who are your main partners that you use if you've not listed them already)</t>
  </si>
  <si>
    <t>R 407, 225</t>
  </si>
  <si>
    <t>Please describe how you and/or partners deliver "Business Processes as a Service" for provisioning/delivering ongoing processes and outcomes (i.e., rather than providing underlying tech capabilities).  Outsourcing can also include "Co-Sourcing" models</t>
  </si>
  <si>
    <t>Please describe any structured programs (if any) that you have for customer co-innovation to develop new solutions not currently in development for the broad customer base?  If you have this, what's the typical commercial/operating model for it?</t>
  </si>
  <si>
    <t>Are there any services that we've not covered that you perform which add value to your clients?  Also, are there any novel techniques or tools that you feel are a differentiator in how you deliver services to your clients as they themselves are delivering procurement services to their stakeholders?</t>
  </si>
  <si>
    <t xml:space="preserve">Describe the extent of the spend / opportunity analysis services that you perform directly to help your clients find and unlock value, including: spend categorization, TCO analysis/benchmarking, demand analysis, working capital analysis, contract analysis, category-specific analytics, etc.  </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</si>
  <si>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</si>
  <si>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Describe your ongoing data management services -- including refresh, regular cleansing and enrichment, ongoing categorization, and normalization, etc.</t>
  </si>
  <si>
    <t>R 594</t>
  </si>
  <si>
    <t>Describe the extent of supplier development and innovation management services (i.e.,  leading / managing supplier development and innovation management projects)? If you use partners, please specify them and their services here.</t>
  </si>
  <si>
    <t>R 591, 195, 225</t>
  </si>
  <si>
    <t>Do you offer a service based on your platform to onboard (and offboard) suppliers? If so, please describe the extent of supplier onboarding services.  Are multi-channel onboarding events supported across categories, industries, and geographies? Is there any supplier network support?</t>
  </si>
  <si>
    <t>R 593, 225</t>
  </si>
  <si>
    <t>Describe your ability to do perform supplier management services (e.g., SIM services like supplier data / profile management; supplier regulatory compliance services like certifications/audits; SRM services; etc.) on behalf of the buying organization, either natively or through partners</t>
  </si>
  <si>
    <t>Do you provide (directly or through partners) any types of supply market intelligence services that augment (or integrate with) your technology solutions.  This can include supplier intelligence, market intelligence, pricing intelligence, risk intelligence, and so on.  Please describe any example areas, partners, and commercial models that you've employed.</t>
  </si>
  <si>
    <t>SPT Services</t>
  </si>
  <si>
    <t>Please describe how you can "put skin in the game" to commercially align your solutions/services to the metrics that your clients are being held to?  What type of gain/risk sharing mechanisms will you support and how has this typically worked (e.g., baselining and then setting SLAs and upside targets)?</t>
  </si>
  <si>
    <t>Sourcing - SXM Services</t>
  </si>
  <si>
    <t>Describe your ability to help manage/support sourcing events on behalf of your client.</t>
  </si>
  <si>
    <t>R 403, 492, 226</t>
  </si>
  <si>
    <t>Describe the strength of your category-specific services - whether delivered natively or through partners.  Is it category-specific best practices expertise/consulting or also deeper category expertise/intelligence leveraging innovative tools and content (e.g., pre-built tunable category-specific models; trained AI; 3rd party content)?  Please note any categories where you have particularly deep strengths</t>
  </si>
  <si>
    <t>R 406</t>
  </si>
  <si>
    <t>Describe the extent of your risk identification and monitoring/mitigation services (i.e., what risk types and data sources do you use and how to you offer that commercially)?</t>
  </si>
  <si>
    <t>SOURCING</t>
  </si>
  <si>
    <t>R 244</t>
  </si>
  <si>
    <t>This is the ability to do category spend analysis against default, built in, and arbitrary (what-if) categorizations.</t>
  </si>
  <si>
    <t>0 - not currently supported / not applicable 
1 integrated spend analysis categorization against a single built in taxonomy; 
2 integrated spend analysis categorization against multiple taxonomies, including what-if taxonomies; 
3 integrated support for in-line data enrichment from integrated feeds 
4 capabilities beyond above and beyond peers</t>
  </si>
  <si>
    <t>R 246</t>
  </si>
  <si>
    <t>0 - not currently supported / not applicable 
1 is the ability to plot historical prices and demands and do basic trend analysis; 
2 is the ability to plot this against market data and predict likely market prices; 
3 is  the ability to use advanced demand planning models to predict detailed demands over time; 
4 integrated demand management functionality and guided buying based on prescriptive analytics and capability beyond peers</t>
  </si>
  <si>
    <t>R 245</t>
  </si>
  <si>
    <t>0 - not currently supported / not applicable 
1 is the ability to maintain benchmarks ; 
2 is the ability to automatically populate benchmarks with anonymized data from other clients/participants in a buyer network; 
3 is the ability to extend those with industry data from integrated feeds; 
4 innovations beyond above and beyond peers</t>
  </si>
  <si>
    <t>R 249</t>
  </si>
  <si>
    <t>0 - not currently supported / not applicable 
1 the ability to define scorecards; 
2 the ability to populate them automatically from KPIs, surveys, and imported data; 
3 the ability to define trends and alerts and track changes over time; 
4 capability beyond above and beyond peers</t>
  </si>
  <si>
    <t>R 247</t>
  </si>
  <si>
    <t>0 - not currently supported / not applicable 
1 the ability to define and track category plans in customizable templates
2 support for detailed sourcing plans across categories and products with workflow enabled templates integrated into the various modules and functions; 
3 adaptive sourcing templates that vary the workflow based on market conditions and configurable rules; etc.
4 capability beyond above and beyond peers</t>
  </si>
  <si>
    <t>NEW</t>
  </si>
  <si>
    <t>To what extent can the platform automate category analysis, planning, and sourcing execution?</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</si>
  <si>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management
4. capability beyond above and beyond peers</t>
  </si>
  <si>
    <t>R 250</t>
  </si>
  <si>
    <t>0 - not currently supported / not applicable 
1 the platform can provide general advice based on general measurements or comparisons; 
2 the platform can provide specific advice on a category / project basis; 
3 the platform can adapt the recommendations and workflow based on current market conditions; 
4 the platform can embed advanced statistical modelling/simulation/optimization models; etc. and offers capabilities beyond above and beyond peers</t>
  </si>
  <si>
    <t>Does the tool support permissive analytics that can be used to automate simple workflow-based tasks such as automated supplier invitations, bid submission acceptance, etc.?</t>
  </si>
  <si>
    <t>0 - not currently supported / not applicable 
1 the platform can automate simple tasks like preferred supplier invitations, bid invitations, bid acceptance (but not award), etc. 
2. the platform can automate supplier approvals, awards to lowest cost bids (that meet business constraints), generate contract templates, etc. 
3. the platform supports cognitive buying and spot-buys, low-dollar buys, and certain non-strategic buys in well defined categories can be fully automated
4. capability beyond above and beyond peers</t>
  </si>
  <si>
    <t>R 257</t>
  </si>
  <si>
    <t>0 - not currently supported / not applicable 
1 the platform supports simple, static, sourcing strategy definition; 
2 the platform supports quick links into different modules based on high-level workflow steps; 
3 the platform supports the creation of detailed step-by-step sourcing strategies with progress tracking and links into specific step workflows within modules; 
4 the platform has capability beyond above and beyond peers</t>
  </si>
  <si>
    <t>R 390</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</si>
  <si>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</si>
  <si>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0 - not currently supported / not applicable 
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the platform supports capability beyond above and beyond peers</t>
  </si>
  <si>
    <t>To what extent can an end-to-end sourcing process based on a category be automated?</t>
  </si>
  <si>
    <t>0 - not currently supported / not applicable 
1. simple no-go / go stop rules can be embedded in the workflow
2. advanced rules that allow the workflow to be automated if values are in tolerances, which can shift based on market costs and average market risks
3. integrated ML that can adjust tolerances in real time and automate as much as possible in category sourcing 
4. capability beyond above and beyond peers</t>
  </si>
  <si>
    <t>R 394</t>
  </si>
  <si>
    <t>0 - not currently supported / not applicable 
1 specific modules and workflows can be associated with milestones; 
2 project status auto-updates as key workflow steps complete or supplier submissions are accepted; 
3 complete integration and project plans can be updated mid-project by users with authority to do so; 
4 the platform includes capability beyond above and beyond peers</t>
  </si>
  <si>
    <t>Describe unique processes and techniques supported by the system to help buyers identify category opportunities they might not otherwise identify.</t>
  </si>
  <si>
    <t>** scored against peers **</t>
  </si>
  <si>
    <t>What developments do you have planned to help buyers with their daily sourcing activities?</t>
  </si>
  <si>
    <t>R 251</t>
  </si>
  <si>
    <t>0 - not currently supported / not applicable 
1 is the ability to define a simple should cost model; 
2 is the ability to automatically populate from corporate or market data (feeds); 
3 is the ability to define costs based on advanced formulas; 
4 would be the ability to compute future costs based on projected cost trends across raw materials, labor, energy, and overhead costs; etc.</t>
  </si>
  <si>
    <t>R 252</t>
  </si>
  <si>
    <t>0 - not currently supported / not applicable 
1 the ability to import data from flat files; 
2 the ability to import data from real-time from data sources; 
3 the ability to do real-time cost interpolation using advanced metrics and formulae for more accurate costing; 
4 capability beyond above and beyond peers</t>
  </si>
  <si>
    <t>R 254</t>
  </si>
  <si>
    <t>0 - not currently supported / not applicable 
1 is basic support for the definition of a bill of materials; 
2 is importation from ERP/MRP; 
3 is support for BoM driven cost models; 
4 is support for multi-tier dynamic roll-up cost models and capability beyond above and beyond peers</t>
  </si>
  <si>
    <t>Can the platform identify the major cost drivers for a category?</t>
  </si>
  <si>
    <t>0 - not currently supported / not applicable 
1 a buyer can manually define the major the cost drivers
2 the platform can identify the cost components across the category that account for the greatest cost by volume
3 the platform can use (hybrid) AI to compare cost factors against market trends to identify the major cost drivers at any given time
4 capability beyond above and beyond peers</t>
  </si>
  <si>
    <t>R 256</t>
  </si>
  <si>
    <t>0 - not currently supported / not applicable 
1 a set of high level category templates; 
2 detailed category templates with key products / raw materials; 
3 adaptive templates based on changing designs / bills of material; 
4 would include capability beyond above and beyond peers</t>
  </si>
  <si>
    <t>R 262</t>
  </si>
  <si>
    <t>0 - not currently supported / not applicable 
1 ability to define demands over a time period 
2 demands and associated models can be imported from third party demand management systems
3 demand projections can be updated based upon inventory, POS data, and integrated models on a regular schedule 
4 capability beyond above and beyond peers</t>
  </si>
  <si>
    <t>Please describe the user experience for an average buyer using should-cost models?</t>
  </si>
  <si>
    <t xml:space="preserve">** scored against peers ** </t>
  </si>
  <si>
    <t>Construction</t>
  </si>
  <si>
    <t>R 290</t>
  </si>
  <si>
    <t>0 - not currently supported / not applicable 
1 the buyer can create the RFP questions that are required; 
2 the buyer can modify the RFP creation process; 
3 the buyer can tailor the RFP creation process to organizational needs; 
4 the platform contains capability beyond above and beyond peers</t>
  </si>
  <si>
    <t>R 292</t>
  </si>
  <si>
    <t>0 - not currently supported / not applicable 
1 RFXS can be instantiated from templates; 
2 RFXs can be instantiated from a collection of template sections; 
3 RFXs can be instantiated from templates can be auto-selected based on industry category or other factors; 
4 the RFX instantiation capability from templates is beyond above and beyond peers</t>
  </si>
  <si>
    <t>R 293</t>
  </si>
  <si>
    <t>0 - not currently supported / not applicable 
1 a pre-configured template library is supported; 
2 the buyer can define his or her own templates which can be organized by industry and/or categories and multiple versions based upon different specifications created; 
3 the templates support an integrated rules-based workflow which guide the user through the RFX creation
4 the template library is beyond above and beyond peers</t>
  </si>
  <si>
    <t>R 294</t>
  </si>
  <si>
    <t>0 - not currently supported / not applicable 
1 templates by category are provided; 
2 the buyer can create templates by category; 
3 the templates can be integrated with should-cost models; 
4 capabilities beyond above and beyond peers</t>
  </si>
  <si>
    <t>R 295</t>
  </si>
  <si>
    <t>0 - not currently supported / not applicable 
1 templates by industry are provide; 
2 the buyer can create templates by industry; 
3 the templates are integrated with should-cost models; 
4 capabilities beyond above and beyond peers</t>
  </si>
  <si>
    <t>R 296</t>
  </si>
  <si>
    <t>0 - not currently supported / not applicable 
1 a single weight for each factor; 
2 group based average weighting for each factor; 
3 variable weightings for each response based upon respondent expertise; 
4 capability beyond above and beyond peers</t>
  </si>
  <si>
    <t>R 298</t>
  </si>
  <si>
    <t>0 - not currently supported / not applicable 
1 simple cost model integration; 
2 basic capacity constraint definition and support; 
3 full optimization model integration; 
4 capability beyond above and beyond peers</t>
  </si>
  <si>
    <t>R 299</t>
  </si>
  <si>
    <t>0 - not currently supported / not applicable 
1 multiple parties can weight, but only one response per section; 
2 multiple parties can rank all sections; 
3 variable rankings on each section across multiple parties; 
4 capability beyond above and beyond peers</t>
  </si>
  <si>
    <t>R 300</t>
  </si>
  <si>
    <t>Does the RFX support advanced scoring evaluation methodologies such as statistical, net promoter, on-target, and other methodologies?</t>
  </si>
  <si>
    <t>0 - not currently supported / not applicable 
1 basic statistical scoring; 
2 advanced functions for score definition; 
3 net promoter score; 
4 even more advanced scoring methodologies</t>
  </si>
  <si>
    <t>R 303</t>
  </si>
  <si>
    <t>0 - not currently supported / not applicable 
1 bulk upload, manual mapping to lots/items; 
2 bulk upload, automatic mapping to lots/items based on a naming convention; 
3 bulk upload, automatic mapping and automatic verification; 
4 capability beyond above and beyond peers</t>
  </si>
  <si>
    <t>R 304</t>
  </si>
  <si>
    <t>0 - not currently supported / not applicable 
1 CAD/CAM diagrams detected and associated, displayable in external tools; 
2 CAD/CAM diagrams detected and associated, viewable in internal viewer; 
3 CAD/CAM diagrams detected, and secured, for safe internal or external viewing; 
4 capability beyond above and beyond peers</t>
  </si>
  <si>
    <t>R 310</t>
  </si>
  <si>
    <t>0 - not currently supported / not applicable 
1 basic bill of material support, where bills of material can be grouped into lots; 
2 basic should cost model integration where the bill is a product or assembly and energy, labor, and overhead costs can be broken out; 
3 automatic cost population from market data, etc.
4 capability beyond above and beyond peers</t>
  </si>
  <si>
    <t>R 311</t>
  </si>
  <si>
    <t>ERP Integration (for Sourcing)</t>
  </si>
  <si>
    <t>0 - not currently supported / not applicable 
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capability beyond above and beyond peers</t>
  </si>
  <si>
    <t>R 312</t>
  </si>
  <si>
    <t>0 - not currently supported / not applicable 
1 manual mapping of supplier SKUs to buyer SKUs; 
2 automatic mapping and designation of preferred SKUs; 
3 support for related and substitute SKUs; 
4 capability beyond above and beyond peers</t>
  </si>
  <si>
    <t>R 313</t>
  </si>
  <si>
    <t>0 - not currently supported / not applicable 
1 auto selection of previously invited suppliers; 
2 suggestion based on category/product and suppliers in the SIM module; 
3 smart network search based on industry, category, and/or product/service; 
4 capability beyond above and beyond peers</t>
  </si>
  <si>
    <t>R 314</t>
  </si>
  <si>
    <t>… from SIM</t>
  </si>
  <si>
    <t>0 - not currently supported / not applicable 
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capability beyond above and beyond peers</t>
  </si>
  <si>
    <t>R 315</t>
  </si>
  <si>
    <t>0 - not currently supported / not applicable 
1 yes for simple search based on key words; 
2 for advanced search based on keywords, SKUs, capabilities; 
3 for multi-variate search and ranking based on complete BoM; 
4 capability beyond above and beyond peers</t>
  </si>
  <si>
    <t>R 316</t>
  </si>
  <si>
    <t>0 - not currently supported / not applicable 
1 multi valued bid submissions only; 
2 simple formula-based bids using arithmetic operators; 
3 complex bids using functions and market data (if the supplier relies on 3rd party carriers or buys raw materials at market price); 
4 capability beyond above and beyond peers</t>
  </si>
  <si>
    <t>R 317</t>
  </si>
  <si>
    <t>0 - not currently supported / not applicable 
1 single mode bidding across the entire event; 
2 selection of mode by lot, sub-event; 
3 multi-modal interactive real-time displays that can compare bids across previous events by bid type; 
4 capability beyond above and beyond peers</t>
  </si>
  <si>
    <t>R 318</t>
  </si>
  <si>
    <t>0 - not currently supported / not applicable 
1 one offer, but the supplier can indicate preferred or alternate product; 
2 two offers, one preferred, one alternate; 
3 multiple offers, one preferred, multiple alternates with a feature comparison matrix; 
4 capability beyond above and beyond peers</t>
  </si>
  <si>
    <t>Does your platform support any form of quick / rapid fire / simple RFX?  If so, describe.</t>
  </si>
  <si>
    <t>How sophisticated is the built in capability for comparing alternative offers?</t>
  </si>
  <si>
    <t>0 - not currently supported / not applicable 
1. the buyer has to choose one offer for evaluation purposes
2. the buyer can choose two offers and the users can evaluate requested / primary products against alternates
3. the system can automatically choose the best offer for each item in every lot using a feature comparison matrix
4. capability beyond above and beyond peers</t>
  </si>
  <si>
    <t>R 319</t>
  </si>
  <si>
    <t>0 - not currently supported / not applicable 
1 multi-party supported, but all stakeholders can evaluate all sections and overwrite all evaluations; 
2 multi-party supported, and each party can be limited to a single section, and evaluations are averaged; 
3 parties can be restricted to individual elements, evaluations are weighted by authority, and all responses can be analyzed/plotted (and outliers marked or removed); 
4 capability beyond above and beyond peers</t>
  </si>
  <si>
    <t>R 320</t>
  </si>
  <si>
    <t>0 - not currently supported / not applicable 
1 yes, but each field is equally weighted across participants; 
2 yes, and each field can be differently weighted for each participant; 
3, yes, and complex scorings (including statistical, net promoter, etc.) can be used; 
4 capability beyond above and beyond peers</t>
  </si>
  <si>
    <t>R 321</t>
  </si>
  <si>
    <t>0 - not currently supported / not applicable 
1 simple tabular; 
2 graphical displays; 
3 advanced statistical/outlier/constrained analysis; 
4 capability beyond above and beyond peers</t>
  </si>
  <si>
    <t>R 322</t>
  </si>
  <si>
    <t>0 - not currently supported / not applicable 
1 pause / extend only; 
2 edit and complete re-issue with notification of changes; 
3 edit and partial reissue of changes only; 
4 capability beyond above and beyond peers</t>
  </si>
  <si>
    <t>R 323</t>
  </si>
  <si>
    <t>0 - not currently supported / not applicable 
1 yes, and the new round can be populated with the results of the previous round; 
2 yes, and suppliers can be added or not, reasons tracked, and feedback given; 
3 yes, and lots, items, requirements updated with full auditing and highlights of changes for suppliers
4 capability beyond above and beyond peers</t>
  </si>
  <si>
    <t>What built-in support is there for multi-round RFX automation?</t>
  </si>
  <si>
    <t>0 - not currently supported / not applicable 
1 when a round is marked as complete, the next round is started and automatically populated
2 rules can be defined to accept submissions, identify when tasks are complete, and automatically end and start rounds
3. (hybrid) AI can be used to fill in missing data from previous events or 3rd party sources, verify unusual submissions, add or remove suppliers or bids from round to round, etc.
4. capability beyond above and beyond peers</t>
  </si>
  <si>
    <t>If auction capability is supported, how seamlessly integrated is the auction capability?</t>
  </si>
  <si>
    <t>0 - not currently supported / not applicable 
1. RFX can initialize auction data and vice-versa
2. RFX rounds can be flipped into auction rounds and vice versa
3. hybrid-AI can guide the process and help set the right parameters and automate most of  the process
4. capability beyond above and beyond peers</t>
  </si>
  <si>
    <t>What built-in support is there for linking RFX rounds and RFXs in total?</t>
  </si>
  <si>
    <t>0 - not currently supported / not applicable 
1. RFXs can link back to previous RFXs on the same categories/products/services
2. RFXs can link back and the user can pull forward data of choice
3. RFXs can be blended into a category continuum with months or years between rounds, associated contracts that define awards, and an available supplier pool that changes with time
4. capability beyond above and beyond peers</t>
  </si>
  <si>
    <t>Please describe your RFX automation roadmap.</t>
  </si>
  <si>
    <t>R 324</t>
  </si>
  <si>
    <t>0 - not currently supported / not applicable 
1 just a basic reverse auction with a number of configurable parameters; 
2 just the big ones - English, Dutch, and Yankee; 
3 all of the standard auction types with every associated configuration option; 
4 all of the above plus constraints and optimization backing; 
5 backed up with quantum computing for super-fast feedback</t>
  </si>
  <si>
    <t>R 325</t>
  </si>
  <si>
    <t>0 - not currently supported / not applicable 
1 ceilings, floors, increments, visibility, minimum time delay, and  auto extension; 
2 supplier restriction to lots/items, forced proxy definition (in case lead supplier bidder disconnected); 
3 settings can be tailored to each individual lot, and lots can be run in sequence or parallel, 
4 capability beyond above and beyond peers</t>
  </si>
  <si>
    <t>R 326</t>
  </si>
  <si>
    <t>0 - not currently supported / not applicable 
1 previous auctions can be copied and formal basket templates can be created; 
2 basket templates can be created and starting bids defined from previous bids, market prices, or formula that takes both into account; 
3 (Hybrid) AI with Rules can initiate auctions for needed products / services based upon similar events in the past (when SKUs are retired, needs change, etc.)
4 capability beyond above and beyond peers</t>
  </si>
  <si>
    <t>R 327</t>
  </si>
  <si>
    <t>0 - not currently supported / not applicable 
1 yes for the identification of lots and suppliers; 
2 yes and all relevant data can be pulled in; 
3 yes and capacity constraints, restrictions, and other configuration parameters can be auto-set from RFX responses; 
4 capability beyond above and beyond peers</t>
  </si>
  <si>
    <t>R 328</t>
  </si>
  <si>
    <t>0 - not currently supported / not applicable 
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capability beyond above and beyond peers</t>
  </si>
  <si>
    <t>R 329</t>
  </si>
  <si>
    <t>0 - not currently supported / not applicable 
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</si>
  <si>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R 330</t>
  </si>
  <si>
    <t>0 - not currently supported / not applicable 
1 real-time two-way forum communication; 
2 advanced forum and direct messaging support with live help guides and alerts to potential issues; 
3 (Hybrid) AI &amp; Conversational Systems integration to guide both parties in real time
4 capability beyond above and beyond peers</t>
  </si>
  <si>
    <t>R 331</t>
  </si>
  <si>
    <t>0 - not currently supported / not applicable 
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capability beyond above and beyond peers</t>
  </si>
  <si>
    <t>R 332</t>
  </si>
  <si>
    <t>0 - not currently supported / not applicable 
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capabilities beyond above and beyond peers</t>
  </si>
  <si>
    <t>R 333</t>
  </si>
  <si>
    <t>0 - not currently supported / not applicable 
1 auto selection of previously invited suppliers; 
2 supplier suggestion based on category/product and known suppliers in the SIM module / integrated supplier network; 
3 smart network search based on industry, category, and/or product/service; 
4 capability beyond above and beyond peers</t>
  </si>
  <si>
    <t xml:space="preserve">Please describe your auction automation roadmap. </t>
  </si>
  <si>
    <t>Foundations</t>
  </si>
  <si>
    <t>This section is on the basic functionality required of any optimization solution.</t>
  </si>
  <si>
    <t>R 334</t>
  </si>
  <si>
    <t>0 - not currently supported / not applicable 
1 evolutionary, monte carlo, tableau, or non (MI) LP solver or home-grown algorithm
2 LP with home-grown rounding/hybrid algorithms for allocation of discrete units; 
3 true MILP with powerful branch and bound that can use parallel processing and other optimization techniques to quickly find starting solutions
4 capabilities beyond above and beyond peers</t>
  </si>
  <si>
    <t>R 335</t>
  </si>
  <si>
    <t>0 - not currently supported / not applicable 
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capability beyond above and beyond peers</t>
  </si>
  <si>
    <t>R 340</t>
  </si>
  <si>
    <t>0 - not currently supported / not applicable 
1 yes, and scenarios can be instantiated as copies of current scenarios; 
2 yes, and scenarios can be instantiated as modified copies of current using one or more pre-defined rules (unconstrained, 3 suppliers, etc.); 
3 yes, and scenarios can be automatically instantiated for comparative purposes using (hybrid) AI
4 capability beyond above and beyond peers</t>
  </si>
  <si>
    <t>R 341</t>
  </si>
  <si>
    <t>0 - not currently supported / not applicable 
1 a default set of typically evaluated scenarios (3 suppliers, 20/30/50 splits on products, incumbents only, local sourcing); 
2 a custom set of defaults defined by the user from organizational defaults that are based on provider templates; 
3 a dynamically defined set of scenarios using (hybrid) AI, business goals and rules that are custom generated for every event
4 capability beyond above and beyond peers</t>
  </si>
  <si>
    <t>R 343</t>
  </si>
  <si>
    <t>0 - not currently supported / not applicable 
1 simple side-by-side award comparison by line item; 
2 comparison cube that allows views by product, supplier, location, or any other base or derived dimension(s) of interest; 
3 difference calculations that indicate constraint relaxations that could yield lower costs with minimal impacts on established goals as well as automatic outlier awards (due to constraints); 
4 capability beyond above and beyond peers</t>
  </si>
  <si>
    <t>R 347</t>
  </si>
  <si>
    <t>0 - not currently supported / not applicable 
1 yes, but primarily cost model templates with limited support for high-level capacity/allocation/risk-mitigation constraints can be defined (such as unique supplier limits, buyer warehouse capacities, lane capacity, award splits, etc.); 
2 yes, and the user can specify all types of hard and soft constraints at the meta level (that can be applied across entities with relaxation limits and preferred visualizations upon solution; 
3 yes, and the user can specify business rules or the use of (hybrid) AI that can automatically customize the template to the event upon selection 
4 capability beyond above and beyond peers</t>
  </si>
  <si>
    <t>R 348</t>
  </si>
  <si>
    <t>0 - not currently supported / not applicable 
1 yes, data can be pulled in and results pushed back; 
2 yes, and the optimizer runs behind the scene; 
3 yes, and the user can switch between RFX/Auction and back-end optimizer views for sensitivity analysis and constraint relaxation to make the model feasible; 
4 capability beyond above and beyond peers</t>
  </si>
  <si>
    <t>R 349</t>
  </si>
  <si>
    <t>0 - not currently supported / not applicable 
1 low-cost solver, noticeable moderate to high performance degradation as model size increases linearly; 
2 best-in-class solver (like Cplex, Xpress, etc.) optimized for the typical model types, and comparable with most leading solutions on the market; 
3 custom tailored solver solution built on one or more best-in-class solvers that selects the right solver and settings for each type of model the organization runs, tailoring the settings for maximum performance over time
4 capability beyond above and beyond peers, which must include the integration of (hybrid) AI that can dynamically select and guide the right set of (hybrid) techniques for maximum performance</t>
  </si>
  <si>
    <t>Please describe unique aspects of your optimization user experience and how it surpasses peers.</t>
  </si>
  <si>
    <t>R 336</t>
  </si>
  <si>
    <t>0 - not currently supported / not applicable 
1 basic, fixed, capacity constraints that can limit buy-side and sell-side capacity by a fixed combination of dimensions (such as supplier-product, supplier-product-location, etc.)
2 configurable capacity limits on any set of relevant model dimensions (supplier, ship from, product, ship to, lane, carrier); 
3 dynamic capacity limits that can adjust based upon interdependent capacity requirements, soft constraints, and model sensitivity
4 capability beyond above and beyond peers</t>
  </si>
  <si>
    <t>R 337</t>
  </si>
  <si>
    <t>0 - not currently supported / not applicable 
1 fixed or per percentage allocation by supplier, supplier-product, geographic location, or other pre-defined entity-relationship; 
2 ranged allocations based upon business rules, supplier capacities, and warehouse limits that can be defined on buyer defined model dimensions; 
3 dynamic allocation limits that can take into  account interdependent allocation requirements, soft constraints, and model sensitivity
4  capability beyond above and beyond peers</t>
  </si>
  <si>
    <t>R 338</t>
  </si>
  <si>
    <t>0 - not currently supported / not applicable 
1 fixed and percentage-based minimums and maximums to predefined supplier and/or ship-from/ship-to set (that can use tags to define sets of interest); 
2 more advanced multi-way splits (20/30/50), ranges, and allocations across multiple requirements; 
3 dynamic risk mitigation constraints that can take into account inter-related and inter-dependent / partially conflicting constraints, soft constraints, and model sensitivity 
4 capability beyond above and beyond peers</t>
  </si>
  <si>
    <t>R 339</t>
  </si>
  <si>
    <t>0 - not currently supported / not applicable 
1 weighted or formula-transformed average limits; 
2 multi-objective balancing across related qualitative factors; 
3 dynamic, inter-related, qualitative constraints that can take into account and balance partial conflicts,  soft constraints, and sensitivity analysis
4 would include capability beyond which is previously addressed (but including 1-3)</t>
  </si>
  <si>
    <t>R 342</t>
  </si>
  <si>
    <t>0 - not currently supported / not applicable 
1 yes, but only capacity and allocation detected to be prohibiting a solution and only according to pre-defined rules or random selection; 
3, yes all constraints that are preventing solution at the present time (even if the removal of a subset might be sufficient) using a set of heuristics and knowledge-based rules;
3 ... and hybrid AI to detect minimally unsatisfiable sets, predict which have  the biggest impact on unsatisfiability or cost, and define a set of what-if relaxation scenarios
4 capability beyond above and beyond peers</t>
  </si>
  <si>
    <t>R 344</t>
  </si>
  <si>
    <t>0 - not currently supported / not applicable 
1 yes, but hard limit constraint identification only; 
2 yes, and all hard and soft constraints preventing and limiting a solution can be  identified; 
3 yes, and suggestions as to the constraint relaxations that would have the maximum positive benefit to the objective function can be identified; 
4 capability beyond which is previously addressed (but including 1-3)</t>
  </si>
  <si>
    <t>R 345</t>
  </si>
  <si>
    <t>0 - not currently supported / not applicable 
1 yes, but hard limit constraints preventing a solution only; 
2 yes, and all limiting constraints, whether hard or soft, preventing a solution can be found; 
3 yes, and required relaxations to allow solvability computed and presented; 
4 capability beyond above and beyond peers which (must) include strong integration with auto-what-if scenario generation that can auto create different solvable scenario variations for comparative analysis</t>
  </si>
  <si>
    <t>R 346</t>
  </si>
  <si>
    <t>0 - not currently supported / not applicable 
1 yes, but only capacity/allocation constraints can be defined soft; 
2 yes, and all constraints can be defined soft; 
3 yes, and the negative impact of all soft constraints restricting the solution is analyzed and presented; 
4 yes, and capability beyond above and beyond peers</t>
  </si>
  <si>
    <t>Freight Analytics</t>
  </si>
  <si>
    <t>Complete this section only if the solution contains specialized support for freight analysis.</t>
  </si>
  <si>
    <t>Does the solution support custom freight(-only) and lane analysis models?</t>
  </si>
  <si>
    <t>0 - not currently supported / not applicable 
1 yes, but they must all be custom built
2 yes, and there are separate models for each type of transport (air, truck, rail, and sea)
3 yes, and standard multi-modal models are supported out-of-the-box for global sourcing
4 yes, and the vendor can customize these for the client in a rapid manner for their particular multi-modal needs</t>
  </si>
  <si>
    <t>Does the solution contain extra support for the definition of accurate transportation models?</t>
  </si>
  <si>
    <t>0 - not currently supported / not applicable 
1 yes, but the cost models for each mode need to be manually defined
2 yes, and the standard cost models for each major modal type (air, truck, rail, and ocean)  with standard quote types (FTL vs LTL; full container vs pallet; etc.) are all built in
3 yes, and standard cost models for multi-modal with loading fees, cross-docking fees, intermediate storage fees, etc. are all built in
4 capability beyond above and beyond peers</t>
  </si>
  <si>
    <t>Does the solution support standard freight quote tables that can be populated by carriers or other buyers based on contracts for auto-model population?</t>
  </si>
  <si>
    <t>0 - not currently supported / not applicable 
1 yes, but only one table per carrier and mode type
2 yes, and multiple tables per carrier and mode type indexed by contract id, quote id, and/or what-if id
3 yes, and tables can also be populated from services such as FreightOS, DirectFreight, and broker and/or third party exchange sites
4 capability beyond above and beyond peers</t>
  </si>
  <si>
    <t>Does the solution natively understand and support multiple freight categories such as dry, liquid, frozen, gas, hazardous, etc.?</t>
  </si>
  <si>
    <t>0 - not currently supported / not applicable 
1 yes, but each  must be defined separately (and cost models updated manually)
2 yes, and it also supports multiple versions of freight and cost models for each type of freight category
3 yes, and typical multi-modal models are also available out of the box
4 capability beyond above and beyond peers</t>
  </si>
  <si>
    <t>Does the solution natively support the construction of specialized models to support optimization of the supply base / distribution network in such a way as to minimize total freight cost and inventory carrying cost?</t>
  </si>
  <si>
    <t>0 - not currently supported / not applicable 
1 yes, but models have to be manually built
2 yes, and some standard template models are available out of the box
3 yes, and templates with deep inventory cost modelling are available out of the box
4 yes, and there is capability beyond above and beyond peers</t>
  </si>
  <si>
    <t>Core Capabilities</t>
  </si>
  <si>
    <t>R 359</t>
  </si>
  <si>
    <t>0 - not currently supported / not applicable 
1 yes, from flat-files; 
2 yes, with API integration; 
3 yes, with out-of-the-box support for best-of-breed ERP and SRM platforms; 
4 would include capability beyond which is previously addressed (but including 1-3)</t>
  </si>
  <si>
    <t>R 360</t>
  </si>
  <si>
    <t>0 - not currently supported / not applicable 
1 yes, summary scores can be imported; 
2 yes, and surveys can be created within performance tracking or RFX; 
3, yes and qualitative responses can be tracked and analyzed with sentiment analysis; 
4 would include capability beyond which is previously addressed (but including 1-3)</t>
  </si>
  <si>
    <t>R 361</t>
  </si>
  <si>
    <t>0 - not currently supported / not applicable 
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</si>
  <si>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R 362</t>
  </si>
  <si>
    <t>0 - not currently supported / not applicable 
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</si>
  <si>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R 367</t>
  </si>
  <si>
    <t>0 - not currently supported / not applicable 
1 flat-file integration; 
2 standard AP/ERP integration through APIs; 
3 real-time integration with daily update of budget and spend; 
4 would include capability beyond which is previously addressed (but including 1-3)</t>
  </si>
  <si>
    <t>R 368</t>
  </si>
  <si>
    <t>0 - not currently supported / not applicable 
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</si>
  <si>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Please define any unique execution management capabilities supported by your platform. </t>
  </si>
  <si>
    <t xml:space="preserve">** Scored Against Peers ** </t>
  </si>
  <si>
    <t xml:space="preserve">Please define your execution management roadmap. </t>
  </si>
  <si>
    <t>CLM Support</t>
  </si>
  <si>
    <t>Does the platform support export of awards into a CLM solution?</t>
  </si>
  <si>
    <t>0 - not currently supported / not applicable 
1. awards can be exported to a fixed csv or XML format 
2. the system can load a CLM supported format definition in Excel or an XML schema and the buying organization can map system award format to CLM award format
3. the system is already integrated with multiple leading CLM solutions through their native APIs for award export
4. capability beyond above and beyond peers</t>
  </si>
  <si>
    <t>Does the platform support standard agreements that must be agreed to for sourcing event participation that will later become part of a master agreement?</t>
  </si>
  <si>
    <t>0 - not currently supported / not applicable 
1. yes, and agreements can be attached as PDFs or other locked file formats and signed versions can be exported to the CLM if the supplier wins an award
2. agreements can be built from survey forms and exported in multiple formats to a CLM solution if the supplier wins an award
3. agreements can be dynamically imported from the CLM and presented to the supplier for signing for export to the CLM
4. capability beyond above and beyond peers</t>
  </si>
  <si>
    <t>Does the platform support import / export of standard clauses that must be agreed to by suppliers as part of participation in the sourcing process?</t>
  </si>
  <si>
    <t>0 - not currently supported / not applicable 
1. yes, using survey form functionality, but there is no way to associate multiple versions of a clause
2. yes, and added functionality allows multiple forms of a clause to be stored and differentiated based on metadata that might include geography, category, etc.
3. yes, and the clauses can be dynamically imported and stored from the CLM through an API based upon multiple factors and real-time supplier responses
4. capability beyond above and beyond peers</t>
  </si>
  <si>
    <t>0 - not currently supported / not applicable 
1 = agreements can be stored and loaded in .doc and .docx format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</si>
  <si>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integrate with Microsoft Excel to enable both parties to build and edit sheets within Microsoft Excel for award tracking and price agreements when there are volume discounts or rebates, bill of materials, etc?</t>
  </si>
  <si>
    <t>0 - not currently supported / not applicable 
1. full bid and award data can be exported to Excel in a predefined format
2. full bid and award data can be exported to Excel, edited, and loaded back in to form a final award scenario in a predefined format
3. the format is flexible and mappings can be done within the sheet or the tool
4. capability beyond above and beyond peers</t>
  </si>
  <si>
    <t>Does the solution support metadata to help tag appropriate award data, supplier data, agreement data, etc. for a CLM solution?</t>
  </si>
  <si>
    <t>0 - not currently supported / not applicable 
1. yes, a fixed set of fields are defined
2. yes, and the system supports user definition of appropriate metadata fields
3. yes, and (hybrid) AI can absorb the contract model used by the CLM and generate appropriate metadata fields that need to be tracked and auto-populate them from a potential award
4. capability beyond above and beyond peers</t>
  </si>
  <si>
    <t>Extended SIM</t>
  </si>
  <si>
    <t>R 504</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</si>
  <si>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</si>
  <si>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0 - not currently supported / not applicable 
1. a supplier can initiate interest and fill out a basic profile
2. a supplier can link their network profiles
3. hybrid AI can search integrated networks and 3P data feeds and pre-build profiles for review
4. capability beyond above and beyond peers</t>
  </si>
  <si>
    <t>R 506</t>
  </si>
  <si>
    <t>0 - not currently supported / not applicable 
1. suppliers can fill out fixed forms
2. suppliers are walked through gated, branching, workflows that capture all of the required data relevant to their industry, category, and geography
3. the workflows capture needed insurance certificates, regulatory certifications, and related documents, automatically extracts the meta-data, and queues the (meta) data up for (mandatory) system or human verification
4. capability beyond above and beyond peers</t>
  </si>
  <si>
    <t>What degree of on-boarding automation is supported by the platform?</t>
  </si>
  <si>
    <t>0 - not currently supported / not applicable 
1. simple no-go / go stop rules can be embedded in the workflow
2. advanced rules that allow the workflow to be automated if values are in tolerances, which can shift based on up-to-date supplier (risk) ratings and third party qualifications
3. integrated ML that can adjust tolerances in real time and automate as much as possible in supplier onboarding and verification
4. capability beyond above and beyond peers</t>
  </si>
  <si>
    <t>R 510</t>
  </si>
  <si>
    <t>Does the platform support reach-out beyond traditional e-mail? Is there social network integration, (e-)fax integration, and/or phone integration?</t>
  </si>
  <si>
    <t xml:space="preserve">0 - not currently supported / not applicable 
1. the system allows a relationship manager to note when faxes, phone calls, or social media reach outs were made
2. the system supports reach-out to suppliers (and representatives) through major social media networks (LinkedIn, Twitter, Facebook, Weibo, QQ, Vkontakte, etc.)
3. the system supports integrated fax and VOIP reach-outs
4. capabilities beyond above and beyond peers
</t>
  </si>
  <si>
    <t>R 516</t>
  </si>
  <si>
    <t>To what degree can documents be automatically identified and validated by the platform? For example, can insurance documents be automatically detected, verified for validity, inspected for inclusion of mandatory clauses, etc.?</t>
  </si>
  <si>
    <t>0 - not currently supported / not applicable 
1. OCR can be used to extract metadata
2. Semantic analysis can be used to determine if the appropriate clauses or necessary signatories are included
3. extracted data can be compared to third party databases to validate anything that can be automatically validated (such as tax numbers, IDs, certifications, ratings, etc.)
4. capability beyond above and beyond peers</t>
  </si>
  <si>
    <t>R 518</t>
  </si>
  <si>
    <t>How extensive is the out-of-the-box support for entity core data -- locations, financial, structure, personnel, industry profiles, category profiles, etc. etc. etc.?</t>
  </si>
  <si>
    <t>0 - not currently supported / not applicable 
1. supplier identifiers, headquarters, industry codes, category codes, primary reps
2. banking information, organizational hierarchy, international offices, plant and warehouse locations
3. employee and contractor data, company and employee certifications, risk and CSR profile data, community intelligence
4. core data beyond above and beyond peers</t>
  </si>
  <si>
    <t>R 519</t>
  </si>
  <si>
    <t>How extensive is the support for financial data tracking and is the system capable of integrating with ACH systems to manage payments and transfers?</t>
  </si>
  <si>
    <t>0 - not currently supported / not applicable 
1. banking information for ACH / wires
2. push to 3rd party AP/Finance systems that integrate with banking systems
3. direct integration with banking systems for ACH, wires, and other e-Payments
4. capability beyond above and beyond peers</t>
  </si>
  <si>
    <t>R 522</t>
  </si>
  <si>
    <t>Is there extra built-in capability for certification and insurance document management, which organizations need to confirm and be on top off to meet risk and regulatory requirements?</t>
  </si>
  <si>
    <t>0 - not currently supported / not applicable 
1. separate repository or tagging system
2. special libraries for document parsing,  metadata extraction, and semantic analysis customized for certifications and insurance management
3. integration with a number of databases for automatic verification of details (to the extent possible)
4. capability beyond above and beyond peers</t>
  </si>
  <si>
    <t>R 524</t>
  </si>
  <si>
    <t>How fine-grained is the capability for user ratings and preferred supplier annotations?</t>
  </si>
  <si>
    <t>0 - not currently supported / not applicable 
1. the system supports user ratings and preferred supplier designations at a global level
2. the system supports user ratings and preferred suppliers at the category level
3. (hybrid) AI that collects user ratings and community intelligence and recommends preferred suppliers at a global, category, and product level
4. capability beyond above and beyond peers</t>
  </si>
  <si>
    <t>How fine grained is the supplier / catalog item approval capability in the system?</t>
  </si>
  <si>
    <t>0 - not currently supported / not applicable 
1. the system supports single  approval chains
2. the system supports parallel, bifurcated, approval chains that permit substitution and overrides
3. the system supports auto-approval rules and (hybrid) AI that can determine when an approval is sufficient or can be waived in an unusual circumstance
4. capability beyond above and beyond peers</t>
  </si>
  <si>
    <t>R 495</t>
  </si>
  <si>
    <t>Please describe the depth of out-of-the-box support for supplier information management by industry against standard, global, industry codes</t>
  </si>
  <si>
    <t>0 - not currently supported / not applicable 
1. Just standard industry codes for the buyer's home country
2. multiple cross-correlated NAICS &amp; SIC codes for supplier information management
3. … augmented with custom schemas and cross referencing
4. capability beyond above and beyond peers</t>
  </si>
  <si>
    <t>R 496</t>
  </si>
  <si>
    <t>Please describe the depth of out-of-the-box support for standard product codes including, but not limited to, UNSPSC, H(T)S, etc.</t>
  </si>
  <si>
    <t>0 - not currently supported / not applicable 
1. just UNSPSC
2. global H(T)S codes, cross-correlated with UNSPSC
3. … augmented with custom schemas and cross referencing
4. capability beyond above and beyond peers</t>
  </si>
  <si>
    <t>R 542</t>
  </si>
  <si>
    <t>What level of data monitoring is included in the SXM application,  how is it integrated with the scorecards and benchmarking, and to what extent can it be checked against thresholds?</t>
  </si>
  <si>
    <t>0 - not currently supported / not applicable 
1. data is checked on a pre-programmed interval against thresholds 
2. data is checked against thresholds on every update
3. (hybrid) AI determines when data should be updated and checks run against threshold
4. capability beyond above and beyond peers</t>
  </si>
  <si>
    <t>What level of data monitoring is included in the SXM application,  how is it integrated with the scorecards and benchmarking, and how often is it checked for refresh/update?</t>
  </si>
  <si>
    <t>0 - not currently supported / not applicable 
1. data is checked on a pre-programmed interval for recent updates / verifications
2. data is checked for recency on every update from the data's source
3. (hybrid) AI determines when values should be checked (and threshold checks re-run on update)
4. capability beyond above and beyond peers</t>
  </si>
  <si>
    <t>R 581</t>
  </si>
  <si>
    <t>0 - not currently supported / not applicable 
1. default integrations to ERP, S2P have to be  manually connected
2. default integrations to ERP and two or three major S2P platforms, other systems have to be manually connected
3. default integrations to ERP and S2P, and other enterprise systems have to be manually connected
4. capabilities beyond above and beyond peers</t>
  </si>
  <si>
    <t>R 584</t>
  </si>
  <si>
    <t>What (if any) is the network component of the offering? Is their many-to-many profile and data model support? Can a supplier be a buyer in the system under the same profile information?</t>
  </si>
  <si>
    <t>0 - not currently supported / not applicable 
1. a supplier can be a buyer, but that's it
2. system supports graph models that allow many-to-many supplier-buyer relationships between all system participants
3. system supports a full network data model that can also track second and third tier suppliers 
4. capability beyond above and beyond peers</t>
  </si>
  <si>
    <t>R 585</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</si>
  <si>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</si>
  <si>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0 - not currently supported / not applicable 
1. second and third tier suppliers can be identified and data correlated with them
2. second and third tier suppliers, once identified, can be invited to input requested data natively
3. (hybrid) AI can automatically identify second and third tier suppliers, automatically invite them and automatically request the appropriate data for supply chain initiatives
4. capability beyond above and beyond peers</t>
  </si>
  <si>
    <t>R 583</t>
  </si>
  <si>
    <t>To what extent does the platform support encoding and monitoring of financial information?</t>
  </si>
  <si>
    <t>0 - not currently supported / not applicable 
1. Basic accounting structures and org hierarchies can be configured
2. Budget periods, payment terms, and budget categories can be configured
3. (Hybrid) AI can recommend changes to budgets, categories, and term configurations based upon changing spend patterns
4. capabilities beyond above and beyond peers</t>
  </si>
  <si>
    <t>To what extent can the integrated forms be modified and maintained to suit organizational needs?</t>
  </si>
  <si>
    <t>0 - not currently supported / not applicable 
1. the look and feel of the forms can be modified
2. forms can be modified to display differently to different suppliers based upon supplier, industry, category, or geography
3. (hybrid) AI can modify the display depending upon what data is required, recently updated, etc. so that the supplier's attention is focused on the right data
4. capability beyond above and beyond peers</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</si>
  <si>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</si>
  <si>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0 - not currently supported / not applicable 
1. process configuration is limited to user roles
2. process configuration can be done by user role, department, supplier category, or there well defined entity type 
3. (hybrid) AI can automatically create (starting) custom processes that interleave template starting process flows by user role, department, supplier category, and other entity types 
4. capability beyond above and beyond peers</t>
  </si>
  <si>
    <t>Describe the typical user experience of a supplier account manager in managing a supplier relationship on a day-to-day basis?</t>
  </si>
  <si>
    <t>Development &amp; Innovation Management</t>
  </si>
  <si>
    <t>How much support for development and innovation management is built into the platform?</t>
  </si>
  <si>
    <t>R 539</t>
  </si>
  <si>
    <t>What kind of support is included for the definition of innovation challenges? Is it just push a request, pull some responses? A collaborative forum? The ability to break it up and possibly award different steps of a challenge to multiple parties?</t>
  </si>
  <si>
    <t>0 - not currently supported / not applicable 
1. relationship managers can issue a simple challenge definition (as an attachment) and suppliers can submit responses as attachments
2. a buying team can define challenges collaboratively supplier teams can build responses collaboratively
3. challenges can be instantiated based upon bill of materials / product requirements brought in from ERP/MRP systems
4. capability beyond above and beyond peers</t>
  </si>
  <si>
    <t>What kind of support is included for the management of innovation challenges?  Is it basic surveys?  Task-based workflows?  Is it workflow supported?</t>
  </si>
  <si>
    <t>0 - not currently supported / not applicable 
1. challenges are simple request / response surveys with attachments
2. challenges are task-based workflows with gated approvals 
3. (hybrid) AI &amp; rules-based workflows guide both parties through the process and indicate when information is missing or needed
4. capability beyond above and beyond pees</t>
  </si>
  <si>
    <t>R 540</t>
  </si>
  <si>
    <t>Can suppliers contribute ideas unsolicited? How are these ideas managed to make sure no good idea slips through the cracks? Can they be turned into challenges if they are the start, but not the end, of a need, possibly as a three-way collaboration project (that could result in a joint award)?</t>
  </si>
  <si>
    <t>0 - not currently supported / not applicable 
1. suppliers can send messages to buyers, but that's it
2. suppliers can log into the challenge portal, submit ideas, associated them with categories (and even products), and review buyer responses
3. ideas can be flipped into challenges and detailed task-based workflows created
4. capabilities beyond above and beyond peers</t>
  </si>
  <si>
    <t>R 541</t>
  </si>
  <si>
    <t>What level of review and decision support is included? Are multi-level approvals supported? Can the buying team work collaboratively? Can the suppliers provide feedback at appropriate points?</t>
  </si>
  <si>
    <t>0 - not currently supported / not applicable 
1. relationship manager can review and record decisions
2. the buying team can review challenges, comment and rate as a team
3. advanced collaborative scoring, approval flows, and workflows for further input can be utilized
4. capabilities beyond above and beyond peers</t>
  </si>
  <si>
    <t>Describe the typical supplier user experience.</t>
  </si>
  <si>
    <t>NPD / NPI</t>
  </si>
  <si>
    <t>To what extent does the platform support new product development and/or new product introduction?</t>
  </si>
  <si>
    <t>R 552</t>
  </si>
  <si>
    <t>How extensible is the product management capability? Is it limited to bill of material definition or can it be used to define should cost models, alternative designs, and real-time market data tracking?</t>
  </si>
  <si>
    <t>0 - not currently supported / not applicable 
1. the platform can support bill of materials
2. the platform can support bill of materials with integrated should cost models
3. the platform can also support integrated challenge management
4. capability beyond above and beyond peers</t>
  </si>
  <si>
    <t>R 553</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</si>
  <si>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</si>
  <si>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0 - not currently supported / not applicable 
1. the platform can support stand alone bill of materials associated with a product
2. the platform supports multi-level bill of materials 3. the platform supports multi-level bill of materials which can be cross-linked on common components and allow for identification of needs across components and selected suppliers
4. capability beyond above and beyond peers</t>
  </si>
  <si>
    <t>R 554</t>
  </si>
  <si>
    <t>To what extent is NPD/NPI integrated into innovation management? Is it a basic push/pull or is there extensive integration that allows for innovation to be launched from and spark each stage of NPD/NPI?</t>
  </si>
  <si>
    <t>0 - not currently supported / not applicable 
1. the platform can pull in specifications for a new product and associated bill of materials (in progress)
2. the platform can launch a NPD/NPI initiative, use the challenge management and survey functionality, pull information in, and push information out
3. (hybrid) AI / rules based workflows guide users through the innovation process using templates
4. capability beyond above and beyond peers</t>
  </si>
  <si>
    <t>R 555</t>
  </si>
  <si>
    <t>To what extent is process management supported in the platform? Is it basic task definition or integrated NPD/NPI project management?</t>
  </si>
  <si>
    <t>0 - not currently supported / not applicable 
1. NPD/NPI project can be defined, but no real task management
2. integrated project and task management capability 
3. custom templates and best practice logic are embedded in the platform out-of-the-box
4. capability beyond above and beyond peers</t>
  </si>
  <si>
    <t>Describe your integration capability with ERP/MRP/CAD/CAM and other NPD/NPI systems?</t>
  </si>
  <si>
    <t>Out-of-the-Box Reporting</t>
  </si>
  <si>
    <t>To what extent is supplier analytics integrated in the platform?</t>
  </si>
  <si>
    <t>R 558</t>
  </si>
  <si>
    <t>scored against peers</t>
  </si>
  <si>
    <t>R 559</t>
  </si>
  <si>
    <t>What is the extent of support for out-of-the-box operational metric reports?</t>
  </si>
  <si>
    <t>R 560</t>
  </si>
  <si>
    <t>What is the extent of support for out-of-the-box trend reports?</t>
  </si>
  <si>
    <t>R 561</t>
  </si>
  <si>
    <t>What is the extent of support for out-of-the-box risk reports?</t>
  </si>
  <si>
    <t>Spend Analytics</t>
  </si>
  <si>
    <t>Process Support</t>
  </si>
  <si>
    <t>R 427</t>
  </si>
  <si>
    <t>Does the mapping functionality support the classification and/or categorization of rules based on arbitrary dimensions? Can the mapping be done by formulas, value sets, regular expressions, or a combination of -- applied to arbitrary dimensions?</t>
  </si>
  <si>
    <t>0 - not currently supported / not applicable 
1. only a select set of dimensions can be used for rule creation
2. all dimensions, both system and user defined, can be used in rules
3. the user can define derived dimensions and also define rules on those
4. capability beyond above and beyond peers</t>
  </si>
  <si>
    <t>R 420</t>
  </si>
  <si>
    <t xml:space="preserve">To what extent does the platform support the automatic detection of conflicts between rules (and rule sequences)? </t>
  </si>
  <si>
    <t>0 - not currently supported / not applicable 
1. conflict detection is limited to replacement rules that specify two different replacement values for the same value
2. conflicts can be identified between rules that change values on conditions of other fields
3. advanced conflict detection algorithms and logic that can identify when a sequence of rules can cause a conflict between two rules 
4. capability beyond above and beyond peers</t>
  </si>
  <si>
    <t>To what extent does the platform support the (automatic) re-ordering of classification rules to prevent conflicts and optimize cleansing, classification, etc.?</t>
  </si>
  <si>
    <t>0 - not currently supported / not applicable 
1 rules can be manually re-ordered until conflicts are eliminated
2 the system can automatically identify re-orderings that will eliminate conflicts without rule changes
3 (hybrid) AI can detect minimal rule changes necessary to remove conflicts with appropriate re-orderings
4 capability beyond above and beyond peers</t>
  </si>
  <si>
    <t>R 416</t>
  </si>
  <si>
    <t>How extensible is the rule and/or model editor? Can it be used to create cleansing, classification, and normalization rules as well as schemas, cubes, and reports? Does it support advanced formula for calculations and reg-ex for text-based formulas and cleansing rules?</t>
  </si>
  <si>
    <t>0 - not currently supported / not applicable 
1. users are limited to creating and editing fixed rule types
2. users can create rules that work on all dimensions using supported mathematical and regex operators
3. (hybrid) AI suggests rules and guides users through the rule creation process
4. capability beyond above and beyond peers</t>
  </si>
  <si>
    <t>R 425</t>
  </si>
  <si>
    <t>Does the solutions support multi-source cross-joins to make sure only the needed data is imported and the right data matched based on values from multiple sources, joined on common, cleansed fields? How extensible are these cross-joins?</t>
  </si>
  <si>
    <t>0 - not currently supported / not applicable 
1. cross-joins between data in two datasets with the same schemas
2. cross-joins between data sets with different schemas but cross-linked identifiers
3. m-way cross-joins between data sets with different schemas against different taxonomies which can be cross-linked on mappable identifiers
4. capabilities beyond above and beyond peers</t>
  </si>
  <si>
    <t>How useable are the classification and categorization capabilities? Can rules be defined and map data in real-time? Can they be modified quickly and easily? Can their impact be analyzed before they are committed?</t>
  </si>
  <si>
    <t>0 - not currently supported / not applicable 
1. classification rules can be modified and data put into a queue for re-classification
2. classification rules can be modified and data re-mapped in real-time
3. the platform supports sandboxes where potential changes to classification rules can be analyzed and compared in real time to current rules
4. capability beyond above and beyond peers</t>
  </si>
  <si>
    <t>R 426</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</si>
  <si>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</si>
  <si>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0 - not currently supported / not applicable 
1. the user can define simple rules
2. the user can define complex rules, rule groups, change ordering, etc.
3. the user can define multiple what-if scenarios with various rule groups, rules, and change orders for comparison
4. capability beyond above and beyond peers</t>
  </si>
  <si>
    <t>R 429</t>
  </si>
  <si>
    <t>Can the classification be accomplished using queries that specify subsets of the data as opposed to static, complicated, regex rule sets? How advanced is the query capability that can be supported?</t>
  </si>
  <si>
    <t>0 - not currently supported / not applicable 
1. simple SQL queries can be defined to classify data
2. queries that use regex and all database supported functions are supported
3. queries that use embedded functions can be defined and executed
4. capability beyond above and beyond peers</t>
  </si>
  <si>
    <t>Describe the depth of support for AI-based data classification and categorization?  How much power is there for approaching full automation of classification?</t>
  </si>
  <si>
    <t>0 - not currently supported / not applicable 
1. the platform can support simple, canned, AI routines for data (re) classification
2. the platform can support a number of AI routines which can be customized by the user who can tailor parameters, training sets, sequencing, etc. 
3. the platform can support the integration of 3rd party AI libraries which can be customized by data scientists to the organization' needs
4. capability beyond above and beyond peers</t>
  </si>
  <si>
    <t>R 431</t>
  </si>
  <si>
    <t>Describe the depth of support for hybrid data classification and categorization?  How much power is there for creating a hybrid strategy for approaching 100% classification?</t>
  </si>
  <si>
    <t>0 - not currently supported / not applicable 
1. the platform supports fixed hybrid sequences 
2. the platform allows the user to define sequences of auto and manual classification as needed
3. (hybrid) AI automatically identifies the proper sequences for auto-classification with manual interjections and overrides
4. capability beyond above and beyond peers</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</si>
  <si>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</si>
  <si>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0 - not currently supported / not applicable 
1. knowledge models are limited to pre-classified entities
2. users can define entities and classifications for each entity type on top of the system definitions
3. real-world domain modelling with entity relationships and rules for differentiating references the t could relate to multiple entities
4. capability beyond above and beyond peers</t>
  </si>
  <si>
    <t>R 428</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</si>
  <si>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</si>
  <si>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0 - not currently supported / not applicable 
1. one user creates or modifies one rule set for one cube
2. a team of users can simultaneously view and modify a rule set against a cube
3. a team of users can view and modify rule sets across cubes in what-if sandboxes
4. capability beyond above and beyond peers</t>
  </si>
  <si>
    <t>R 413</t>
  </si>
  <si>
    <t>How easy is it for the customer organization to define multiple cubes on any and all dimensions of interest, create derived and roll-up dimensions, and share those cubes?</t>
  </si>
  <si>
    <t>0 - not currently supported / not applicable 
1. there is one cube, users can define views on it
2. users can define as many cubes as they want on source data, but derived / roll up dimensions are limited to pre-defined dimensions
3. the user can define cubes on all dimensions, create as many derived or roll-up dimensions as desired using complex formulae, and they can be public, limited to a user group, or private
4. capability beyond above and beyond peers</t>
  </si>
  <si>
    <t>R 438</t>
  </si>
  <si>
    <t>How extensive is the formula support in the creation of dimensions, filters, and views?</t>
  </si>
  <si>
    <t>0 - not currently supported / not applicable 
1. simple arithmetic functions and time-periods
2. trigonometric functions and reg-ex
3. built-In scripting language to define arbitrarily complex functions and defined dimensions
4. capability beyond above and beyond peers</t>
  </si>
  <si>
    <t>R 433</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</si>
  <si>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</si>
  <si>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0 - not currently supported / not applicable 
1. outliers can be detected based upon rules that define outliers
2. outliers can be detected using standard statistical and clustering algorithms 
3. outliers can be detected using advanced AI algorithms that adapt to changing data streams and patterns to detect outliers that would be missed by standard algorithms
4. capabilities beyond above and beyond peers</t>
  </si>
  <si>
    <t>R 434</t>
  </si>
  <si>
    <t>What is the degree of built-in statistical analysis that can be applied to the data to get a general sense of completeness, correctness, and categorization accuracy? Is one limited to check-sums or can entire array of statically techniques be applied?</t>
  </si>
  <si>
    <t>0 - not currently supported / not applicable 
1. simple check sums, Fletcher's algorithm and variations, and similar basic statistical analysis
2. standard curve-fitting, Bayesian analysis, and interpolation
3. advanced statistical algorithms, fingerprint analysis, and other techniques that can be used to analyze data sets at a macro-level
4. capability beyond above and beyond peers</t>
  </si>
  <si>
    <t>R 435</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</si>
  <si>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</si>
  <si>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0 - not currently supported / not applicable 
1. the user can define windows of fixed time length for data integrity analysis
2. the user can define arbitrary time windows to do data integrity analysis on
3. (hybrid) AI automatically defines various time windows for  rolling integrity analysis
4. capability beyond above and beyond peers</t>
  </si>
  <si>
    <t>R 437</t>
  </si>
  <si>
    <t>Do the reports support (real-time) filter definition and application? If so, are the filters limited to a fixed set of dimensions or can they be defined on any dimensions? Do they support ranged / derived dimensions?</t>
  </si>
  <si>
    <t>0 - not currently supported / not applicable 
1. filters can be defined in real time using value sets and simple matching expressions on base dimensions
2. filters can be defined in real-time using value sets and regex on base and derived dimensions
3. filters can be defined on all base and derived dimensions using the full range of built-in functions
4. capability beyond above and beyond peers</t>
  </si>
  <si>
    <t>Function Support</t>
  </si>
  <si>
    <t>Raw Capability</t>
  </si>
  <si>
    <t>If you are unsure of the difference between descriptive, predictive, prescriptive, and permissive analytics, see the following posts:</t>
  </si>
  <si>
    <t>R 445</t>
  </si>
  <si>
    <t>Does the platform support predictive analytics? To what extent? Please describe.</t>
  </si>
  <si>
    <t xml:space="preserve">Does the platform contain semantic capabilities? To what extent? Please describe. </t>
  </si>
  <si>
    <t>R 446</t>
  </si>
  <si>
    <t>R 447</t>
  </si>
  <si>
    <t>Does the platform support permissive analytics? To what extent? Please describe.</t>
  </si>
  <si>
    <t>R 449</t>
  </si>
  <si>
    <t>Does the platform come with a template library of scorecards? If so, how extensive is it?</t>
  </si>
  <si>
    <t>0 - not currently supported / not applicable 
1. a few standard scorecards for supplier performance, category performance, and industry comparisons
2. a mid-sized library with customized scorecards by industry and category and basic process performance templates for Sourcing and Procurement throughput
3. a large library with a full suite of customized process, performance, category, supplier, and industry scorecards
4. capabilities beyond above and beyond peers</t>
  </si>
  <si>
    <t>R 452</t>
  </si>
  <si>
    <t>0 - not currently supported / not applicable 
1. support for price and performance benchmarks across suppliers
2. ability to import external data for industry and category benchmarks
3. ability to use community intelligence to augment industry, category, and supplier benchmarks
4. capability beyond above and beyond peers</t>
  </si>
  <si>
    <t>R 481</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</si>
  <si>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</si>
  <si>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0 - not currently supported / not applicable 
1. default views are configured at the company level, users can only customize filters on the views
2. default views can be created by roles, and then customized by users via filters
3. each user can completely customize their view and configuration
4. capability beyond above and beyond peers</t>
  </si>
  <si>
    <t>R 455</t>
  </si>
  <si>
    <t>Describe the ability of the toolset to create and maintain cost avoidance / opportunity programs and manage those over time.</t>
  </si>
  <si>
    <t>0 - not currently supported / not applicable 
1. the application supports the definition of budgets and cost saving goals
2. integrated program management functionality can be used to put together a program for pursuing an opportunity
3. (hybrid) AI can guide a user through execution and monitoring of the opportunity
4. capability beyond above and beyond peers</t>
  </si>
  <si>
    <t>Out of the Box</t>
  </si>
  <si>
    <t>R 456</t>
  </si>
  <si>
    <t>What is the extent of out-of-the-box sourcing support provided in terms of opportunity analysis and bid analysis? Reports? Scorecards? Benchmarks? Predictive/Prescriptive Analytics? Please describe in detail.</t>
  </si>
  <si>
    <t>0 - not currently supported / not applicable 
1. basic suite of spend/event reports
2. out-of-the-box benchmarks and scorecards on category trends
3. predictive analytics for market trends
4. capability beyond above and beyond peers</t>
  </si>
  <si>
    <t>R 457</t>
  </si>
  <si>
    <t>What is the extent of out-of-the-box procurement support for purchase order, invoice, and similar analysis? Reports? Scorecards? Benchmarks? Outlier/Risk Analytics? Please describe in detail.</t>
  </si>
  <si>
    <t>0 - not currently supported / not applicable 
1. basic suite of spend/event reports
2. out of the box benchmarks and scorecards on category performance
3. predictive analytics on surcharges, delivery times, and supplier performance
4. capability beyond above and beyond peers</t>
  </si>
  <si>
    <t>R 458</t>
  </si>
  <si>
    <t>What is the extent of out-of-the-box T&amp;E support for travel, expense, and p-card analysis? Reports? Scorecards? Benchmarks? Outlier/Risk Analytics? Please describe in detail.</t>
  </si>
  <si>
    <t>0 - not currently supported / not applicable 
1. basic suite of T&amp;E reports
2. out of the box benchmarks on T&amp;E category performance with  community / industry intelligence
3. predictive analytics on future T&amp;E needs and costs
4. capability beyond above and beyond peers</t>
  </si>
  <si>
    <t>R 459</t>
  </si>
  <si>
    <t>What is the extent of out-of-the-box finance support with respect to, but not limited to, payment, working capital, cash-flow, and discount analysis? Scorecards? Reports? Benchmarks? Predictive Analytics? Risk Analytics? Please describe in detail.</t>
  </si>
  <si>
    <t>0 - not currently supported / not applicable 
1. basic suite of Finance reports
2. out-of-the-box benchmarks and scorecards on working capital, payroll, and discount analysis with community intelligence 
3. predictive analytics on future cashflow / working capital trends
4. capability beyond above and beyond peers</t>
  </si>
  <si>
    <t>R 460</t>
  </si>
  <si>
    <t>What is the extent of out-of-the-box support for product lifecycle management, bill of materials management, raw material analysis, etc.? Scorecards? Reports? Benchmarks? Drilldown analytics? Predictive analytics? Risk Analytics? Please describe in detail.</t>
  </si>
  <si>
    <t>0 - not currently supported / not applicable 
1. basic suite of out-of-the-box product  reports
2. out-of-the-box benchmarks on development timeframes, expected cost vs actual cost, etc.
3. predictive analytics on future costs, supply availability, and production timelines
4. capability beyond above and beyond peers</t>
  </si>
  <si>
    <t>R 461</t>
  </si>
  <si>
    <t>What is the extent of out-of-the-box support for services analysis? Scorecards? Reports? Benchmarks? Predictive Analytics? Prescriptive Analytics? Compliance Analytics? Please describe in detail.</t>
  </si>
  <si>
    <t>0 - not currently supported / not applicable 
1. basic suite of out-of-the-box reports
2. out-of-the-box benchmarks across suppliers, categories, and service descriptions with community intelligence
3. predictive analytics on future service needs, costs, and market availability
4. capability beyond above and beyond peers</t>
  </si>
  <si>
    <t>R 462</t>
  </si>
  <si>
    <t>What is the extent of out-of-the-box support for CWM (Contingent Worker Management) analysis? Scorecards? Reports? Benchmarks? Predictive Analytics? Prescriptive Analytics? Compliance Analytics? Please describe in detail.</t>
  </si>
  <si>
    <t>0 - not currently supported / not applicable 
1. basic suite of out-of-the-box reports
2. out-of-the-box benchmarks across suppliers, categories, and contingent workforce needs with community intelligence
3. predictive analytics on future CWM needs, workforce availability, and market costs
4. capability beyond above and beyond peers</t>
  </si>
  <si>
    <t>R 463</t>
  </si>
  <si>
    <t>What is the extent of out-of-the-box logistics analytics? Scorecards? Reports? Benchmarks? Predictive Analytics? Prescriptive Analytics? Please describe in detail.</t>
  </si>
  <si>
    <t>0 - not currently supported / not applicable 
1. basic suite of out-of-the-box logistics reports
2. out-of-the-box benchmarks and scorecards across logistics carriers, modes, and categories
3. predictive analytics on availability, cost, and need
4. capability beyond above and beyond peers</t>
  </si>
  <si>
    <t>R 464</t>
  </si>
  <si>
    <t>What is the extent of out-of-the-box inventory/MRO analytics? Scorecards? Reports? Benchmarks? Predictive Analytics? Prescriptive Analytics? Please describe in detail.</t>
  </si>
  <si>
    <t>0 - not currently supported / not applicable 
1. basic suite of out-of-the-box inventory reports
2. out-of-the-box benchmarks and scorecards against industry data
3. predictive analytics on current and future inventory &amp; MRO needs
4. capability beyond above and beyond peers</t>
  </si>
  <si>
    <t>R 465</t>
  </si>
  <si>
    <t>What is the extent of out-of-the-box supplier analytics? Scorecards? Reports? Benchmarks? Predictive Analytics? Prescriptive Analytics? Trend Analysis? Please describe in detail.</t>
  </si>
  <si>
    <t>0 - not currently supported / not applicable 
1. basic suite of out-of-the-box supplier reports
2. out-of-the-box benchmarks and scorecards against peers and industry averages
3. predictive intelligence about performance and costs
4. capability beyond above and beyond peers</t>
  </si>
  <si>
    <t>R 466</t>
  </si>
  <si>
    <t>What is the extent of out-of-the-box risk analysis? Scorecards? Reports? Benchmarks? Predictive Analytics? Prescriptive Analytics? And across what functions can the risk management be applied? Please describe in detail.</t>
  </si>
  <si>
    <t>0 - not currently supported / not applicable 
1. basic out of the box risk reports across the supply base based on internal performance data and D&amp;B &amp;/| BvD &amp;/| Experian data
2. out-of-the-box benchmarks and scorecards across the supply base and potential supply base using internal data and external risk data by supplier and industry
3. predictive intelligence on supplier, industry, and geographic risk
4. capability beyond above and beyond peers</t>
  </si>
  <si>
    <t>Contract Information Management</t>
  </si>
  <si>
    <t xml:space="preserve">Core Contract modeling </t>
  </si>
  <si>
    <t>R 595</t>
  </si>
  <si>
    <t>Please describe the ability to support all enterprise contracts, including not just supplier contracts, but those from customers, employees, partners, and other key stakeholders</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</si>
  <si>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</si>
  <si>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R 596</t>
  </si>
  <si>
    <t>Ability to model contract information at granular level of detail</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</si>
  <si>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</si>
  <si>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R 597</t>
  </si>
  <si>
    <t>To what extent does the platform allow templates that can be used for initial contract creation?</t>
  </si>
  <si>
    <t>0 - not currently supported / not applicable 
1 - templates are implemented simply as semi-filled contracts that are cut/pasted/completed
2 - templates have their own data modeling where you can have a template hierarchy and different template types (and versions) using distinguishable metadata (which can also allow you to do basic mapping to spend categories and workflows where the templates can be used)
3 - templates are dynamic, flexibly mapped to users/workflows/spend that can use them, and help govern 'guided contracting' workflows such as selecting among clauses/language based upon geographies, category, dollar value, etc. 
4 - functionality above and beyond peers (e.g., support for levels 1-3 and also abilities such as integrating unique content/intelligence from different domains: Legal, supply category, GRC/CSR, etc.</t>
  </si>
  <si>
    <t>R 598</t>
  </si>
  <si>
    <t xml:space="preserve">How well does the CLM system model and manage standard clauses (and variations) within the contracting workflow (including Legal) and across the contract portfolio.  </t>
  </si>
  <si>
    <t>0 - not currently supported / not applicable
1 - Standard clauses in the library, but limited workflow and metadata to manage standard/variant clauses; 
2 - Functionality for Legal to develop standard and alternate ("fall back") clauses to be used for certain conditions (categories, geographies, etc.).  Ability to perform analytics on clauses used within portfolio; 
3 - Rich clause metadata to support automated 'guidance' on who can/should use what clauses under what conditions (and why re: risk/reward) to serve up into any contracting situation/workflow 
4 - Ability to go beyond this and our peers (e.g., deep modeling of commercial concepts/language that goes into the clauses - allowing truly intelligence contract guidance/analytics)</t>
  </si>
  <si>
    <t>R 599</t>
  </si>
  <si>
    <t>To what extent does the CLM system support the ability to model tasks/services, service levels/quality, deliverables/milestones (and user acceptance/rejection workflow), and other determinants of commercial obligations?  Help text: Since performance specifications are the expected form/fit/function of the contracted deliverables - whether products and/or services - the system must be able to model and manage them granularly.</t>
  </si>
  <si>
    <t>0 - not currently supported / not applicable 
1 - Support for basic modeling (e.g., rates vs. deliverables/milestones) 
2 - Performance/service level modeling (similar or integrated to supplier performance dimensions) with ability to perform rule-based calculable criteria. 
3 - Ability to add in remediation (spelled out in the contract) and to link performance/specs to particular tasks/roles for measurement, disposition, and remediating workflows/approvals (this level isn't about integration of pricing into catalogs and POs/invoices), but more about modeling and managing complex SLAs. 
4 - functionality beyond 1-3</t>
  </si>
  <si>
    <t>R 600</t>
  </si>
  <si>
    <t xml:space="preserve">How well does the CLM system model, capture, and monitor contractual obligations*?  *Obligations are contractual commitments made within provisions set forth in contract clauses. They reflect not just financial obligations, but also who is responsible for what operational commitments. </t>
  </si>
  <si>
    <t>0 - not currently supported / not applicable
1 - Modeling and reporting on basic obligation data found within contract data model such as contract value, deliverables, payment terms, etc.; 
2 - Ability to explicitly model obligations/types and use them to drive actionable commitments / workflows beyond payment triggering deliverables (e.g., a proof of insurance before contract renewal date); 
3 - custom obligation formulation/scoring to determine potential liabilities and determine contract risk/'health' score 
4 - functionality beyond 1-3 (e.g., AI based automatic obligation detection/extraction/scoring from legacy contracts or counterparty paper)</t>
  </si>
  <si>
    <t>R 601</t>
  </si>
  <si>
    <t>Does the platform allow the buyer to manage file attachments as integrated components of an overall contract 'package'?</t>
  </si>
  <si>
    <t>0 - not currently supported / not applicable 
1 - yes, but no version control or e-Signature. 
2 - yes, with file-level change control, definable metadata, and e-Signature. 
3 - yes, with file content internals brought into the system to allow hyperlinking and internal comparison/red-lining functionality (just like main contract text in the system);  
4 - would include differentiated capability beyond which is previously addressed (but including 1-3)</t>
  </si>
  <si>
    <t>R 602</t>
  </si>
  <si>
    <t>Beyond file attachments, to what extent can the contract be linked to related documents that sits in other systems (e.g., can system detect changes in those related files/systems)?</t>
  </si>
  <si>
    <t>0 - not currently supported / not applicable
1 - Contract IDs are used to link the systems, but integration must be built to synch the lower level data; 
2 - Contract metadata (and other data model elements) can be used to reference to other enterprise system data to link to; 
3 - Any contract data can be automatically synchronized bi-directionally with other enterprise systems (e.g., active monitoring of other systems to detect system changes that would trigger actions) other than typical S2P suite integrations; 
4 - any capabilities beyond which is previously addressed in levels 1-3 and is differentiated against peers</t>
  </si>
  <si>
    <t>R 605</t>
  </si>
  <si>
    <t>How well does the system support extensive version control capabilities with complete tracking of who did each individual change (if collaborative editing was enabled)*?  *This includes change control at clause level, document metadata, attachments, e-signatures, and the overall "contract package" level.</t>
  </si>
  <si>
    <t>0 - not currently supported / not applicable
1 - basic contract document level version control with explanation about the changes. 
2 - document level control (including metadata, attachments, etc) AND clause level version control. 
3 - versioning of higher level 'contract package' when amendments, sub-contracts, attachments, etc. are changed.  Also support for 'where used' reporting to see if other documents in the system refer to the changed item;  
4 - would include capability beyond which is previously addressed (but including 1-3)</t>
  </si>
  <si>
    <t>Extended Contract Modeling and Analytics</t>
  </si>
  <si>
    <t>R 606</t>
  </si>
  <si>
    <t>Complex pricing. Ability to natively model volume discounts, rebates, penalties, formula-based amounts (e.g., performance-based fees), non-price costs, etc.</t>
  </si>
  <si>
    <t>0 - not currently supported / not applicable
1 - Contract header-level pricing expiry or discounts based on term date; payment terms/discounts; SKU-level pricing; etc.  
2 - SOW-MSA linkages, alternate pricing, volume discounts, SLA line level bonuses/penalties, and linkages to upstream sourcing systems and/or downstream execution systems; 
3 - Complex formula-based pricing; pricing tied to external content; pricing calculations/actuals based on internal data that then has approvals for allowing subsequent use in invoice matching/approvals.
4 - Differentiated functionality beyond this</t>
  </si>
  <si>
    <t>R 607</t>
  </si>
  <si>
    <t>Cross-referencing contracts to spend/supplier categories and also using user-driven contract/clause attributes/metadata to allow for rule-driven workflows/analytics using these attributes</t>
  </si>
  <si>
    <t>0 - not currently supported / not applicable
1 - Contract templates developed by spend category and system can track a category code on the contract; 
2 - More robust cross-referencing of contracts/types to multiple categories and user groups/roles; 
3 - Granular cross referencing of the clauses themselves to multiple concurrent spend/supplier categorizations that may exist - allowing fine-grained guided contracting workflows; 
4 - Functionality beyond 1-3</t>
  </si>
  <si>
    <t>R 608</t>
  </si>
  <si>
    <t>Ability to model contract/commercial risks</t>
  </si>
  <si>
    <t>0 - not currently supported / not applicable
1 - partial support by flagging risk at the contract level based on user definable contract level metadata. 
2 - risk tracking using clause level metadata. 
3 - formal risk management functionality built in regarding risk types, probabilities, impact scores / costs, mitigations, recovery/remedies, etc. 
4 - sophisticated risk management knowledge, models, predictive analytics using AI, etc.</t>
  </si>
  <si>
    <t>R 609</t>
  </si>
  <si>
    <t>Modeling and management of currency risk, capacity risk, commodity price pegging/capture/audit, hedging, etc.  *Note, this requirement is weighted VERY low, but we capture it for interested practitioners</t>
  </si>
  <si>
    <t>0 - not currently supported / not applicable
1 - partial (e.g., pegging pricing/currency to an external index). 
2 - clause-level support for commodity risk. 
3 - advanced commodity risk modeling and management (e.g., guided contracting and tailored clauses based on risk management strategies). 
4 - functionality materially differentiated from peers</t>
  </si>
  <si>
    <t>R 610</t>
  </si>
  <si>
    <t>Modeling of counterparty relationships to you; legal entity structure (parent-child); supplier-customer linkages (i.e., value chain structure and outsourced relationship structure)</t>
  </si>
  <si>
    <t>0 - supplier field in contract header (no lookup table). 
1 - supplier lookup to basic supplier master (within CLM module or other) data. 
2 - partner master model and parent-child. 
3 - sub-contracting / tier modeling.
4 - advanced modeling (e.g., supply chain network modeling)</t>
  </si>
  <si>
    <t>R 611</t>
  </si>
  <si>
    <t>Ability to model statutory / NGO requirements (by you and/or counterparty) and the contractual commitments that tie to them.</t>
  </si>
  <si>
    <t>0 - not currently supported / not applicable
1 - Clause types for regulatory compliance; 
2 - Obligation management with workflows to ensure compliance - and also ability to have sub-clause types for various regulations like GDPR; 
3 - Some type of jurisdiction/regulatory modeling (not just a 'jurisdiction' field!) and linkages to external content sources; and also ability to analyze legacy/counterparty contracts using fuzzy logic to identify such regulatory language; 
4 - Functionality beyond 1-3 (e.g., advanced AI, linkage to GRC and Supplier Risk/Mgmt systems, etc.)</t>
  </si>
  <si>
    <t>R 612</t>
  </si>
  <si>
    <t>Modeling of financial status/impact of contracts. (spend analysis tied to contracts is not included here)</t>
  </si>
  <si>
    <t>0 - not currently supported / not applicable
1 - store TCV and payment terms for single-named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</si>
  <si>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R 613</t>
  </si>
  <si>
    <t>How robust is the project modeling and management from a CLM standpoint*?  *Large projects can have many contracts. And large contracts can have many projects. Projects and contracts can have sub-projects and sub-contracts respectively. So, CLM software must help align contracts to/from projects.</t>
  </si>
  <si>
    <t>0 - not currently supported / not applicable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</si>
  <si>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R 614</t>
  </si>
  <si>
    <t>Ability to model and track the assets (and utilization/performance of those assets) that contractually drive pricing. Could be software licenses, fuel surcharges, physical asset uptimes, etc.  *Note, this requirement is weighted VERY low, but we capture it for interested practitioners</t>
  </si>
  <si>
    <t>Use generic scoring. Please describe supporting details in 'comments' field.  We generally expect a zero or 1 on this, but if you have some type of "asset master" somewhere in your application portfolio, you can get a higher score.</t>
  </si>
  <si>
    <t>Contract Process Management</t>
  </si>
  <si>
    <t>Contract Expiry &amp; Renewal Management</t>
  </si>
  <si>
    <t>R 615</t>
  </si>
  <si>
    <t>What is the capability provided to be alerted to upcoming renewals, but also be alerted (with escalations) to contract risk/non-compliance events?</t>
  </si>
  <si>
    <t>0 - not currently supported / not applicable
1 - visibility by expiry/renewal type and prioritized by contract value. 
2 - escalating alerts to kick off an action plan to drive active renewal or re-sourcing/re-contracting. 
3 - "Guided renewals" workflow including obligation/risk/performance reporting to drive compliance in remaining contract and plan for renewal/re-negotiation. Can also send non-renewal notices to counterparties if positive internal renewal approval is not received. 
4 - advanced functionality beyond 1-3</t>
  </si>
  <si>
    <t>R 616</t>
  </si>
  <si>
    <t>How easy and robust is the capability to manage expiring contracts that must be dispositioned (e.g., flagged for either renewal/amending or for offboarding) and then used to drive appropriate offboarding activities?</t>
  </si>
  <si>
    <t>0 - not currently supported / not applicable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</si>
  <si>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R 617</t>
  </si>
  <si>
    <t>How easy is it to do status updates, share them, take actions on those updates, and evaluate progress and modify the plan collaboratively based on those updates?</t>
  </si>
  <si>
    <t>0 - not currently supported / not applicable
1 - standard alerts w/ escalations based on basic workflow functionality (e.g., renewal/approval notifications; non-conformance alerts); 
2 - User/role definable alerts based on workflow layer, dashboard/reporting layer, and deeper functionality or obligations management, risk management, project management, etc.; 
3 - Sophisticated rule-based alerts/libraries tied to risks/obligations; supplier ability to use this functionality; tying alerts to policies that exist at a GRC layer; 
4 - advanced functionality beyond 1-3</t>
  </si>
  <si>
    <t>Contract Creation and Authoring</t>
  </si>
  <si>
    <t>R 618</t>
  </si>
  <si>
    <t>Ability to find and re-use previous contracts and clauses for 1) new contract/clause creation or 2) contract portfolio assessment and remediation/de-risking/optimization</t>
  </si>
  <si>
    <t>0 - not currently supported / not applicable
1 - text and keyword search across contracts. 
2 - ability to query contract/clause data/metadata (including user-defined) and ability to perform 'where used' analysis on related clauses/contracts; 
3 - ability to use fuzzy matching to find similar language (based on word similarity - not similarity of higher-level meaning) within contracts/clauses. 
4 - using AI/semantic-based capabilities to find user-/role-/context-relevant content based on meaning/intent</t>
  </si>
  <si>
    <t>R 619</t>
  </si>
  <si>
    <t>Ability to bulk-upload contracts and extract contract-level metadata (please discuss if/how you use partner providers)</t>
  </si>
  <si>
    <t>0 - not currently supported / not applicable
1 - batch file uploading and import/mapping of electronic documents (manually entered metadata).
2 - OCR and rule-based training for contract metadata extraction. 
3 - addition of machine learning and ability to recognize contract elements/relationships (e.g., clauses, figures, amendments, etc.)  
4 - advanced machine learning and other differentiated capabilities vs. peers</t>
  </si>
  <si>
    <t>R 620</t>
  </si>
  <si>
    <t>Use of rule-based and machine-learning-based contract analytics to help classify unstructured text into structured clauses and metadata (please indicate if you use a specialized partner provider)</t>
  </si>
  <si>
    <t>0 - not currently supported / not applicable
1 - rule-based training based on keywords. 
2 - rule-based classification (with business-level rule bases for multi-business enterprises) combined with provider-specific knowledge base (e.g., synonyms). 
3 - addition of machine learning (clustering, classification) derived from large customer training sets, external data/corpus, and experts to improve accuracy. 
4 - provider proprietary knowledge bases/models and more advanced machine learning to understand the legal language making up the provisions in the clauses - and ability to segregate customer-specific knowledge bases from cross-customer KB.</t>
  </si>
  <si>
    <t>R 622</t>
  </si>
  <si>
    <t>To what extent does the platform support contract creation starting from other systems such as upstream eSourcing or downstream P2P (e.g. Contract request from an eRequisition)?</t>
  </si>
  <si>
    <t>0 - not currently supported / not applicable
1 - Sourcing award export from an eSourcing system into a draft contract for finalization/approval. 
2 - Sourcing award export or import from a P2P system (or sales order management system);  
3 - Open interface from any enterprise system into a contract request form, template, and/or draft contract directly - and into an appropriate intake/approval workflow.
4 - would include capability beyond which is previously addressed (but including 1-3)</t>
  </si>
  <si>
    <t>R 623</t>
  </si>
  <si>
    <t>What unique capabilities allow you to incorporate counterparty paper into your contracting workflow?</t>
  </si>
  <si>
    <t>0 - not currently supported / not applicable
1 - accept counterparty PDF/MS-Word contract draft into the CLM application and manage it as redline-able contract/addendum/attachment, but with no clause-level tracking; 
2 - use CLM contract conversion capabilities on supplier document to auto-convert/classify to the clause level for subsequent workflow. 
3 - convert/classify like #2, but also use AI to auto-compare to your standard clauses and highlight variances/risks to remediate within the negotiation/redlining workflow. 
4 - Additional innovations (e.g., integration of community-based supplier contract intelligence into the solution).</t>
  </si>
  <si>
    <t>R 624</t>
  </si>
  <si>
    <t>To what extent can the system support amendments / riders to simplify how contractual changes are implemented, but also allow controls and change history?</t>
  </si>
  <si>
    <t>0 - not currently supported / not applicable
1 - contract language is changed, re-approved, and versioned up; 
2 - Multiple SOWs and sub-contracts under an MSA can individually be changed directly or also amended via a rider/document (e.g., change order) with full change history and document history within the top-level contract 'package'; 
3 - Granular permissions for certain roles to change certain data within the contracts based on definable rules that can be specified in the contract language itself; 
4 - Functionality beyond 1-3</t>
  </si>
  <si>
    <t>Contract Collaboration</t>
  </si>
  <si>
    <t>R 625</t>
  </si>
  <si>
    <t>Does the solution integrate with Microsoft Word to enable both parties to build and edit documents within Microsoft, but with full security and version tracking*?
*In your text response, please also mention if you have any Google Docs / G Suite integration and how it works.</t>
  </si>
  <si>
    <t xml:space="preserve">0 - not currently supported / not applicable
1 - contracts can be created in the CLM application and can be exported to MS-Word for back-and-forth redlining before eSignature, but clause-level change control isn't preserved after export; 
2 - "MS-Word as the UI". CLM application add-in within MS-Word allows authoring from clause library and templates, before redlining which stays synched with the application.  
3 - Seamless flow between application and MS-Word including import/export (that preserves data synch) and also note if you have the ability to perform some level of real-time time collaboration (within Word 365 and/or the native web UX).  
4 - Additional functionality such as MS-Excel integration; embedded AI support; or other unique differentiated functionality.  </t>
  </si>
  <si>
    <t>R 629</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</si>
  <si>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</si>
  <si>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Use generic scoring. Please describe supporting details in 'comments' field. Note any particular innovations that you feel differentiate you here.</t>
  </si>
  <si>
    <t>R 630</t>
  </si>
  <si>
    <t>This allows the system to be designed to guide a user through a set of business questions that in turn invoke the appropriate contract templates (or specific clauses) to use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</si>
  <si>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</si>
  <si>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R 631</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</si>
  <si>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</si>
  <si>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</si>
  <si>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Contract Performance Management</t>
  </si>
  <si>
    <t>R 632</t>
  </si>
  <si>
    <t>To what extent can the system track counterparty compliance to the contract - as well as internal compliance</t>
  </si>
  <si>
    <t>0 - not currently supported / not applicable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</si>
  <si>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R 633</t>
  </si>
  <si>
    <t>Ability to measure and monitor financial aspects of the contract. To what extent can financial impacts of the contract be modeled beyond just a single contract value field?</t>
  </si>
  <si>
    <t>0 - not currently supported / not applicable
1 - reporting of contract value (e.g., TCV, ACV) and spend-against-contract. 
2 - tracking costs (e.g., change orders and cost variances), penalties, rebates, claims (paid, submitted, disputed, etc.), pricing performance,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</si>
  <si>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</si>
  <si>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0 - not currently supported / not applicable
1 - Buyers and suppliers can send asynchronous messages logged in a message center
2 - Buyers and suppliers can initiate (performance-related) corrective action requests and, once accepted by the counterparty, a corrective action process is started and both parties can collaborate on the formation of a corrective action plan (which may begin from a built-in template)
3 - Either party can pull in relevant performance data, tag similar issues, upload supporting documents, define alerts against milestones, and measure performance improvements over time
4 - The platform uses AI to identify similar issues, suggest appropriate plans of action, and automatically pull in and monitor relevant data over time</t>
  </si>
  <si>
    <t>Performance Management Analytics</t>
  </si>
  <si>
    <t>R 635</t>
  </si>
  <si>
    <t>*Not numerically self-scored. Please list the out-of-the box reporting that you provide for the supported roles in your system with regards to the contracting process. This isn't a list of report names, but rather the types of reporting that you have -- e.g., status (pending, active, overdue), throughput, cycle time, on-time delivery, pending renewals, rework, etc.</t>
  </si>
  <si>
    <t>Please provide the reporting areas within your standard reporting and analytics framework (self-score not needed)</t>
  </si>
  <si>
    <t>R 636</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</si>
  <si>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</si>
  <si>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Knowledge Management and Expertise</t>
  </si>
  <si>
    <t>R 637</t>
  </si>
  <si>
    <t xml:space="preserve">What content/info/knowledge exists that powers your solution beyond traditional feature/function? e.g., clause/risk ontology; AI-trained knowledge base for contract analytics; automated best practice; etc.  </t>
  </si>
  <si>
    <t>Please describe in detail (self score not needed)</t>
  </si>
  <si>
    <t>R 638</t>
  </si>
  <si>
    <t>How do you capture and systemize the collective knowledge from your installed base of customers using your solution? This can include collective machine learning derived from your clients' 'training' of the system. It can include derived insights from what contract terms different types of suppliers present and accept. It's any type of 'network effect' or any knowledge assets beyond features/functions of applications</t>
  </si>
  <si>
    <t>R 639</t>
  </si>
  <si>
    <t xml:space="preserve">Do you have a unique productized approach to assessing, delivering, and improving value delivery that we haven't touched upon that you'd like to highlight?  It can be prescriptive value modeling, customer value alignment methodologies, flexible commercial models, and anything not touched upon in the "Services" section of the RFI  </t>
  </si>
  <si>
    <t>Catalog Management</t>
  </si>
  <si>
    <t>Catalog Creation / Onboarding</t>
  </si>
  <si>
    <t>R 138</t>
  </si>
  <si>
    <t>Describe your ability to invite suppliers to participate on the e-procurement platform and onboarded their catalogs.</t>
  </si>
  <si>
    <t xml:space="preserve">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alerts, reminders/escalations, consultants support/services
4 - Materially differentiated capabilities compared with peers
</t>
  </si>
  <si>
    <t>Describe your ability to register and enable suppliers to operate the catalog management solution.</t>
  </si>
  <si>
    <t xml:space="preserve">0 - Not currently supported 
1 - Basic or partial support/features  
2 - Core support for standard requirements. Fixed e-registration process that collects the same information for all suppliers and pushes them into the same approval process. Generic training and enabling material and support (e.g.,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
</t>
  </si>
  <si>
    <t>Describe your process (single or multiple models/approaches) to create or onboard a catalog in your system.</t>
  </si>
  <si>
    <t xml:space="preserve">0 - Not currently supported 
1 - Basic or partial support/features  
2 - Core support for standard requirements (e.g., CSV file formats, email, XML template, EDI, punch-outs)
3 - Advanced features to support high levels of complexity (e.g., flip a contract, sourcing event, API methods)
4 - Materially differentiated capabilities compared with peers
</t>
  </si>
  <si>
    <t>Describe your ability to create or onboard catalogs with different data structures or multiple standards.</t>
  </si>
  <si>
    <t xml:space="preserve">0 - Not currently supported 
1 - Basic or partial support/features  
2 - Core support for standard requirements (e.g, mapping tables, non-industry standards like translation support)
3 - Advanced features to support high levels of complexity. Industry standards (e.g., PIDX), translation support, validations, AI &amp; ML capabilities 
4 - Materially differentiated capabilities compared with peers
</t>
  </si>
  <si>
    <t>Describe the level of data detail supported by your catalogs.</t>
  </si>
  <si>
    <t>0 - Not currently supported 
1 - Basic or partial support/features  
2 - Core support for standard requirements. Extended item information (description, price, UOM, pictures,  price, quantity price breaks, attachments, detail descriptions, UNSPSC codes, manufacturing numbers, tags, keywords, location availability, delivery metrics), integration with external sources, cross-reference information (synonymous, similars),"how to" instructions, multimedia, support documents, contract number, inventory levels, purchasing policies, historic performance
3 - Advanced features to support high levels of complexity. Item attributes with configurable features by category. Bundles, lists, kits. Services catalogs (rate cards, job profiles). AI and ML embedded capabilities.
4 - Materially differentiated capabilities compared with peers</t>
  </si>
  <si>
    <t>Describe your ability to configure buying policies and supporting information (within catalogs) to appear within the context of an item requested.</t>
  </si>
  <si>
    <t xml:space="preserve">0 - Not currently supported 
1 - Basic or partial support/features  
2 - Core support for standard requirements. Cataloged items/services linked to buying policies. Supporting information such as inventory levels, budgets, contract key data, etc.
3 - Advanced features to support high levels of complexity. Ability to link to external and unstructured data, supportive analytics, BOTs support, etc.
4 - Materially differentiated capabilities compared with peers
</t>
  </si>
  <si>
    <t>Describe your ability to onboard (access) external catalog content.</t>
  </si>
  <si>
    <t xml:space="preserve">0 - Not currently supported 
1 - Basic or partial support/features  
2 - Core support for standard requirements. Punch-out level 1 and 2
3 - Advanced features to support high levels of complexity. API integration, content filtering, etc.
4 - Materially differentiated capabilities compared with peers
</t>
  </si>
  <si>
    <t>R 146</t>
  </si>
  <si>
    <t>Describe your ability to incorporate GPO contracts or prenegotiated contract programs as part of the creation or enablement process (either sponsored or run by the technology provider or third party).</t>
  </si>
  <si>
    <t xml:space="preserve">0 - Not currently supported 
1 - Basic or partial support/features  
2 - Core support for standard requirements. GPOs integrations (out-of the box)
3 - Advanced features to support high levels of complexity. Active programs with pre-negotiated contracts
4 - Materially differentiated capabilities compared with peers
</t>
  </si>
  <si>
    <t>Describe your ability to configure access to catalog content.</t>
  </si>
  <si>
    <t xml:space="preserve">0 - Not currently supported 
1 - Basic or partial support/features  
2 - Core support for standard requirements. Standard access configuration based on user/roles/BU/spend categories, etc.
3 - Advanced features to support high levels of complexity. Advanced access and permissions dependent on business rules (dynamic), catalog views, GPS capabilities, etc.
4 - Materially differentiated capabilities compared with peers
</t>
  </si>
  <si>
    <t xml:space="preserve">Describe which aspects of your catalog creation and onboarding process capabilities stand out from other vendors. What makes you special or different? </t>
  </si>
  <si>
    <t xml:space="preserve">0 - Not currently supported 
1 - Key features
2 - Advanced functionalities
3 - Capabilities that improve efficiencies and productivity
4 - Materially differentiated capabilities compared with peers
</t>
  </si>
  <si>
    <t>Catalog Objects</t>
  </si>
  <si>
    <t>R 142</t>
  </si>
  <si>
    <t>Describe your ability to create planned, non-planned and repetitive purchasing models based on specific catalog content and data structures (objects).</t>
  </si>
  <si>
    <t xml:space="preserve">0 - Not currently supported 
1 - Basic or partial support/features 
2 - Core support for standard requirements. Items, templates, kits, bundles, shopping lists, e-forms
3 - Advanced features to support high levels of complexity. AI/ML capabilities to assemble configurable items, bundles, smart forms
4 - Materially differentiated capabilities compared with peers
</t>
  </si>
  <si>
    <t>Describe your ability to configure linkages/flags between catalog (and non-catalog) products and services.</t>
  </si>
  <si>
    <t xml:space="preserve">0 - Not currently supported 
1 - Basic or partial support/features  
2 - Core support for standard requirements. Static-defined flags (preferred, contracted), links to suite related content (contracts, inventory)
3 - Advanced features to support high levels of complexity. Configurable flags, links to third-party content, ability to flagged non-catalog items/kits/e-forms
4 - Materially differentiated capabilities compared with peers
</t>
  </si>
  <si>
    <t>Describe how your catalog object model (and capabilities based on the data model and architecture) stand out from other vendors.</t>
  </si>
  <si>
    <t>Catalog Data Quality Control</t>
  </si>
  <si>
    <t>R 139</t>
  </si>
  <si>
    <t>Describe the native (or partner) support process and mechanisms used for catalog classification, cleansing and enrichment.</t>
  </si>
  <si>
    <t xml:space="preserve">0 - Not currently supported 
1 - Basic or partial support/features
2 - Core support for standard requirements. Partner limited support for data quality control (classification, cleansing and enrichment)
3 - Advanced features to support high levels of complexity. Native and partner (extensive offer of worldwide partners) support for data quality control (classification, cleansing and enrichment), includes AI capabilities, dashboards, delta reports, workflows and business rules
4 - Materially differentiated capabilities compared with peers
</t>
  </si>
  <si>
    <t>Describe your mapping process and ongoing data synchronization process based on source records/catalog master data.</t>
  </si>
  <si>
    <t xml:space="preserve">0 - Not currently supported 
1 - Basic or partial support/features  
2 - Core support for standard requirements. Includes one-to-one mapping tables for all types of data, no real time sync
3 - Advanced features to support high levels of complexity. Includes one-to-many mapping tables (e.g., spend categories, GL accounts), real-time synchronization to the source record, AI/ML capabilities
4 - Materially differentiated capabilities compared with peers
</t>
  </si>
  <si>
    <t>Describe your data quality approach to ensure the accurate conversion of units of measure, currencies and languages for multi-country usage purposes (e.g. accounting records, issuance of POs and invoices, side-by-side items comparison).</t>
  </si>
  <si>
    <t xml:space="preserve">0 - Not currently supported 
1 - Basic or partial support/features  
2 - Core support for standard requirements. Core automated support for standard requirements/mapping tables, no multi-country support
3 - Advanced features to support high levels of complexity. Multi-country, multi-document and real-time support, AI/ML capabilities
4 - Materially differentiated capabilities compared with peers
</t>
  </si>
  <si>
    <t>Describe your ability to maintain real-time price information and key data across internal and external catalogs.</t>
  </si>
  <si>
    <t xml:space="preserve">0 - Not currently supported 
1 - Basic or partial support/features  
2 - Core support for standard requirements. Semi-automatic price updates from suppliers (flat files)
3 - Advanced features to support high levels of complexity. Real time integration/synchronization with supplier´s price and information updates. Usage of external sources to keep data updated (current), real-time analytics support
4 - Materially differentiated capabilities compared with peers
</t>
  </si>
  <si>
    <t>Describe (if applicable) how you incorporate artificial intelligence (AI) and machine learning (ML) capabilities into the catalog data control process or related areas.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</si>
  <si>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</si>
  <si>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what aspects of your catalog data quality control capabilities stand out from other vendors.</t>
  </si>
  <si>
    <t>Catalog Approvals  / Validations</t>
  </si>
  <si>
    <t>R 141</t>
  </si>
  <si>
    <t>Describe your catalog validation and approval process capabilities.</t>
  </si>
  <si>
    <t xml:space="preserve">0 - Not currently supported 
1 - Basic or partial support/features. Standard validation of names, descriptions, mandatory fields, standard hierarchical approval workflows
2 - Core support for standard requirements. Advanced field level validation and dynamic approval workflows. Price and contract compliance validations and approval workflows
3 - Advanced features to support high levels of complexity. Advanced validation features, field flagging, change alerts, AI/ML capabilities
4 - Materially differentiated capabilities compared with peers
</t>
  </si>
  <si>
    <t>Catalog Maintenance</t>
  </si>
  <si>
    <t>R 140</t>
  </si>
  <si>
    <t>Describe your ability to add or modify new items (and services) during daily activities (not a scheduled upload) in an existing catalog.</t>
  </si>
  <si>
    <t xml:space="preserve">0 - Not currently supported 
1 - Basic or partial support/features. Semi-automatic process, full upload
2 - Core support for standard requirements. Pro-forma templates, XML templates, portal functionality
3 - Advanced features to support high levels of complexity. Ability to process new items from external sources (non-contracted)
4 - Materially differentiated capabilities compared with peers
</t>
  </si>
  <si>
    <t>Catalog Mobility</t>
  </si>
  <si>
    <t>R 143</t>
  </si>
  <si>
    <t xml:space="preserve">Describe your mobility features (i.e., what can be enabled via a mobile environment) of your catalog management functionality. Please specify both app and non-app capability. </t>
  </si>
  <si>
    <t xml:space="preserve">0 - Not currently supported 
1 - Basic or partial support/features
2 - Core support for standard requirements.  
3 - Advanced features to support high levels of complexity for this requirement 
4 - Materially differentiated capabilities compared with peers
</t>
  </si>
  <si>
    <t>Catalog Analytics</t>
  </si>
  <si>
    <t>R 144</t>
  </si>
  <si>
    <t>Describe the analytical/reporting capability of your catalog management functionality and how it benefits administrators, suppliers and other users.</t>
  </si>
  <si>
    <t xml:space="preserve">0 - Not currently supported 
1 - Basic or partial support/features. Reporting capabilities
2 - Core support for standard requirements. Descriptive analytics with comparative analysis
3 - Advanced features to support high levels of complexity. Advanced catalogs analytics (actionable, benchmarks, process KPI, user KPIs). AI/ML capabilities to optimize content, process
4 - Materially differentiated capabilities compared with peers
</t>
  </si>
  <si>
    <t xml:space="preserve">Internet Shopping / Distributed Content </t>
  </si>
  <si>
    <t>R 148</t>
  </si>
  <si>
    <t>Describe your ability to enable users to shop across internet sites or external marketplaces (which are likely non-integrated, non-approved or non-contracted).</t>
  </si>
  <si>
    <t xml:space="preserve">0 - Not currently supported 
1 - Basic or partial support/features  
2 - Core support for standard requirements. Ability to shop and pull items back into the solution for approval processing
3 - Advanced features to support high levels of complexity. Item(s) stored for subsequent events, ability to be catalogued and compared with other options
4 - Materially differentiated capabilities compared with peers
</t>
  </si>
  <si>
    <t>Catalog Roadmap</t>
  </si>
  <si>
    <t>R 145</t>
  </si>
  <si>
    <t>Describe your catalog roadmap for the next quarter.</t>
  </si>
  <si>
    <t xml:space="preserve">0 - Not currently supported 
1 - Basic additional features
2 - Core features/functionalities to improve process
3 - New capabilities to improve process, efficiencies and productivity
4 - Materially differentiated capabilities compared with peers
</t>
  </si>
  <si>
    <t>Requisitioning</t>
  </si>
  <si>
    <t>Requisitioning Setup</t>
  </si>
  <si>
    <t>R 150</t>
  </si>
  <si>
    <t xml:space="preserve">Describe your requisition setup options available "out of the box" to enable a requisitioning process. </t>
  </si>
  <si>
    <t xml:space="preserve">0 - Not currently supported 
1 - Basic or partial support/features  
2 - Core support for standard requirements. Advanced single process setups (allow quick item entry, allow several "ship to" addresses, hide change request type, allow multiple account allocations) 
3 - Advanced features to support high levels of complexity. Advanced and multiple (BUs) process setups. Global set up options
4 - Materially differentiated capabilities compared with peers
</t>
  </si>
  <si>
    <t>Describe your ability to support multiple default combinations of users, categories, languages, currencies and UOM for fields such as "ship to" addresses, account allocations and GL-Code splits.</t>
  </si>
  <si>
    <t xml:space="preserve">0 - Not currently supported 
1 - Basic or partial support/features  
2 - Core support for standard requirements. Ability to support multiple default combinations of users/categories/languages/currencies/UOM for fields such as "ship to" addresses, account allocations, GL code splits. Single/basic combinations, a single organizational structure and system instance
3 - Advanced features to support high levels of complexity. Multiple/advance combinations, multiple organization structures and systems instances
4 - Materially differentiated capabilities compared with peers
</t>
  </si>
  <si>
    <t xml:space="preserve">Describe how you support the requisitioning process through guides, templates and pre-packaged setups with the goal of faster and more effective implementations. </t>
  </si>
  <si>
    <t xml:space="preserve">0 - Not currently supported 
1 - Basic or partial support/features  
2 - Core support for standard requirements. Support of  guides, templates, pre-packaged setups. Flat files, batch processes
3 - Advanced features to support high levels of complexity. RPA processes, APIs, out-of-the box connectors, EAI capability 
4 - Materially differentiated capabilities compared with peers
</t>
  </si>
  <si>
    <t>Describe what aspects of your requisitioning setup capabilities stand out from other vendors.</t>
  </si>
  <si>
    <t>Profiles Setup</t>
  </si>
  <si>
    <t>R 153</t>
  </si>
  <si>
    <t>Describe your ability to configure different profiles to support "mass customization" of the shopping experience. Please include in your response the extent of data inherent to a user to define a profile.</t>
  </si>
  <si>
    <t xml:space="preserve">0 - Not currently supported 
1 - Basic or partial support/features
2 - Core support for standard requirements. Profile configuration across users, group of users, business units, categories, contracts and projects. Basic profile data
3 - Advanced features to support high levels of complexity. Advanced profile configurability features. Access and permissions dependent on business rules (dynamic). Extensive data inherent to a user/category profile such as budgets, country/location specific
4 - Materially differentiated capabilities compared with peers
</t>
  </si>
  <si>
    <t>Describe your ability to maintain and update all profiles. Include in your response topics such as auditing processes, user communications and integration with other systems (e.g., HR).</t>
  </si>
  <si>
    <t xml:space="preserve">0 - Not currently supported 
1 - Basic or partial support/features
2 - Core support for standard requirements. Ability to maintain current/update all profiles. Non-automated processes (profiles downloads, semi-manual updates), basic auditing reports
3 - Advanced features to support high levels of complexity. Automated routine processes integrated with the necessary systems to keep profiles updated, alerts to users in case of change, deltas reports and backup of versions and changes of profiles for audits.
4 - Materially differentiated capabilities compared with peers
</t>
  </si>
  <si>
    <t>Marketplace User Interface</t>
  </si>
  <si>
    <t>R 151</t>
  </si>
  <si>
    <t>Describe your ability to personalize the user interface based on the user profile.</t>
  </si>
  <si>
    <t>0 = Not currently supported 
1 = Basic or Partial Support/features
2 = Core support for standard requirements.  Ability to personalize the user interface based on the user profile. Personalized menus, default information displayed, etc.
3 = Advanced features to support high levels of complexity.  Pre-build widgets base on profiles, personalized user widgets, drag &amp; drop features to rearrange widgets/UI display, configure advanced pre-set options for common orders such as bundles or kits, pre-defined e-Forms, [service] order templates, re-order definition capability, etc. 
4 = Materially differentiated capabilities compared with peers</t>
  </si>
  <si>
    <t>Describe your ability to optimize the UI based on user behavior and roles via learning, guidance and specific usability features.</t>
  </si>
  <si>
    <t xml:space="preserve">0 - Not currently supported 
1 - Basic or partial support/features
2 - Core support for standard requirements. Ability to optimize the UI based on user behavior, roles. Identification of non-used areas/sections, heat map
3 - Advanced features to support high levels of complexity. AI/ML capabilities to optimize UI/UX
4 - Materially differentiated capabilities compared with peers
</t>
  </si>
  <si>
    <t>Describe what aspects of your user interface stand out from other vendors.</t>
  </si>
  <si>
    <t>Search Engine</t>
  </si>
  <si>
    <t>R 154</t>
  </si>
  <si>
    <t>Describe your search and advanced search capabilities. Please describe whether it is based on proprietary technology, third-party tools or a combination.</t>
  </si>
  <si>
    <t>0 - Not currently supported 
1- Basic or partial support/features
2 - Core support for standard requirements. Search titles, keywords, categories, suppliers, descriptions, attributes, geographic data, buyer notes and reviews
3 - Advanced features to support high levels of complexity. Type-ahead suggestions, faceted search, federated search, include bundles, e-forms, kits, AI/ML capabilities
4 - Materially differentiated capabilities compared with peers</t>
  </si>
  <si>
    <t>Describe your ability to perform combined searches across both internal and external catalogs.</t>
  </si>
  <si>
    <t xml:space="preserve">0 - Not currently supported 
1 - Basic or partial support/features
2 - Core support for standard requirements. Ability to perform combined searches across both internal and external catalogs. Cross catalog-search, federated search, punch-out level 2
3 - Advanced features to support high levels of complexity. API Integrations, comparison capabilities, numerous external catalogs
4 - Materially differentiated capabilities compared with peers
</t>
  </si>
  <si>
    <t>Describe your ability to manage e-forms, bundles, kits and templates as part of the search process.</t>
  </si>
  <si>
    <t xml:space="preserve">
0 - Not currently supported 
1 - Basic or partial support/features
2 - Core support for standard requirements. Ability to manage e-forms, bundles, kits, templates as part of the search process. Separate searching process for e-forms, bundles, kits, templates
3 - Advanced features to support high levels of complexity. Bundles, kits integrated into same search results
4 - Materially differentiated capabilities compared with peers
</t>
  </si>
  <si>
    <t>Describe your ability to support search that is restricted to inventory items, contract SKUs and preferred suppliers.</t>
  </si>
  <si>
    <t xml:space="preserve">0 - Not currently supported 
1 - Basic or partial support/features
2 - Core support for standard requirements. Ability to support search that is restricted to inventory items, contract SKUs, preferred suppliers. Usage of flags, alerts, advanced search features
3 - Advanced features to support high levels of complexity. Business rules support, AI/ML capabilities
4 - Materially differentiated capabilities compared with peers
</t>
  </si>
  <si>
    <t xml:space="preserve">Describe your ability to handle a "no results" search return. What happens in this scenario? </t>
  </si>
  <si>
    <t xml:space="preserve">
0 - Not currently supported 
1 - Basic or partial support/features
2 - Core support for standard requirements. Ability to handle a "no results" search return. Non-catalog requisitioning process (templated based) 
3 - Advanced features to support high levels of complexity. AI/ML suggestions (similar, most likely, previous choices, non-catalog recommendations)
4 - Materially differentiated capabilities compared with peers
</t>
  </si>
  <si>
    <t>Describe your AI/ML capabilities within the search process.</t>
  </si>
  <si>
    <t xml:space="preserve">0 - Not currently supported 
1 - Basic or partial process support/features
2 - Core process support for standard requirements. 
3 - Advanced support for high levels of process complexities
4 - Materially differentiated capabilities compared with peers
</t>
  </si>
  <si>
    <t>Describe which of your search engine capabilities stand out from other vendors.</t>
  </si>
  <si>
    <t>Third-Party Content</t>
  </si>
  <si>
    <t>R 155</t>
  </si>
  <si>
    <t xml:space="preserve">Describe your ability to support access to third-party content sources for shopping (contracted and non-contracted). </t>
  </si>
  <si>
    <t xml:space="preserve"> 
0 - Not currently supported 
1 - Basic or partial support/features
2 - Core support for standard requirements. Ability to support access to third-party content sources for shopping. Punch-out level 1 and 2...
3 - Advanced features to support high levels of complexity. API integration to external sources, public markeplaces
4 - Materially differentiated capabilities compared with peers
</t>
  </si>
  <si>
    <t>Describe your ability to perform approval processes and business rules compliance with third-party content.</t>
  </si>
  <si>
    <t xml:space="preserve">
0 - Not currently supported 
1 - Basic or partial support/features
2 - Core support for standard requirements. Ability to perform approval processes and business rules compliance to third-party content. Core business rules and approval processes (item, category, BU)
3 - Advanced features to support high levels of complexity. Check against budgets (user/BU/project), inventory, hard stops, approver alerts
4 - Materially differentiated capabilities compared with peers
</t>
  </si>
  <si>
    <t>Describe your ability to restrict access to third-party content based on user profiles.</t>
  </si>
  <si>
    <t xml:space="preserve">
0 - Not currently supported 
1 - Basic or partial support/features
2 - Core support for standard requirements. Ability to restrict access to third-party content based on user profiles. Unrestricted access-visibility (user sees restricted items), restriction during item selection (based on business rules and approval processes)
3 - Advanced features to support high levels of complexity. Restricted access visibility (the user does not see restricted articles), configuration at the site level by user, category, etc. AI/ML capabilities
4 - Materially differentiated capabilities compared with peers
</t>
  </si>
  <si>
    <t>Describe which of your third-party content capabilities stand out from other vendors.</t>
  </si>
  <si>
    <t>Requisitioning Process</t>
  </si>
  <si>
    <t>R 156</t>
  </si>
  <si>
    <t xml:space="preserve">Describe your ability to create requisitions from multiple parts of the application. </t>
  </si>
  <si>
    <t xml:space="preserve">
0 - Not currently supported 
1 - Basic or partial support/features
2 - Core support for standard requirements. Ability to create requisitions from multiple parts of the application. Supplier catalogs, punch-outs, tempaltes, e-forms, sourcing process
3 - Advanced features to support high levels of complexity. Contracts, automate/programmed (inventory re-order), scanner, project management tools, MRP
4 - Materially differentiated capabilities compared with peers
</t>
  </si>
  <si>
    <t>Describe your e-form requisitioning capabilities.</t>
  </si>
  <si>
    <t xml:space="preserve">
0 - Not currently supported 
1 - Basic or partial support/features
2 - Core support for standard requirements. Basic e-form features such as field types (radio, text, drop-down list), conditional workflow logic 
3 - Advanced features to support high levels of complexity. Advanced e-form features, smart-form, business rules, AI/ML capabilities, etc.
4 - Materially differentiated capabilities compared with peers
</t>
  </si>
  <si>
    <t>Describe your bundled requisitioning capabilities.</t>
  </si>
  <si>
    <t xml:space="preserve">
0 - Not currently supported 
1 - Basic or partial support/features
2 - Core support for standard requirements. Pre-built bundles, no intelligence
3 - Advanced features to support high levels of complexity. Configurable bundles based on business rules, mandatory bundle suggestions (real rime), also view/bundle suggestions
4 - Materially differentiated capabilities compared with peers
</t>
  </si>
  <si>
    <t>Describe your shopping lists requisitioning capabilities.</t>
  </si>
  <si>
    <t xml:space="preserve">
0 - Not currently supported 
1 - Basic or partial support/features
2 - Core support for standard requirements. Pre-built shopping lists, private and public
3 - Advanced features to support high levels of complexity. User ability to create on-demand shopping lists, integration with support data (systems) in real time (availability, prices)
4 - Materially differentiated capabilities compared with peers
</t>
  </si>
  <si>
    <t>Describe your non-catalog requisitioning capabilities.</t>
  </si>
  <si>
    <t xml:space="preserve">
0 - Not currently supported 
1 - Basic or partial support/features
2 - Core support for standard requirements. Templates, e-forms, sourcing integration
3 - Advanced features to support high levels of complexity. Spot buy external options (rule based), AI/ML capabilities
4 - Materially differentiated capabilities compared with peers
</t>
  </si>
  <si>
    <t xml:space="preserve">Describe your SOW/contingent labor requisitioning capabilities. </t>
  </si>
  <si>
    <t xml:space="preserve">
0 - Not currently supported 
1 - Basic or partial support/features
2 - Core support for standard requirements. Template/e-form based
3 - Advanced features to support high levels of complexity. Resource definitions, time sheets, milestones, compliance features
4 - Materially differentiated capabilities compared with peers
</t>
  </si>
  <si>
    <t>Describe your ability to create requisitions against projects.</t>
  </si>
  <si>
    <t xml:space="preserve">
0 - Not currently supported 
1 - Basic or partial support/features
2 - Core support for standard requirements. Ability to create requisitions against projects
3 - Advanced features to support high levels of complexity for this requirement 
4 - Materially differentiated capabilities compared with peers
</t>
  </si>
  <si>
    <t>Describe your ability to support repetitive and scheduled (programmed) requisitions from contracts, business rules and inventory PAR levels.</t>
  </si>
  <si>
    <t xml:space="preserve">
0 - Not currently supported 
1 - Basic or partial support/features
2 - Core support for standard requirements. Ability to support repetitive and scheduled requisitions (kits, bundles, templates, e-forms)
3 - Advanced features to support high levels of complexity. Scheduled/programmed based on contracts, business rules, inventory par level. AI/ML capabilities
4 - Materially differentiated capabilities compared with peers
</t>
  </si>
  <si>
    <t>Describe your ability to track assets and create tooling requisitions against those assets.</t>
  </si>
  <si>
    <t xml:space="preserve">
0 - Not currently supported 
1 - Basic or partial support/features
2 - Core support for standard requirements. Ability to record assets. Basic asset information, support at the reporting level
3 - Advanced features to support high levels of complexity. Asset tracking location, value/depreciation, warranties, services schedules. Tooling requsitioning support
4 - Materially differentiated capabilities compared with peers
</t>
  </si>
  <si>
    <t>Describe your ability to support vendor managed inventory (VMI).</t>
  </si>
  <si>
    <t xml:space="preserve">
0 - Not currently supported 
1 - Basic or partial support/features
2 - Core support for standard requirements. Suppliers can view current inventory levels and send restock shipments against open POs
3 - Advanced features to support high levels of complexity. Suppliers can view inventory levels over time, apply predictive demand models, define target stock ranges, and optimized restock quantities and the system will suggest restocks for review
4 - Materially differentiated capabilities compared with peers
</t>
  </si>
  <si>
    <t>Describe how you incorporate artificial intelligence (AI) and machine learning (ML) capabilities into the requisitioning process and related areas.</t>
  </si>
  <si>
    <t xml:space="preserve">Describe what aspects of your requisitioning capabilities stand out from other vendors. </t>
  </si>
  <si>
    <t>Sourcing Integration</t>
  </si>
  <si>
    <t>R 165</t>
  </si>
  <si>
    <t>Describe your ability to integrate with a native (or third-party) sourcing technology to push/pull data between both solutions.</t>
  </si>
  <si>
    <t xml:space="preserve">
0 - Not currently supported 
1 - Basic or partial support/features
2 - Core support for standard requirements. Ability to integrate with a native (or third-party) sourcing technology to push/pull data between both solutions. No native sourcing solutions, diferent data models
3 - Advanced features to support high levels of complexity. Native and unified sourcing solution (same data model), real-time sync
4 - Materially differentiated capabilities compared with peers
</t>
  </si>
  <si>
    <t xml:space="preserve">Describe advanced integration support between sourcing events (e.g., three-bids-and-a-buy, reverse auctions) and how these can be initiated as part of the requisitioning process (e.g., free form, e-form requisition) on a native or integrated basis. </t>
  </si>
  <si>
    <t xml:space="preserve">
0 - Not currently supported 
1 - Basic or partial support/features
2 - Core support for standard requirements. Basic e-sourcing integration ( e.g., "three bids in a box")
3 - Advanced features to support high levels of complexity. Advanced e- sourcing, RFX and projects, initiated from the e-procurement solution (e-form, template)
4 - Materially differentiated capabilities compared with peers
</t>
  </si>
  <si>
    <t xml:space="preserve">Describe your ability to create POs/requisitions directly from a sourcing platform (i.e., based on a sourcing event) either on a native or integrated basis. </t>
  </si>
  <si>
    <t xml:space="preserve">
0 - Not currently supported 
1 - Basic or partial support/features
2 - Core support for standard requirements. Ability to create POs/requisitions directly from a sourcing platform
3 - Advanced features to support high levels of complexity for this requirement 
4 - Materially differentiated capabilities compared with peers
</t>
  </si>
  <si>
    <t>Direct Material Requisitioning</t>
  </si>
  <si>
    <t xml:space="preserve">Describe your support levels for the requisitioning of direct materials (e.g., related parts/components, bill of materials) either standalone or as a layer "on top" of ERP. </t>
  </si>
  <si>
    <t xml:space="preserve">
0 - Not currently supported 
1 - Basic or partial support/features
2 - Core support for standard requirements. Ability to  support the requisitioning process of direct materials (e.g., related parts/components, bill of materials) 
3 - Advanced features to support complex scenarios of direct materials requisitioning
4 - Materially differentiated capabilities compared with peers
</t>
  </si>
  <si>
    <t xml:space="preserve">Describe direct materials-specific contract compliance capabilities. </t>
  </si>
  <si>
    <t xml:space="preserve">
0 - Not currently supported 
1 - Basic or partial support/features
2 - Core support for standard requirements. Ability to handle direct-materials-specific contract compliance
3 - Advanced features to support complex scenarios. Direct Materials contract compliance. 
4 - Materially differentiated capabilities compared with peers
</t>
  </si>
  <si>
    <t xml:space="preserve">Describe how you support internal stakeholder collaboration for direct materials requisitioning. </t>
  </si>
  <si>
    <t xml:space="preserve">
0 - Not currently supported 
1 - Basic or partial support/features
2 - Core support for standard requirements. Ability to support internal stakeholder collaboration for direct materials requisitioning. 
3 - Advanced features to support complex scenarios of internal stakeholder collaboration for Direct Materials. 
4 - Materially differentiated capabilities compared with peers
</t>
  </si>
  <si>
    <t>Describe your supplier collaboration capabilities for direct materials requisitioning.</t>
  </si>
  <si>
    <t xml:space="preserve">
0 - Not currently supported 
1 - Basic or partial support/features
2 - Core support for standard requirements. Ability to support supplier collaboration for direct materials requisitioning
3 - Advanced features to support complex scenarios of supplier collaboration for direct materials
4 - Materially differentiated capabilities compared with peers
</t>
  </si>
  <si>
    <t>Describe how your direct material requisitioning process capabilities stand out from other vendors.</t>
  </si>
  <si>
    <t>Guided Buying</t>
  </si>
  <si>
    <t>R 164</t>
  </si>
  <si>
    <t xml:space="preserve">Describe your approach and philosophy to enable guided buying. </t>
  </si>
  <si>
    <t xml:space="preserve">
0 - Not currently supported 
1 - Basic or partial support/features
2 - Core support for standard requirements. Profiles and business rules based, contracted catalogs, flags
3 - Advanced features to support high levels of complexity. Real-time support guidance, AI/ML apabilities
4 - Materially differentiated capabilities compared with peers
</t>
  </si>
  <si>
    <t>Describe your ability to tailor guided buying rules and workflows, specific to business units, categories, contracts, projects, suppliers and even individual users that override the default model in each specific case.</t>
  </si>
  <si>
    <t xml:space="preserve">
0 - Not currently supported 
1 - Basic or partial support/features
2 - Core support for standard requirements. Ability to tailor guided buying business rules and workflows based on user, BU, categories, contracts
3 - Advanced features to support high levels of complexity. Ability to override default model based on AI/ML capabilities
4 - Materially differentiated capabilities compared with peers
</t>
  </si>
  <si>
    <t>Describe your ability to display either (or both) rules or policies guiding the user to a specific suggestion, including "why" a particular approach is recommended. These might depend on the business unit, user, project, supplier, budget constraints, payment terms, promotions and supplier delivery times.</t>
  </si>
  <si>
    <t xml:space="preserve">
0 - Not currently supported 
1 - Basic or partial support/features
2 - Core support for standard requirements. Ability to display/execute defined polices and rules for determined scenarios
3 - Advanced features to support high levels of complexity. AI/ML capabilities to display recommendations and real time information (total cost, low risk, faster delivery)
4 - Materially differentiated capabilities compared with peers
</t>
  </si>
  <si>
    <t>Describe how you direct users to preferred suppliers/supply agreements (and at what level) as part of guided buying.</t>
  </si>
  <si>
    <t xml:space="preserve">
0 - Not currently supported 
1 - Basic or partial support/features
2 - Core support for standard requirements. Ability to direct users to defined/pre-configured preffered suppliers. Ability to display rules
3 - Advanced features to support high levels of complexity. Dyamic preffered Ssupplier status based on real data. AI/ML capabilities
4 - Materially differentiated capabilities compared with peers
</t>
  </si>
  <si>
    <t>Describe how your solution uses broader analytics or information from third-party systems to guide users (for either or both on/off-contract purchases).</t>
  </si>
  <si>
    <t xml:space="preserve">
0 - Not currently supported 
1 - Basic or partial support/features. Reporting capabilities
2 - Core support for standard requirements. Usage (display) of descriptive analytics (comparative analysis), dashboards
3 - Advanced features to support high levels of complexity. Usage (display) of real-time external information sources (SRM, SPM), alerts, AI/ML analytics
4 - Materially differentiated capabilities compared with peers
</t>
  </si>
  <si>
    <t>Describe your real-time collaboration/conversational capabilities to enable shoppers to interface with purchasing staff, stakeholders or bots as part of the guided buying process.</t>
  </si>
  <si>
    <t xml:space="preserve"> 
0 - Not currently supported 
1 - Basic or partial support/features
2 - Core support for standard requirements. Ability to enable shoppers to interface with purchasing staff, stakeholders as part of the guided buying process. Text fields (documents), asynchronous messaging (email, portal)
3 - Advanced features to support high levels of complexity. Stakeholder real-time chats and document exchange (multiple stakeholders), AI/ML conversational capabilites (bots)
4 - Materially differentiated capabilities compared with peers
</t>
  </si>
  <si>
    <t xml:space="preserve">Describe your ability to ensure that search results are integrated with guided buying capabilities that can help the user in exception-based situations (e.g., a lack of available inventory at a supplier DC/warehouse). </t>
  </si>
  <si>
    <t xml:space="preserve">
0 - Not currently supported 
1 - Basic or partial support/features
2 - Core support for standard requirements. Ability to integrated search results with guided buying capabilities. Flags (inventory, contracted), supplier rating
3 - Advanced features to support high levels of complexity. Advanced guided buying informations (total cost, time of delivery, similars, risk monitoring)
4 - Materially differentiated capabilities compared with peers
</t>
  </si>
  <si>
    <t>Describe how you incorporate artificial intelligence (AI) and machine learning (ML) capabilities to support guided buying.</t>
  </si>
  <si>
    <t xml:space="preserve">Describe what aspects of your guided buying process stand out from other vendors. </t>
  </si>
  <si>
    <t xml:space="preserve">Requisitioning Help &amp; Support </t>
  </si>
  <si>
    <t>R 161</t>
  </si>
  <si>
    <t>Describe the platform help and support mechanisms accessible during the requisitioning process to guide users.</t>
  </si>
  <si>
    <t xml:space="preserve">
0 - Not currently supported 
1 - Basic or partial support/features
2 - Core support for standard requirements. Predefined help, giudes, FAQs
3 - Advanced features to support high levels of complexity. Real-time collaborations, AI/ML capabilities
4 - Materially differentiated capabilities compared with peers
</t>
  </si>
  <si>
    <t>Describe how the platform uses business intelligence content/data/analytics to provide real-time help and support to users during the requisitioning process.</t>
  </si>
  <si>
    <t xml:space="preserve">
0 - Not currently supported 
1 - Basic or partial support/features. Reporting capabilities
2 - Core support for standard requirements. Descriptive reports (comparative analysis), predefine content (configured)
3 - Advanced features to support high levels of complexity. Real-time intelligence based on use case, benchmarks, actionable analytics (KPIs). AI/ML capabiliites
4 - Materially differentiated capabilities compared with peers
</t>
  </si>
  <si>
    <t xml:space="preserve">Do you provide an online user community to exchange expertise and provide advice on a peer-to-peer basis? If so, how does it work? </t>
  </si>
  <si>
    <t xml:space="preserve">
0 - Not currently supported 
1 - Basic or partial support/features
2 - Core support for standard requirements. Ability to proivide online user community to exchange expertise and provide advice on a peer-to-peer basis
3 - Advanced features for online user community support
4 - Materially differentiated capabilities compared with peers
</t>
  </si>
  <si>
    <t>Shopping Cart / Checkout Process</t>
  </si>
  <si>
    <t>R 162</t>
  </si>
  <si>
    <t xml:space="preserve">Describe your checkout process from an administration perspective. </t>
  </si>
  <si>
    <t xml:space="preserve">
0 - Not currently supported 
1 - Basic or partial support/features
2 - Core support for standard requirements. Ability to allow the end-user to configure and override what a user has put in their shopping cart (including support for bulk orders on behalf of requisitions, default billing account overrides, default location overrides, quantity overrides, attachment support, default currency overrides)
3 - Advanced features to support high levels of complexity for this requirement 
4 - Materially differentiated capabilities compared with peers
</t>
  </si>
  <si>
    <t>Describe your ability to transfer a cart/e-form to another (super) user to complete a requisition.</t>
  </si>
  <si>
    <t xml:space="preserve">
0 - Not currently supported 
1 - Basic or partial support/features
2 - Core support for standard requirements. Ability to transfer a cart/e-form to another (super) user to complete a requisition. Basic transfer cart features (on-behalf, cart saved)
3 - Advanced features to support high levels of complexity. Super user advanced features, workload balancing
4 - Materially differentiated capabilities compared with peers
</t>
  </si>
  <si>
    <t xml:space="preserve">Describe your ability to define individual/split item configuration within a requisition. </t>
  </si>
  <si>
    <t xml:space="preserve">
0 - Not currently supported 
1 - Profile configuration capabiliites
2 - Core support for standard requirements. Ability to define individual/split item configuration within a requisition. Busines rules configuration (shipping/delivery terms, accounting/tax information)
3 - Advanced features to support high levels of complexity. Ensure compliance. Business recommendations (based on optimizations ). AI/ML capabilities
4 - Materially differentiated capabilities compared with peers
</t>
  </si>
  <si>
    <t xml:space="preserve">Describe your ability to integrate tax information (on a line level) during the PO process. What sources of tax-related information do you integrate with? </t>
  </si>
  <si>
    <t xml:space="preserve">
0 - Not currently supported 
1 - Basic or partial support/features
2 - Core support for standard requirements. Ability to integrate tax information (on a line level) during the PO process. Filled by the user
3 - Advanced features to support high levels of complexity. Ability to verify and validate tax information (line level). Unified tax intelligence
4 - Materially differentiated capabilities compared with peers
</t>
  </si>
  <si>
    <t>Describe your ability to do a soft/hard stop based on business rules such as budget availability, inventory item or a high-risk supplier non-active contract.</t>
  </si>
  <si>
    <t xml:space="preserve">
0 - Not currently supported 
1 - Basic or partial support/features
2 - Core support for standard requirements. Ability to do a soft/hard stop based on business rules such as budget availability, inventory item, high-risk supplier non-active contract. Configured and define soft and hard stops based on internal data and business rules (budgets, inventories, contracts)
3 - Advanced features to support high levels of complexity. Soft and hard stops supported with actionable information (internal and external). AI/ML capabilities
4 - Materially differentiated capabilities compared with peers
</t>
  </si>
  <si>
    <t xml:space="preserve">Describe your ability/mechanisms to collaborate (in real time) with stakeholders before checkout. </t>
  </si>
  <si>
    <t xml:space="preserve">
0 - Not currently supported 
1 - Basic or partial support/features
2 - Core support for standard requirements. Ability to collaborate with stakeholders before checkout. Asynchronous collaboration (email, messaging, alerts)
3 - Advanced features to support high levels of complexity. Real-time social chat collaboration and document exchange
4 - Materially differentiated capabilities compared with peers
</t>
  </si>
  <si>
    <t>Describe your ability to save shopping carts for reuse in the future.</t>
  </si>
  <si>
    <t xml:space="preserve">
0 - Not currently supported 
1 - Basic or partial support/features
2 - Core support for standard requirements. Ability to save shopping carts for reuse in the future
3 - Advanced features to support high levels of complexity for this requirement 
4 - Materially differentiated capabilities compared with peers
</t>
  </si>
  <si>
    <t xml:space="preserve">Describe what aspects of your shopping cart/checkout process stand out from other vendors. </t>
  </si>
  <si>
    <t>Requisitioning Budget Checking Process</t>
  </si>
  <si>
    <t>R 166</t>
  </si>
  <si>
    <t>Describe your ability to trigger alerts or hard stops when a budget is exceeded at a user, account, project, category or subcategory level. Describe the granularity availability based on budget levels. Include your capabilities for solving over-budget issues (to avoid hard stops).</t>
  </si>
  <si>
    <t xml:space="preserve">
0 - Not currently supported 
1 - Basic or partial support/features
2 - Core support for standard requirements. Ability to trigger alerts or hard stops when the budget is exceeded at a user, BU, account, project, category, subcategory level. High level budget control (category, subcatgory, BU)
3 - Advanced features to support high levels of complexity. Over-budget management recommendations, granular budget control (user, services items)
4 - Materially differentiated capabilities compared with peers
</t>
  </si>
  <si>
    <t>Requisitioning Inventory Checking Process</t>
  </si>
  <si>
    <t>R 167</t>
  </si>
  <si>
    <t xml:space="preserve">Describe your ability to enable inventory checks during the requisition process (e.g., to ensure items are not purchased if they are already in a stockroom). </t>
  </si>
  <si>
    <t xml:space="preserve">
0 - Not currently supported 
1 - Basic or partial support/features
2 - Core support for standard requirements. Ability to enable inventory checks during the requisition process.  Informative flags, alerts, no automaterd actions items
3 - Advanced features to support high levels of complexity. Automated and integrated inventory requisitioning process. Inventory levels visibility
4 - Materially differentiated capabilities compared with peers
</t>
  </si>
  <si>
    <t xml:space="preserve">Describe your ability to support inventory management during the requisition process. </t>
  </si>
  <si>
    <t xml:space="preserve">
0 - Not currently supported 
1 - Basic or partial support/features
2 - Core support for standard requirements. Ability to support inventory management during the requisition process (inventory transfers, inventory adjustments, auto-replenishment requisitioning), handle through ERP or other. No real-time sync
3 - Advanced features to support high levels of complexity. Inventory management (inventory transfers, inventory adjustments, auto-replenishment requisitioning) handle through ERP, propietary Inventory module or other with advance features and real-time synchornization
4 - Materially differentiated capabilities compared with peers
</t>
  </si>
  <si>
    <t>Approval Process / Approval Engine</t>
  </si>
  <si>
    <t>R 163</t>
  </si>
  <si>
    <t>Describe your ability to support requisitioning line-level approval/rejection and to trigger a threaded discussion, clarification or collaboration.</t>
  </si>
  <si>
    <t xml:space="preserve">
0 - Not currently supported 
1 - Basic or partial support/features
2 - Core support for standard requirements. Ability to support requisitioning line level approval/rejection and to trigger a threaded discussion, clarification or collaboration. Asynchronous messaging and collaboration (discussions, clarification)
3 - Advanced features to support high levels of complexity. Line-level approval (do not stop the process of the approved lines), advanced line level collaborations workflows and business rules. Ability to collaborate in real time
4 - Materially differentiated capabilities compared with peers
</t>
  </si>
  <si>
    <t>Describe your ability to allow approvers with sufficient authority to override the approval process.</t>
  </si>
  <si>
    <t xml:space="preserve">
0 - Not currently supported 
1 - Basic or partial support/features
2 - Core support for standard requirements. Ability to enable the approval process to be overridden by approvers with sufficient authority. For example, to redirect an approval to a new person when someone is known to be unavailable or add a stakeholder as part of  a critical buy. This capability could include requisition modification, delegation support, new approvers/observers, auto-escalation or budget changes
3 - Advanced features to support high levels of complexity
4 - Materially differentiated capabilities compared with peers
</t>
  </si>
  <si>
    <t>Describe your ability to "block/alert" a requisition approval process if preferred/designated suppliers already exist for a specific item or category or for risk issues.</t>
  </si>
  <si>
    <t xml:space="preserve">
0 - Not currently supported 
1 - Basic or partial support/features
2 - Core support for standard requirements. Ability to block/alert  a requisition approval process if preferred/designated suppliers already exist for a specific item or category or for risk issues. Actions based on business rules/defined scenarios
3 - Advanced features to support high levels of complexity. Advanced block/alert features (flagged information). Ability to handle non-defined scenarios (information constantly updated or monitored in real time). Usage of external information (e.g., risks)
4 - Materially differentiated capabilities compared with peers
</t>
  </si>
  <si>
    <t xml:space="preserve">Describe which aspects of your requisitioning and approval capabilities stand out from other vendors. </t>
  </si>
  <si>
    <t>Mobility</t>
  </si>
  <si>
    <t>R 168</t>
  </si>
  <si>
    <t xml:space="preserve">Describe the mobility features (i.e., what can be enabled via a mobile environment) of your requisitioning functionality. Please specify both app and non-app capability. </t>
  </si>
  <si>
    <t xml:space="preserve">
0 - Not currently supported 
1 - Basic or partial support/features
2 - Core support for standard requirements
3 - Advanced features to support high levels of complexity for this requirement 
4 - Materially differentiated capabilities compared with peers
</t>
  </si>
  <si>
    <t>Requisitioning Analytics</t>
  </si>
  <si>
    <t>R 169</t>
  </si>
  <si>
    <t>Describe the analytical/reporting capability of your requisitioning functionality and how it benefits administrators, buyers, suppliers and other users.</t>
  </si>
  <si>
    <t xml:space="preserve">0 - Not currently supported 
1 - Basic or partial support/features. Reporting capabilities
2 - Core support for standard requirements. Descriptive requisitioning/shopping analytics (comparative analysis)
3 - Advanced features to support high levels of complexity. Advanced requisitioning/shopping analytics (actionable, benchmarks, process KPI, user KPIs). AI/ML capabilities to optimize process, costs, results
4 - Materially differentiated capabilities compared with peers
</t>
  </si>
  <si>
    <t>Requisition Roadmap</t>
  </si>
  <si>
    <t>R 171</t>
  </si>
  <si>
    <t xml:space="preserve">Describe your requisitioning roadmap for the next quarter. </t>
  </si>
  <si>
    <t xml:space="preserve">0 - Not currently supported 
1 - Basic additional features
2 - Core features/functionalities to improve process
3 - New capabilities to improve processes, efficiencies and productivity
4 - Materially differentiated capabilities compared with peers
</t>
  </si>
  <si>
    <t>Ordering</t>
  </si>
  <si>
    <t>Order Setup</t>
  </si>
  <si>
    <t>R 173</t>
  </si>
  <si>
    <t xml:space="preserve">Describe the ordering setup options available "out of the box" to configure capabilities for each customer. </t>
  </si>
  <si>
    <t xml:space="preserve">0 - Not currently supported 
1 - Basic or partial support/features
2 - Core support for standard requirements. Basic, single ordering process and order types setups (order tolerance thresholds, creation of POs from contracts, "one-time" ship-to address, single account allocation, default taxable amounts)
3 - Advanced features to support high levels of complexity. Advanced and multiple ordering process (BUs) and order type setups
4 - Materially differentiated capabilities compared with peers
</t>
  </si>
  <si>
    <t xml:space="preserve">Describe what aspects of your order setup capabilities stand out from other vendors. </t>
  </si>
  <si>
    <t>Order Creation</t>
  </si>
  <si>
    <t>R 174</t>
  </si>
  <si>
    <t>Describe your ability to support PO creation without requisitions (and to enable different business scenarios, as required).</t>
  </si>
  <si>
    <t xml:space="preserve">
0 - Not currently supported 
1 - Basic or partial support/features
2 - Core support for standard requirements. Basic support of PO creation from scratch (template based)
3 - Advanced features of PO creation from scratch, covering different business scenarios, complying with business rules. Real-time creation support
4 - Materially differentiated capabilities compared with peers
</t>
  </si>
  <si>
    <t xml:space="preserve">Describe your ability to support multiple POs per requisition or combine multiple requisition lines across a requisition into a single PO. </t>
  </si>
  <si>
    <t xml:space="preserve"> 
0 - Not currently supported 
1 - Basic or partial support/features
2 - Core support for standard requirements. Ability to support multiple POs per requisition or combine multiple requisition lines across a requisition into a single PO. Automated process
3 - Advanced features to support high levels of complexity. AI/ML capabilities to optimized cost and process creation. Analytics support for decision-making
4 - Materially differentiated capabilities compared with peers
</t>
  </si>
  <si>
    <t>Describe your ability to create automatic POs based on contracts, business rules, automatic re-order point(s) or scheduled services.</t>
  </si>
  <si>
    <t xml:space="preserve">
0 - Not currently supported 
1 - Basic or partial support/features
2 - Core support for standard requirements. Ability to create automatic POs based on contracts, business rules, automatic re-order point(s), scheduled services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</si>
  <si>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creation based on a "reverse flip" from an invoice submitted by a supplier for regularly scheduled deliveries or contracted services (as needed).</t>
  </si>
  <si>
    <t xml:space="preserve">
0 - Not currently supported 
1 - Basic or partial support/features
2 - Core support for standard requirements. Support PO creation based on a "reverse flip" from an invoice submitted by a supplier for regularly scheduled deliveries or contracted services (as needed)
3 - Advanced features to support high levels of complexity. AI/ML capabilities for process and cost optimizations. Advanced features to support high levels of complexity for this requirement 
4 - Materially differentiated capabilities compared with peers
</t>
  </si>
  <si>
    <t>Describe your ability to support PO validation rules.</t>
  </si>
  <si>
    <t xml:space="preserve">
0 - Not currently supported 
1 - Basic or partial support/features
2 - Core support for standard requirements. Ability to support PO validation rules. Standard validations based on business rules and approval workflows 
3 - Advanced/complex validations with AI/ML capabilities to improve validation efficiencies
4 - Materially differentiated capabilities compared with peers
</t>
  </si>
  <si>
    <t>Describe your ability to manage and process POs created in external systems, including ERP, MRP, WMS, VMS and CWM.</t>
  </si>
  <si>
    <t xml:space="preserve">
0 - Not currently supported 
1 - Basic or partial support/features
2 - Core support for standard requirements. Ability to manage and process POs created in ERP systems (indirect spend)
3 - Advanced features to support high levels of complexity. Ability to manage and process POs created in MRP systems and others (direct and indirect spend). Real-time collaboration
4 - Materially differentiated capabilities compared with peers
</t>
  </si>
  <si>
    <t>Describe your ability to create POs automatically from inventory pick-lists to enable intracompany fulfillment.</t>
  </si>
  <si>
    <t xml:space="preserve">
0 - Not currently supported 
1 - Basic or partial support/features
2 - Core support for standard requirements. Basic ability to create POs automatically from inventory pick-lists (intra-company fulfillment)
3 - Advanced features to support high levels of complexity. Ability to create POs automatically from inventory pick-lists (intra-company fulfillment) with high levels of complexity
4 - Materially differentiated capabilities compared with peers
</t>
  </si>
  <si>
    <t xml:space="preserve">Describe what aspects of your order creation capabilities stand out from other vendors. </t>
  </si>
  <si>
    <t>Contract Compliance</t>
  </si>
  <si>
    <t>R 175</t>
  </si>
  <si>
    <t xml:space="preserve">Describe your ability to support contract compliance in support of PO creation, processing and approval. </t>
  </si>
  <si>
    <t xml:space="preserve">
0 - Not currently supported 
1 - Basic or partial support/features
2 - Core support for standard requirements. Basic contract compliance check points (price, items), during creation, processing and approvals
3 - Advanced contract compliance check points (price, SLA, discounts.,contract spend, contract utilization), alerts during creation, processing and approvals
4 - Materially differentiated capabilities compared with peers
</t>
  </si>
  <si>
    <t>Order Processing (buy-side)</t>
  </si>
  <si>
    <t>R 177</t>
  </si>
  <si>
    <t>Describe your ability to support secured attachments (e.g., drawings, specifications).</t>
  </si>
  <si>
    <t xml:space="preserve">
0 - Not currently supported 
1 - Basic or partial support/features
2 - Core support for standard requirements. Ability to support secured attachments (e.g., drawings, specifications)
3 - Advanced document access security  (user level), advanced attachments features to be included at any stage of the procurement process
4 - Materially differentiated capabilities compared with peers
</t>
  </si>
  <si>
    <t xml:space="preserve">Describe your ability to support receiving and processing based on electronic responses and digital documents. </t>
  </si>
  <si>
    <t xml:space="preserve">
0 - Not currently supported 
1 - Basic or partial support/features
2 - Core support for standard requirements.  Ability to support order response/acknowledgements, process changes/deletions, .... via different transactional standards (e.g., EDI / XML) and a portal interface, ... . Asynchronous support...
3 - Advanced receiving &amp; processing capabilities (manage disputes, generate audit trails, etc...), alerts (action items...), real time collaboration and document exchange....
4 - Materially differentiated capabilities compared with peers
</t>
  </si>
  <si>
    <t>Describe your ability to send a PO to an ERP/MRP environment.</t>
  </si>
  <si>
    <t xml:space="preserve">
0 - Not currently supported 
1 - Basic or partial support/features
2 - Core support for standard requirements. Ability to send a PO to an ERP/MRP environment
3 - Advanced features to support high levels of complexity. Real-time transaction flows and data processing with ERPs, support for high levels of integration complexity for this requirement 
4 - Materially differentiated capabilities compared with peers
</t>
  </si>
  <si>
    <t xml:space="preserve">Describe your ability to handle change requests, disputes and other issues that may arise during a PO process. </t>
  </si>
  <si>
    <t xml:space="preserve">
0 - Not currently supported 
1 - Basic or partial support/features
2 - Core support for standard requirements. Ability to handle change requests, disputes, and other issues that may arise during a PO process. Asynchronous support
3 - Advanced collaboration features (real time) to handle disputes, change requests. Ability to handle issues through non-touch processing (business rules, tolerances). Analytics support for decision making
4 - Materially differentiated capabilities compared with peers
</t>
  </si>
  <si>
    <t xml:space="preserve">Describe what aspects of your order processing capabilities stand out from other vendors. </t>
  </si>
  <si>
    <t>Order Delivery / Communication</t>
  </si>
  <si>
    <t>R 178</t>
  </si>
  <si>
    <t>Describe your communication process between buyers and suppliers and your electronic transmission formats/methods.</t>
  </si>
  <si>
    <t xml:space="preserve">
0 - Not currently supported 
1 - Basic or partial support/features
2 - Core support for standard requirements. Supports basic email, fax, cXML, EDI, web form and portal communications between buyers and suppliers
3 - Advanced features to support high levels of complexity. Ability to manage advanced workflows and integrations between buyers and suppliers delivery and communciations activities. Support of industry-specific data exchange protocols
4 - Materially differentiated capabilities compared with peers
</t>
  </si>
  <si>
    <t>Order Collaboration (buyer/supplier)</t>
  </si>
  <si>
    <t>R 179</t>
  </si>
  <si>
    <t>Describe how you support real-time collaboration between buyers and suppliers.</t>
  </si>
  <si>
    <t xml:space="preserve">
0 - Not currently supported 
1 - Basic or partial support/features
2 - Core support for standard requirements. Ability to support collaboration between buyers and suppliers through portal Interface, email (asynchronouos collaboration). Dashboards (status, action item). Workflow and business rules support
3 - Support of advanced collaboration features (item-level collaboration, actionable alerts, real-time problem solving). Social business collaborative tools
4 - Materially differentiated capabilities compared with peers
</t>
  </si>
  <si>
    <t>Order Processing (supply-side)</t>
  </si>
  <si>
    <t>R 180</t>
  </si>
  <si>
    <t>Describe your ability to allow suppliers to override PO information in the system (e.g., quantities, delivery method, prices), add/delete items (swapping), communicate responses/acknowledgements/requests, manage disputes and show order status.</t>
  </si>
  <si>
    <t xml:space="preserve">
0 - Not currently supported 
1 - Basic or partial support/features
2 - Core support for standard requirements. Ability for suppliers to override PO information in the system (e.g., quantities, delivery method, prices), add/delete items, communicate responses/acknowledgements/requests, manage disputes, show order status
3 - Advanced order processing features (suggest substitute items)
4 - Materially differentiated capabilities compared with peers
</t>
  </si>
  <si>
    <t>Describe the ability for suppliers to approve/accept orders on the line level.</t>
  </si>
  <si>
    <t xml:space="preserve"> 
0 - Not currently supported 
1 - Basic or partial support/features
2 - Core support for standard requirements. Ability for suppliers to approve/accept orders on the line level
3 - Support of advanced features and high levels of complexity for this requirement 
4 - Materially differentiated capabilities compared with peers
</t>
  </si>
  <si>
    <t xml:space="preserve">Describe your portal support for order processing. </t>
  </si>
  <si>
    <t xml:space="preserve">
0 - Not currently supported 
1 - Basic or partial support/features
2 - Core support for standard requirements. Asynchronous messaging, status visibility, dashboards
3 - Advanced features to support PO real time collaboration and processing from a portal
4 - Materially differentiated capabilities compared with peers
</t>
  </si>
  <si>
    <t>PO Mobility</t>
  </si>
  <si>
    <t>R 183</t>
  </si>
  <si>
    <t xml:space="preserve">Describe the mobility features (i.e., what can be enabled via a mobile environment) of your ordering functionality. Please specify both app and non-app capability. </t>
  </si>
  <si>
    <t xml:space="preserve">
0 - Not currently supported 
1 - Basic or partial support/features
2 - Core support for standard requirements  
3 - Support high levels of complexity for this requirement 
4 - Materially differentiated capabilities compared with peers
</t>
  </si>
  <si>
    <t>Ordering Analytics</t>
  </si>
  <si>
    <t>R 184</t>
  </si>
  <si>
    <t>Describe the analytical/reporting capability of your ordering functionality and how it benefits administrators, buyers, suppliers and other users.</t>
  </si>
  <si>
    <t xml:space="preserve">0 - Not currently supported 
1 - Basic or partial support/features. Reporting capabilities
2 - Core support for standard requirements. Descriptive ordering analytics (comparative analysis)
3 - Advanced ordering analytics (actionable, benchmarks, process KPI, user KPIs). AI/ML capabilities to optimize process, costs, results
4 - Materially differentiated capabilities compared with peers
</t>
  </si>
  <si>
    <t>PO Roadmap</t>
  </si>
  <si>
    <t>R 186</t>
  </si>
  <si>
    <t xml:space="preserve">Describe your ordering roadmap for the next quarter. </t>
  </si>
  <si>
    <t xml:space="preserve">0 - Not currently supported 
1 - Basic additional features
2 - Core support for standard requirements. Core features to improve process
3 - New capabilities to improve process, efficiencies and productivity
4 - Materially differentiated capabilities compared with peers
</t>
  </si>
  <si>
    <t>Receiving</t>
  </si>
  <si>
    <t>Receiving Setup</t>
  </si>
  <si>
    <t>R 187</t>
  </si>
  <si>
    <t xml:space="preserve">Describe the receiving setup options available "out of the box" to configure capabilities for each customer. </t>
  </si>
  <si>
    <t xml:space="preserve">
0 - Not currently supported 
1 - Basic or partial support/features
2 - Core support for standard requirements. Ability to include customized scenarios (e.g., receipt of negative quantities, double-step receiving, validating receipt quantity, requiring a receipt vs. no receipt required, requiring end-user receipts, allowing changes to suppliers, enabling notification when no receipt exits)
3 - Advanced features to support high levels of complexity. Ability to configure multiple receiving processes. Process optimization features (AI/ML capabilities, analytcis)
4 - Materially differentiated capabilities compared with peers
</t>
  </si>
  <si>
    <t>Fulfillment</t>
  </si>
  <si>
    <t>R 188</t>
  </si>
  <si>
    <t>Describe your ability to process/communicate advanced ship notices (ASNs) from suppliers, as well as other related documentation, if applicable.</t>
  </si>
  <si>
    <t xml:space="preserve">
0 - Not currently supported 
1 - Basic or partial support/features
2 - Core support for standard requirements. Ability to process/communicate advanced ship notices (ASNs) from suppliers as well as other related documentation
3 - Advanced ship notices (ASNs) features and ability to handle high levels of complexity for this requirement
4 - Materially differentiated capabilities compared with peers
</t>
  </si>
  <si>
    <t>Describe your ability to process/communicate bills of lading (BoL) from suppliers (and BoL responses from buyers, if needed) as well as other related documentation, if applicable.</t>
  </si>
  <si>
    <t xml:space="preserve">
0 - Not currently supported 
1 - Basic or partial support/features
2 - Core support for standard requirements. Ability to process/communicate bills of lading (BoL) from suppliers (and BoL responses from buyers), as well as other related documentation
3 - Advanced bills of lading (BoL) features and ability to handle high levels of complexity for this requirement
4 - Materially differentiated capabilities compared with peers
</t>
  </si>
  <si>
    <t>Receiving Process</t>
  </si>
  <si>
    <t>R 189</t>
  </si>
  <si>
    <t>Describe configurability to support different receiving business scenarios. These may include full receipt, partial receipt and hybrid receipt (multi-ship, partial, bulk, decimals, allowances for open/blanket POs).</t>
  </si>
  <si>
    <t xml:space="preserve">
0 - Not currently supported 
1 - Basic or partial support/features
2 - Core support for standard requirements. Ability to configure different receiving business scenarios. These may include full receipt, partial receipt, hybrid receipt (multi-ship, partial, bulk, decimals, allowances for open/blanket POs)
3 - Advanced features to support high levels of complexity. AI/ML capabilities to optimize receiving business scenarios. 
4 - Materially differentiated capabilities compared with peers
</t>
  </si>
  <si>
    <t xml:space="preserve">Describe your support for flexible and configurable matching rules. </t>
  </si>
  <si>
    <t xml:space="preserve">
0 - Not currently supported 
1 - Basic or partial support/features
2 - Core support for standard requirements. Ability to support flexible and configurable matching rules
3 - Advanced matching rules features to enhance the receiving process and ability to handle high levels of complexity for this requirement
4 - Materially differentiated capabilities compared with peers
</t>
  </si>
  <si>
    <t>Describe your ability to support both end-user receiving and central receiving models (including managing required documentation to complete a receipt).</t>
  </si>
  <si>
    <t xml:space="preserve">
0 - Not currently supported 
1 - Basic or partial support/features
2 - Core support for standard requirements. Ability to support both end-user receiving and central receiving models, including managing required documentation to complete a receipt
3 - Advanced receiving models features to enhance/optimize the receiving process and ability to handle high levels of complexity for this requirement 
4 - Materially differentiated capabilities compared with peers
</t>
  </si>
  <si>
    <t>Describe your ability to manage assets as part of, or in conjunction with, the receiving process.</t>
  </si>
  <si>
    <t xml:space="preserve"> 
0 - Not currently supported 
1 - Basic or partial support/features
2 - Core support for standard requirements. Ability to receive/manage assets as part of the receiving process, basic management features (e.g., track asset value/depreciation, track warranties, manage service schedules, configure asset attributes) 
3 - Advanced receiving and managing assets features (track asset value/depreciation, track warranties, manage service schedules, configure asset attributes)
4 - Materially differentiated capabilities compared with peers
</t>
  </si>
  <si>
    <t>Describe how you support RFID, bar code and other scanning hardware/technologies in the receiving process.</t>
  </si>
  <si>
    <t xml:space="preserve">
0 - Not currently supported 
1 - Basic or partial support/features
2 - Core support for standard requirements. Ability to support RFID, bar code and other scanning hardware/technologies in the receiving process
3 - Advanced scanning technologies features to enhance the receiving process and ability to handle high levels of complexity for this requirement
4 - Materially differentiated capabilities compared with peers
</t>
  </si>
  <si>
    <t xml:space="preserve">Describe what aspects of your receiving capabilities stand out from other vendors. </t>
  </si>
  <si>
    <t>Receiving Mobility</t>
  </si>
  <si>
    <t>R 191</t>
  </si>
  <si>
    <t xml:space="preserve">Describe the mobility features (i.e., what can be enabled via a mobile environment) of your receiving functionality. Please specify both app and non-app capability. </t>
  </si>
  <si>
    <t xml:space="preserve">
0 - Not currently supported 
1 - Basic or partial support/features
2 - Core support for standard requirements. Core support for standard requirements
3 - Advanced features to support high levels of complexity for this requirement 
4 - Materially differentiated capabilities compared with peers
</t>
  </si>
  <si>
    <t>Receiving Analytics</t>
  </si>
  <si>
    <t>R 192</t>
  </si>
  <si>
    <t>Describe the analytical/reporting capability of your receiving functionality and how it benefits administrators, buyers, suppliers and other users.</t>
  </si>
  <si>
    <t xml:space="preserve">0 - Not currently supported 
1 - Basic or partial support/features. Reporting capabilities
2 - Core support for standard requirements. Descriptive receiving analytics (comparative analysis)
3 - Advanced receiving analytics (actionable, benchmarks, process KPI, user KPIs). AI/ML capabilities to optimize process, costs
4 - Materially differentiated capabilities compared with peers
</t>
  </si>
  <si>
    <t>Receiving Roadmap</t>
  </si>
  <si>
    <t>R 193</t>
  </si>
  <si>
    <t xml:space="preserve">Describe your receiving roadmap for the next quarter. </t>
  </si>
  <si>
    <t>Invoicing</t>
  </si>
  <si>
    <t>Invoicing Setup</t>
  </si>
  <si>
    <t>R 227</t>
  </si>
  <si>
    <t xml:space="preserve">Describe the invoicing setup options available "out of the box." </t>
  </si>
  <si>
    <t xml:space="preserve">
0 - Not currently supported 
1 - Basic or partial support/features
2 - Core support for standard requirements. Ability to configure capabilities for each customer (via the admin function, portal). These could include: auto-matching method/approach, auto-PO closeout capabilities, voucher tolerance, ability to update received quantity upon approval, send notification to requisitioner when invoice is created, enable price tolerance exceptions, enable receipt quantity exceptions, allow line item description edits, enable do-not-edit payment information, account allocations
3 - Advanced features to support high levels of complexity
4 - Materially differentiated capabilities compared with peers
</t>
  </si>
  <si>
    <t>Describe how you support the invoicing process through guides, templates and prepackaged setups with the goal of faster and more effective implementations.</t>
  </si>
  <si>
    <t xml:space="preserve">0 - Not currently supported 
1 - Basic or partial support/features
2 - Core support for standard requirements. Support of  guides, templates, prepackaged setups, etc. Flat files, batch processes
3 - Advanced features to support high levels of complexity. RPA processes, APIs, out-of-the box connectors, EAI capability 
4 - Materially differentiated capabilities compared with peers
</t>
  </si>
  <si>
    <t xml:space="preserve">Describe what aspects of your invoicing setup capabilities stand out from other vendors. </t>
  </si>
  <si>
    <t>Invoicing Creation / Capturing / Submission</t>
  </si>
  <si>
    <t>R 228</t>
  </si>
  <si>
    <t>0 - Not currently supported 
1 - Basic or partial support/features
2 - Core support for standard requirements. Mass email campaigns with a message and link to the system (landing pages)
3 - Advanced features to support high levels of complexity.  Personalized e-mail campaigns, workflow support and automatic alerts, reminders/escalations--- Consultants support/services
4 - Materially differentiated capabilities compared with peers</t>
  </si>
  <si>
    <t>Describe your ability to register and enable suppliers to operate the e-Invoicing solution.</t>
  </si>
  <si>
    <t>0 - Not currently supported 
1 - Basic or partial support/features
2 - Core support for standard requirements. Fixed registration process that collects the same information for all suppliers and pushes them into the same approval process. Generic training and enabling material and support (videos, FAQ, hotline)
3 - Advanced features to support high levels of complexity. Dynamic registration process where suppliers are led down appropriate paths to collect appropriate information based on industry, categories/products, geographies, and other critical questions. Personalized training and enabling support/services by dedicated consultants teams
4 - Materially differentiated capabilities compared with peers</t>
  </si>
  <si>
    <t xml:space="preserve">Describe your ability to capture and create invoices using multiple methods. </t>
  </si>
  <si>
    <t xml:space="preserve">
0 - Not currently supported 
1 - Basic or partial support/features
2 - Core support for standard requirements. Ability to support multiple invoice capturing/creation methods such as XML, EDI, PO flip, auto file transfer, mobile scan, manual flat file (CSV, MS Excel), PDF OCR emailed or uploaded through the portal
3 - Support of advanced capturing and creation methods. Support high levels of complexity for this requirement 
4 - Materially differentiated capabilities compared with peers
</t>
  </si>
  <si>
    <t>Describe your ability to capture and digitize paper invoices.</t>
  </si>
  <si>
    <t xml:space="preserve">
0 - Not currently supported 
1 - Basic or partial support/features
2 - Core support for standard requirements. Ability to capture and digitize paper invoices with OCR technologies, mailroom services
3 - Advanced technologies (AI/ML capabilities) to digitize paper invoices 
4 - Materially differentiated capabilities compared with peers
</t>
  </si>
  <si>
    <t>Describe your ability to process email invoices in PDF or other formats.</t>
  </si>
  <si>
    <t xml:space="preserve">
0 - Not currently supported 
1 - Basic or partial support/features
2 - Core support for standard requirements. Ability to process email invoices in PDF or other formats
3 - Support of advanced technologies (AI/ML capabilities) and solutions to process email invoices
4 - Materially differentiated capabilities compared with peers
</t>
  </si>
  <si>
    <t>Describe your ability to create invoices "from scratch" (e.g., when no PO exists) and related validation processes.</t>
  </si>
  <si>
    <t xml:space="preserve">
0 - Not currently supported 
1 - Basic or partial support/features
2 - Core support for standard requirements. Ability to create invoices "from scratch" (e.g., when no PO exists) and related validation processes
3 - Support of advanced technologies (AI/ML capabilities) and solutions to create invoices form scratch 
4 - Materially differentiated capabilities compared with peers
</t>
  </si>
  <si>
    <t>Describe your portal support for invoice creation and capture. If applicable, also describe your public or private supplier network invoice creation and capture capabilities.</t>
  </si>
  <si>
    <t xml:space="preserve">
0 - Not currently supported 
1 - Basic or partial support/features
2 - Core support for standard requirements. Ability to support invoice creation and capturing from a Portal (PO Flip, XML templates, invoce uploading). Status visibility, dashboards
3 - Advanced features and technologies (AI/ML) to handle high levels of complexity for this requirement 
4 - Materially differentiated capabilities compared with peers
</t>
  </si>
  <si>
    <t xml:space="preserve">Describe your ability to support an internal or third-party managed mailroom approach to invoice capture/submission.   </t>
  </si>
  <si>
    <t xml:space="preserve">
0 - Not currently supported 
1 - Basic or partial support/features
2 - Core support for standard requirements. Ability to support an internal or third-party managed mailroom approach to invoice capture/submission 
3 - Advanced mailroom features and technologies (AI/ML) to handle/process high levels of complexity for this requirement and optimized the process
4 - Materially differentiated capabilities compared with peers
</t>
  </si>
  <si>
    <t>Describe your OCR capabilities in detail.</t>
  </si>
  <si>
    <t xml:space="preserve">
0 - Not currently supported 
1 - Basic or partial support/features
2 - Core support for standard requirements. Non-propietary OCR solution. Basic OCR capabilities 
3 - Propietary OCR solution. OCR advanced technologies (AI/ML) to handle high levels of complexity for this requirement and optimized the process accuracy
4 - Materially differentiated capabilities compared with peers
</t>
  </si>
  <si>
    <t xml:space="preserve">Describe your ability to capture invoices from other e-invoicing solutions. </t>
  </si>
  <si>
    <t xml:space="preserve">
0 - Not currently supported 
1 - Basic or partial support/features
2 - Core support for standard requirements. Ability to capture invoices from other e-invoicing solutions (no integrated)
3 - Advanced features to support high levels of complexity. Out-of-the box Integrated solutions/process 
4 - Materially differentiated capabilities compared with peers
</t>
  </si>
  <si>
    <t xml:space="preserve">Describe how you incorporate artificial intelligence (AI) and machine learning (ML) capabilities into invoice creation, capture and submission processes. </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</si>
  <si>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</si>
  <si>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creation, capture and submission capabilities stand out from other vendors. </t>
  </si>
  <si>
    <t>Services Invoicing &amp; Contract Invoicing</t>
  </si>
  <si>
    <t>R 229</t>
  </si>
  <si>
    <t xml:space="preserve">Describe in detail your ability to create recurring invoices from a contract. </t>
  </si>
  <si>
    <t xml:space="preserve">
0 - Not currently supported 
1 - Basic or partial support/features
2 - Core support for standard requirements. Ability to create recurring invoices from a contract (i.e., in situations where no PO exists)
3 - Advanced unified features (payment plans, AI/ML features) to support high levels of complexity for this requirement 
4 - Materially differentiated capabilities compared with peers
</t>
  </si>
  <si>
    <t>Describe in detail your ability to create SOW-based (services) invoices.</t>
  </si>
  <si>
    <t xml:space="preserve">
0 - Not currently supported 
1 - Basic or partial support/features
2 - Core support for standard requirements. Ability to create SOW-based (services) invoices
3 - Advanced unified features (collaborative environment, tIme card services, milestones  etc) to support high levels of complexity for this requirement 
4 - Materially differentiated capabilities compared with peers
</t>
  </si>
  <si>
    <t xml:space="preserve">Describe what aspects of your services and contract invoicing stand out from other vendors. </t>
  </si>
  <si>
    <t>Invoice Compliance</t>
  </si>
  <si>
    <t xml:space="preserve">Describe your ability to ensure full e-invoicing compliance for post-audit countries (e.g., tax, regulatory, statutory). Is this enabled via a third party? </t>
  </si>
  <si>
    <t xml:space="preserve">
0 - Not currently supported 
1 - Basic or partial support/features
2 - Core support for standard requirements. Ability to insure e-invoicing compliance for post-audit countries (e.g., validated invoices, VAT compliance, digital signatures,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</si>
  <si>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your ability to ensure full e-invoicing compliance (e.g., tax, regulatory, statutory) for clearance countries. Is this enabled via a third party? </t>
  </si>
  <si>
    <t xml:space="preserve">
0 - Not currently supported 
1 - Basic or partial support/features
2 - Core support for standard requirements. Ability to insure e-invoicing compliance for clearance countries (e.g., validated invoices, VAT compliance, digital signatures, electronic documentation and fiscal/accounting reporting, correct calculation and recording of taxes, archiving)
3 - Advance features/capabilities (templates, AI/ML capabilities) to support high levels of complexity for this requirement and enhance the process efficiencies and effectiviness
4 - Materially differentiated capabilities compared with peers
</t>
  </si>
  <si>
    <t xml:space="preserve">Describe in detail your assets, partnerships and subcontractors to ensure global e-invoicing compliance (post-audit and clearance countries) if not fully covered by the questions above. </t>
  </si>
  <si>
    <t xml:space="preserve">
0 - Not currently supported 
1 - Basic or partial support/features
2 - Core support for standard requirements. Available assets, partnerships and subcontractors to ensure e-invoicing compliance (post-audit and clearance countries). Not global reach
3 - Available global reach to support global compliance and high levels of complexity of this requirement
4 - Materially differentiated capabilities compared with peers
</t>
  </si>
  <si>
    <t>Describe your invoice archiving/archival capabilities. In what countries is this offered? In what countries is it fully compliant (audited solution), partially compliant, etc.?</t>
  </si>
  <si>
    <t xml:space="preserve">
0 - Not currently supported 
1 - Basic or partial support/features
2 - Core support for standard requirements. Ability to offer propietary/third-party invoice archiving/archival capabilities. No global reach nor fully compliant
3 - Global offering, fully compliant, auditable. Ability to support complex business scenarios
4 - Materially differentiated capabilities compared with peers
</t>
  </si>
  <si>
    <t>Describe in detail your capabilities and partnerships to support global tax compliance.</t>
  </si>
  <si>
    <t xml:space="preserve">
0 - Not currently supported 
1 - Basic or partial support/features
2 - Core support for standard requirements. Ability to offer tax compliance support (not global), through third-party partnerships
3 - Ability to offer tax global compliance support (real time) to handle complex business scenarios
4 - Materially differentiated capabilities compared with peers
</t>
  </si>
  <si>
    <t xml:space="preserve">Describe your capabilities and partnerships to comply with trade regulations. In what countries is this capability supported? Fully? Partially? </t>
  </si>
  <si>
    <t xml:space="preserve">
0 - Not currently supported 
1 - Basic or partial support/features
2 - Core support for standard requirements. Ability to comply with trade regulations (e.g., import tariffs, harmonized calculations). No global support
3 - Ability to offer trade compliance global support (real time) to handle complex business scenarios.
4 - Materially differentiated capabilities compared with peers
</t>
  </si>
  <si>
    <t xml:space="preserve">Describe in detail the countries where you currently manage the e-invoicing compliance process based on existing live customers. </t>
  </si>
  <si>
    <t xml:space="preserve">
0 - Not currently supported 
1 - Basic or partial support/features
2 - Core support for standard requirements. Two continents, fewer than 30 countries
3 - Three continents, more than 30 countries
4 - Materially differentiated capabilities compared with peers
</t>
  </si>
  <si>
    <t xml:space="preserve">Describe your ability to ensure that internal and external auditing requirements are met. </t>
  </si>
  <si>
    <t xml:space="preserve">
0 - Not currently supported 
1 - Basic or partial support/features
2 - Core support for standard requirements. Ability to insure that internal and external auditing requirements
3 - Advanced processes/tecnologies (AI/ML) to support high levels of complexity for this requirement 
4 - Materially differentiated capabilities compared with peers
</t>
  </si>
  <si>
    <t>Describe how you incorporate artificial intelligence (AI) and machine learning (ML) capabilities into invoicing compliance.</t>
  </si>
  <si>
    <t xml:space="preserve">0 - Not currently supported 
1 - Basic or partial process support/features
2 - Core process support for standard requirements
3 - Advanced support for high levels of process complexities
4 - Materially differentiated capabilities compared with peers
</t>
  </si>
  <si>
    <t xml:space="preserve">Describe what aspects of your invoicing compliance capabilities stand out from other vendors. </t>
  </si>
  <si>
    <t>Invoice Validation / Approvals</t>
  </si>
  <si>
    <t>R 231</t>
  </si>
  <si>
    <t>Describe in detail your ability to support the auto-matching of invoices and other document types (e.g., POs, good receipts, contracts).</t>
  </si>
  <si>
    <t xml:space="preserve"> 
0 - Not currently supported 
1 - Basic or partial support/features
2 - Core support for standard requirements. Ability to support the auto-matching of invoices and other document types. Header and line level (POs and good receipts)
3 - Advanced features for n-way auto-matching of invoices at line level (PO, receipts, contracts, budgets) to support high levels of complexity for this requirement. AI/ML features to improve effectiviness of the matching process
4 - Materially differentiated capabilities compared with peers
</t>
  </si>
  <si>
    <t>Describe in detail your ability to support auto-matching of invoices against payment plans.</t>
  </si>
  <si>
    <t xml:space="preserve">
0 - Not currently supported 
1 - Basic or partial support/features
2 - Core support for standard requirements. Ability to support auto-matching of invoices against payment plans (basic features)
3 - Advanced features of auto-matching invoices against payment plans to support high levels of complexity for this requirement (partial payments, percentage and amount-based tolerances). AI/ML features to improve effectiviness of the matching process
4 - Materially differentiated capabilities compared with peers
</t>
  </si>
  <si>
    <t>Describe in detail your ability to auto-validate (header/line level) invoices against business rules.</t>
  </si>
  <si>
    <t xml:space="preserve">
0 - Not currently supported 
1 - Basic or partial support/features
2 - Core support for standard requirements. Ability to auto-validate (header/line level) invoices against business rules
3 -  Advanced AI/ML features to auto-validate invoices against business rules and improve effectiviness of the matching process
4 - Materially differentiated capabilities compared with peers
</t>
  </si>
  <si>
    <t>Describe in detail your ability to auto-validate (header/line level) invoices against tax rules.</t>
  </si>
  <si>
    <t xml:space="preserve">
0 - Not currently supported 
1 - Basic or partial support/features
2 - Core support for standard requirements. Ability to auto-validate (header/line level) invoices against tax rules.
3 -  Advanced AI/ML features to auto-validate invoices against tax rules (header/line level), single and multi-authority tax calculations, and improve effectiviness of the matching process
4 - Materially differentiated capabilities compared with peers
</t>
  </si>
  <si>
    <t>Describe in detail your capabilities to auto-validate (header/line level) invoices against commercial rules.</t>
  </si>
  <si>
    <t xml:space="preserve">
0 - Not currently supported 
1 - Basic or partial support/features
2 - Core support for standard requirements. Ability to auto-validate (header/line level) invoices against commercial rules (e.g. currency conversions, rounding rules)
3 -  Advanced AI/ML features to auto-validate invoices against commercial rules (header/line level) and improve effectiviness of the matching process.
4 - Materially differentiated capabilities compared with peers
</t>
  </si>
  <si>
    <t>Describe in detail your capabilities to auto-validate (header/line level) invoices against compliance rules.</t>
  </si>
  <si>
    <t xml:space="preserve">
0 - Not currently supported 
1 - Basic or partial support/features
2 - Core support for standard requirements. Ability to auto-validate (header/line level) invoices against compliance rules(e.g., VAT, digital signature, mandatory fields)
3 -  Advanced AI/ML features to auto-validate invoices against compliance rules (header/line level) and improve effectiviness of the matching process
4 - Materially differentiated capabilities compared with peers
</t>
  </si>
  <si>
    <t>Describe your e-invoicing approval capabilities, especially methods to expedite/automate approvals.</t>
  </si>
  <si>
    <t xml:space="preserve">
0 - Not currently supported 
1 - Basic or partial support/features
2 - Core support for standard requirements. Ability to automate e-invoicing approvals based on business rules (e.g., auto-approved based on tolerances, escalations, approval benchmarks) 
3 - Advanced features (AI/ML) to improve approval effectiviness and support high levels of approval complexity 
4 - Materially differentiated capabilities compared with peers
</t>
  </si>
  <si>
    <t xml:space="preserve">Describe how you incorporate artificial intelligence (AI) and machine learning (ML) capabilities to support "touchless" validation and approval invoices processing. </t>
  </si>
  <si>
    <t>Describe your ability to support the secure, unauditable archiving/archival of all validations and approval steps (full audit trail) that take place during the invoicing process (inclusive for AI/ML purposes).</t>
  </si>
  <si>
    <t xml:space="preserve">
0 - Not currently supported 
1 - Basic or partial support/features
2 - Core support for standard requirements. Ability to support the secure, unauditable archiving/archival of all validations and approval steps (full audit trail) 
3 - Advanced features to support high levels of complexity for this requirement 
4 - Materially differentiated capabilities compared with peers
</t>
  </si>
  <si>
    <t xml:space="preserve">Describe what aspects of your invoicing validation/approvals capabilities stand out from other vendors. </t>
  </si>
  <si>
    <t>Invoice Collaboration</t>
  </si>
  <si>
    <t>R 230</t>
  </si>
  <si>
    <t>Describe both your portal (supplier network) and non-portal collaboration capabilities for invoicing processes.</t>
  </si>
  <si>
    <t xml:space="preserve">
0 - Not currently supported 
1 - Basic or partial support/features
2 - Core support for standard requirements. Ability to support portal (supplier network) and non-portal, "one-to-one" collaboration capabilities for invoicing processes. Asynchronous collaboration
3 - Advanced collaboration features to support complex invoicing process scenarios ("one-to-many" collaboration capabilities, real time)
4 - Materially differentiated capabilities compared with peers
</t>
  </si>
  <si>
    <t>Describe your dispute resolution capabilities in detail.</t>
  </si>
  <si>
    <t xml:space="preserve">
0 - Not currently supported 
1 - Basic or partial support/features
2 - Core support for standard requirements. Ability to support dispute resolutions. Asynchronous messaging (email, text fiels, portal)
3 - Advanced features to manage disputes in real time with stakeholders collaborations, documents exchange, use of AI/ML and conversational technologies
4 - Materially differentiated capabilities compared with peers
</t>
  </si>
  <si>
    <t>Describe your ability to support real-time collaboration in addition to asynchronous messaging.</t>
  </si>
  <si>
    <t xml:space="preserve">
0 - Not currently supported 
1 - Basic or partial support/features
2 - Core support for standard requirements. Ability to support real-time collaboration. Basic collaboration features
3 - Ability to support advance real time collaboration capabilities (social environment), including the ability to add people to a discussion/collaboration. Full audit trails
4 - Materially differentiated capabilities compared with peers
</t>
  </si>
  <si>
    <t>Describe your ability to support secure, unauditable archival of all communications that take place in a collaboration.</t>
  </si>
  <si>
    <t xml:space="preserve">
0 - Not currently supported 
1 - Basic or partial support/features
2 - Core support for standard requirements. Ability to support secure, unauditable archival of all communications that take place in a collaboration
3 - Advanced audit capabilities to support high levels of complexity for this requirement (analytics support)
4 - Materially differentiated capabilities compared with peers
</t>
  </si>
  <si>
    <t>Invoicing Integrations</t>
  </si>
  <si>
    <t>R 232</t>
  </si>
  <si>
    <t xml:space="preserve">Describe your current (out-of-the box) integrations with third-party or native ordering systems (e.g., e-procurement/P2P/ERP). Please specify certified integrations, if applicable. </t>
  </si>
  <si>
    <t xml:space="preserve">
0 - Not currently supported 
1 - Basic or partial support/features
2 - Core support for standard requirements. Out-of-the box integrations (batch syncrhonization) with third-party or native ordering systems (e.g., e-procurement/P2P/ERP)
3 - Advanced features to support high levels of complexity. Certified integrations. Real-time syncrhonization out-of-the box with third-party or native ordering systems (e.g., e-procurement/P2P/ERP)
4 - Materially differentiated capabilities compared with peers
</t>
  </si>
  <si>
    <t xml:space="preserve">Describe your current (out-of-the box) integrations with AP Systems (Specialized / ERP). Please specify certified integrations, if applicable. </t>
  </si>
  <si>
    <t xml:space="preserve">
0 - Not currently supported 
1 - Basic or partial support/features
2 - Core support for standard requirements. Out-of-the box integrations (batch syncrhonization) with AP Systems (ERP)
3 - Advanced features to support high levels of complexity. Certified integrations. Real-time syncrhonization (out-of-the box) with AP Systems (ERP)
4 - Materially differentiated capabilities compared with peers
</t>
  </si>
  <si>
    <t xml:space="preserve">Describe your current (out-of-the box) integrations with other e-invoicing and supplier networks. Please specify certified integrations, if applicable. </t>
  </si>
  <si>
    <t xml:space="preserve">
0 - Not currently supported 
1 - Basic or partial support/features
2 - Core support for standard requirements.  Out-of-the box integrations (Batch syncrhonization) with other e-invoicing and supplier networks
3 - Advanced features to support high levels of complexity. Certified integrations. Real-time syncrhonization (out-of-the box) with other e-invoicing and supplier networks
4 - Materially differentiated capabilities compared with peers
</t>
  </si>
  <si>
    <t xml:space="preserve">Describe your current (out-of-the-box) integrations with value-added solutions (e.g., tax engines, compliance intelligence, tariff intelligence, risk management). Please specify certified integrations, if applicable. </t>
  </si>
  <si>
    <t xml:space="preserve">
0 - Not currently supported 
1 - Basic or partial support/features
2 - Core support for standard requirements. Out-of-the box integrations (batch syncrhonization) with value-added solutions (tax engines, compliance intelligence, tariff intelligence, risk management) 
3 - Advanced features to support high levels of complexity. Certified integrations. Real-time syncrhonization (out of the box) with value-added solutions (tax engines, compliance intelligence, tariff intelligence, risk management, etc.) 
4 - Materially differentiated capabilities compared with peers
</t>
  </si>
  <si>
    <t xml:space="preserve">Describe your current certified integrations with AR systems. </t>
  </si>
  <si>
    <t xml:space="preserve">
0 - Not currently supported 
1 - Basic or partial support/features
2 - Core support for standard requirements. Out-of-the box integration with AR systems
3 - Advanced features to support high levels of complexity. Certified (real time) integrations with AR systems 
4 - Materially differentiated capabilities compared with peers
</t>
  </si>
  <si>
    <t xml:space="preserve">Describe what aspects of your invoicing integration capabilities stand out from other vendors. </t>
  </si>
  <si>
    <t>Invoicing Mobility</t>
  </si>
  <si>
    <t>R 234</t>
  </si>
  <si>
    <t xml:space="preserve">Describe the mobility features (i.e., what can be enabled via a mobile environment) of your invoicing functionality. Please specify both app and non-app capability. </t>
  </si>
  <si>
    <t xml:space="preserve">
0 - Not currently supported 
1 - Basic or partial support/features
2 - Core support for standard requirements. Core support for standard requirements
3 - Support for high levels of complexity for this requirement 
4 - Materially differentiated capabilities compared with peers
</t>
  </si>
  <si>
    <t>Invoicing Analytics</t>
  </si>
  <si>
    <t>R 235</t>
  </si>
  <si>
    <t>Describe the analytical/reporting capability of your invoicing functionality and how it benefits administrators, buyers, suppliers and other users.</t>
  </si>
  <si>
    <t xml:space="preserve">0 - Not currently supported 
1 - Basic or partial support/features. Reporting capabilities
2 - Core support for standard requirements. Descriptive invoicing analytIcs (comparative analysis)
3 - Advanced invoicing analytics (actionable, benchmarks, process KPI, user KPIs). AI/ML capabilities to optimize processes, costs
4 - Materially differentiated capabilities compared with peers
</t>
  </si>
  <si>
    <t>Invoicing Roadmap</t>
  </si>
  <si>
    <t>R 236</t>
  </si>
  <si>
    <t xml:space="preserve">Describe your invoicing roadmap for the next quarter. </t>
  </si>
  <si>
    <t>Payment &amp; Financing</t>
  </si>
  <si>
    <t>Payment Solution &amp; Methods</t>
  </si>
  <si>
    <t>R 237</t>
  </si>
  <si>
    <t>Describe your payment solution capabilities in detail, including payment engines, AP/ERP integration, third-party e-payment solutions and bank integrations.</t>
  </si>
  <si>
    <t xml:space="preserve">Describe the payment methods that your solution is compatible with (e.g., check, electronic check, ACH, wire). </t>
  </si>
  <si>
    <t xml:space="preserve">
0 - Not currently supported 
1 - Basic or partial support/features
2 - Core support for standard requirements. Support of multiple payment methods (check, electronic check, ACH, wire) 
3 - Advanced payment methods capabilities to advanced features to support high levels of complexity for this requirement and improve process efficiencies and effectiviness (payment hub)
4 - Materially differentiated capabilities compared with peers
</t>
  </si>
  <si>
    <t xml:space="preserve">Describe the partnerships you have in place to enable payments (please list all partnerships by name and type). </t>
  </si>
  <si>
    <t xml:space="preserve">
0 - Not currently supported 
1 - Basic or partial support/features
2 - Core support for standard requirements. Payment engine partnership
3 - Multiple payments partnerships to support high levels of complexity for this requirement 
4 - Materially differentiated capabilities compared with peers
</t>
  </si>
  <si>
    <t>Payment Processing</t>
  </si>
  <si>
    <t>Describe your ability to provide suppliers with self-service, constant visibility into payment status.</t>
  </si>
  <si>
    <t xml:space="preserve">
0 - Not currently supported 
1 - Basic or partial support/features
2 - Core support for standard requirements. Ability to  provide suppliers with self-service, constant visibility into payment status.
3 - Advances features to support suppliers with self-service and visibility capabilities (portal and no portal based). Visibility advanced reports (potential late payments)
4 - Materially differentiated capabilities compared with peers
</t>
  </si>
  <si>
    <t>Describe your ability to support cross-border scenarios involving payment in different currencies. Mention if this is a third-party or proprietary capability.</t>
  </si>
  <si>
    <t xml:space="preserve">
0 - Not currently supported 
1 - Basic or partial support/features
2 - Core support for standard requirements. Ability to support cross-border scenarios involving payment in different currencies. Limited countries
3 - Global cross-border payments support. Multibank payment engine. Advanced features/partnerships to support complex payment scenarios
4 - Materially differentiated capabilities compared with peers
</t>
  </si>
  <si>
    <t>Describe your ability to enable and manage payment plans.</t>
  </si>
  <si>
    <t xml:space="preserve">
0 - Not currently supported 
1 - Basic or partial support/features
2 - Core support for standard requirements. Abilty to create and manage basic/scehdule payment plans
3 - Advanced payment plans creation and management (schedule-based, budget-based, self-billing)
4 - Materially differentiated capabilities compared with peers
</t>
  </si>
  <si>
    <t>Describe your support to advance payments.</t>
  </si>
  <si>
    <t xml:space="preserve">
0 - Not currently supported 
1 - Basic or partial support/features
2 - Core support for standard requirements. Ability to support advance payments (basic features)
3 - Advanced features to manage advance payments within complex business scenarios 
4 - Materially differentiated capabilities compared with peers
</t>
  </si>
  <si>
    <t xml:space="preserve">Describe your support to comply with AML/KYC standards in multiple jurisdictions. </t>
  </si>
  <si>
    <t xml:space="preserve">
0 - Not currently supported 
1 - Basic or partial support/features
2 - Core support for standard requirements. Ability to comply with AML/KYC standards in mutliple jurisdictions
3 - Advanced AML/KYC capabilities to support high levels of complexity for this requirement (certifications, background checks, regulatory and reporting requirements, localized requirements, requirements for new suppliers in high-risk countries)
4 - Materially differentiated capabilities compared with peers
</t>
  </si>
  <si>
    <t xml:space="preserve">Describe what aspects of your payment processing capabilities stand out from other vendors. </t>
  </si>
  <si>
    <t>Payment Cards</t>
  </si>
  <si>
    <t>R 239</t>
  </si>
  <si>
    <t>Describe your ability to support p-card payments.</t>
  </si>
  <si>
    <t xml:space="preserve">
0 - Not currently supported 
1 - Basic or partial support/features
2 - Core support for standard requirements. Ability to support p-card payments (including card issuer, card networks, card partnerships)
3 - Advanced capabilities to improve p-card payments (ability to issue v-cards, one-time use or multiple use with a spend limits)
4 - Materially differentiated capabilities compared with peers
</t>
  </si>
  <si>
    <t xml:space="preserve">Describe your available p-card programs and program partners. </t>
  </si>
  <si>
    <t xml:space="preserve">
0 - Not currently supported 
1 - Basic or partial support/features
2 - Core support for standard requirements. Limited localized programs/partners. Limited program benefits
3 - Advanced features to support high levels of complexity. Global programs/partners to choose from. Multiple program benefits
4 - Materially differentiated capabilities compared with peers
</t>
  </si>
  <si>
    <t xml:space="preserve">Describe your integrated p-card reconciliation, reporting and visibility capabilities. </t>
  </si>
  <si>
    <t xml:space="preserve">
0 - Not currently supported 
1 - Basic or partial support/features
2 - Core support for standard requirements. Basic capabilities of p-card reconciliation, reporting and visibility
3 - Advanced capabilities for high levels of p-card reconciliation complexities. Support of advanced reconciliation analytics (fraud detection). Rebates advanced analytics. Ability to enrich card data to improve card transaction data
4 - Materially differentiated capabilities compared with peers
</t>
  </si>
  <si>
    <t xml:space="preserve">Describe what aspects of your p-card capabilities stand out from other vendors. </t>
  </si>
  <si>
    <t>Early Payment Financing - Core</t>
  </si>
  <si>
    <t>R 241</t>
  </si>
  <si>
    <t>Describe your available opt-in and on-demand financing programs (and associated on-boarding processes).</t>
  </si>
  <si>
    <t xml:space="preserve">
0 - Not currently supported 
1 - Basic or partial support/features
2 - Core support for standard requirements. Ability to offer opt-in and on-demand financing programs (limited options)
3 - Advanced features to support high levels of complexity. Multiple  opt-in and on-demand financing programs options, including on-boarding process. Advanced capabilities 
4 - Materially differentiated capabilities compared with peers
</t>
  </si>
  <si>
    <t>Does your platform offer e-invoicing-based financing? If so, explain the solution components.</t>
  </si>
  <si>
    <t xml:space="preserve">
0 - Not currently supported 
1 - Basic or partial support/features
2 - Core support for standard requirements. Ability to offer e-invoicing-based financing (basic features)
3 - Advanced features to support for high levels of complexity for this requirement 
4 - Materially differentiated capabilities compared with peers
</t>
  </si>
  <si>
    <t>Does your platform offer visibility and insight into purchase orders, unapproved invoices, credit notes and other documents (please name and describe all documents and the granularity of visibility).</t>
  </si>
  <si>
    <t xml:space="preserve">
0 - Not currently supported 
1 - Basic or partial support/features
2 - Core support for standard requirements. Ability to offer visibility and insight into purchase orders, unapproved invoices, credit notes and other documents
3 - Advanced features to support granular visibility and high levels of complexity for this requirement 
4 - Materially differentiated capabilities compared with peers
</t>
  </si>
  <si>
    <t>Explain how your solution configures and change discount schemes at various levels. Describe your sliding scale discount methodology.</t>
  </si>
  <si>
    <t xml:space="preserve">
0 - Not currently supported 
1 - Basic or partial support/features
2 - Core support for standard requirements. Ability to configures and change discount schemes at various levels (examples include for specific supplier tiers, individual supplier level, by commodity category)
3 - Advanced features to support for high levels of complexity for this requirement 
4 - Materially differentiated capabilities compared with peers
</t>
  </si>
  <si>
    <t>Explain how your system is able to change the payee information if suppliers opt in to receive early payment.</t>
  </si>
  <si>
    <t xml:space="preserve">
0 - Not currently supported 
1 - Basic or partial support/features
2 - Core support for standard requirements. Ability to change the payee information if suppliers opt-in to receive early payment
3 - Advanced features to support for  high levels of complexity for this requirement 
4 - Materially differentiated capabilities compared with peers
</t>
  </si>
  <si>
    <t>Describe your ability to provide audits, alerts, reports and other messaging between and to individual participants within each SCF, DD or trade financing program.</t>
  </si>
  <si>
    <t xml:space="preserve">
0 - Not currently supported 
1 - Basic or partial support/features
2 - Core support for standard requirements. Ability to provide audits, alerts, reports and other messaging between and to individual participants within each SCF, DD or trade financing program
3 - Advanced features to support for high levels of complexity for this requirement 
4 - Materially differentiated capabilities compared with peers
</t>
  </si>
  <si>
    <t>Explain how credit and debit memo processes work in the system. How do you affect a company's deductions/chargebacks accounting?</t>
  </si>
  <si>
    <t xml:space="preserve">
0 - Not currently supported 
1 - Basic or partial support/features
2 - Core support for standard requirements. Support for credit and debit memo processes
3 - Ability to positively impact company's deductions/chargebacks accounting. Advanced features to support for  high levels of complexity for this requirement 
4 - Materially differentiated capabilities compared with peers
</t>
  </si>
  <si>
    <t>Describe your geographic coverage (countries) where your financing programs are available.</t>
  </si>
  <si>
    <t xml:space="preserve">
0 - Not currently supported 
1 - Basic or partial support/features
2 - Core support for standard requirements. Limited coverage
3 - Advanced features to support high levels of complexity. Global coverage
4 - Materially differentiated capabilities compared with peers
</t>
  </si>
  <si>
    <t>For suppliers with multiple legal entities, do you collect information on the group or just the subsidiary using early pay service?</t>
  </si>
  <si>
    <t xml:space="preserve">
0 - Not currently supported 
1 - Basic or partial support/features
2 - Core support for standard requirements. Ability to collect information of multiple legal entities
3 - Advanced features to support high levels of complexity for this requirement 
4 - Materially differentiated capabilities compared with peers
</t>
  </si>
  <si>
    <t>Describe your funding partnerships to support your programs (global, regional and local).</t>
  </si>
  <si>
    <t xml:space="preserve">
0 - Not currently supported 
1 - Basic or partial support/features
2 - Core support for standard requirements. Limited partneship (no global support)
3 - Advanced features to support high levels of complexity. Extensive partnerships, global support
4 - Materially differentiated capabilities compared with peers
</t>
  </si>
  <si>
    <t>Explain how your solution handles VAT when invoice discounting and how many countries your solution is approved for.</t>
  </si>
  <si>
    <t xml:space="preserve">
0 - Not currently supported 
1 - Basic or partial support/features
2 - Core support for standard requirements. Ability to handle VAT when invoice discounting. Limited geographic support
3 - Global geographic support advance capabilities to support high levels of complexity for this requirement 
4 - Materially differentiated capabilities compared with peers
</t>
  </si>
  <si>
    <t>Describe your third-party technology support to enhance available early payment and financing options provided by others (e.g., banks, non-banks).</t>
  </si>
  <si>
    <t xml:space="preserve">
0 - Not currently supported 
1 - Basic or partial support/features
2 - Core support for standard requirements. Third-party technology support to enhance available early payment and financing options provided by others (e.g., banks, non-banks)
3 - Advanced capabiltiies to support high levels of complexity for this requirement
4 - Materially differentiated capabilities compared with peers
</t>
  </si>
  <si>
    <t>Describe your supplier cash planner tool. Can suppliers only see invoices from multiple buyers who use your platform? Can suppliers see invoices from multiple networks using APIs or screen-scraping technology? Can they enable automated early payments via supplier settings? Can they request early payments on individual invoice(s)? Or can they use the cash planning tool to request early payments en masse?</t>
  </si>
  <si>
    <t xml:space="preserve">
0 - Not currently supported 
1 - Basic or partial support/features
2 - Core support for standard requirements. Ability to provide a supplier cash planner tool
3 - Advanced cash planning capabilities to support high levels of complexity for this requirement
4 - Materially differentiated capabilities compared with peers
</t>
  </si>
  <si>
    <t>Do you have a working capital tool to help companies assess their spend file and the likelihood for early payment financing, including payment term benchmarking?</t>
  </si>
  <si>
    <t xml:space="preserve">
0 - Not currently supported 
1 - Basic or partial support/features
2 - Core support for standard requirements. Ability to provide working capital tool to help companies assess their spend file and the likelihood for early payment financing, including payment term benchmarking
3 - Advance working capital support to manage high levels of complexity for this requirement 
4 - Materially differentiated capabilities compared with peers
</t>
  </si>
  <si>
    <t>Describe in detail your AI/ML capabilities or other emerging technology that enhances your payment or financing processes/programs.</t>
  </si>
  <si>
    <t>Describe what aspects of your financing/early payment support stand out from other vendors.</t>
  </si>
  <si>
    <t>Financing Analytics</t>
  </si>
  <si>
    <t>R 243</t>
  </si>
  <si>
    <t>Describe the analytical/reporting capability of your financing/early payment functionality and how it benefits administrators, buyers, suppliers and other users.</t>
  </si>
  <si>
    <t xml:space="preserve">0 - Not currently supported 
1 - Basic or partial support/features. Reporting capabilities
2 - Core support for standard requirements. Descriptive financing analytIcs (comparative analysis)
3 - Advanced financing analytics (actionable, benchmarks, process KPI, user KPIs). AI/ML capabilities to optimize processes, costs
4 - Materially differentiated capabilities compared with peers
</t>
  </si>
  <si>
    <t>Payment &amp; Financing Roadmap</t>
  </si>
  <si>
    <t xml:space="preserve">Describe your payment and financing roadmap for the next quarter. </t>
  </si>
  <si>
    <t>OPTIONAL For Specialized Personas (Additional coverage in SolutionMap)</t>
  </si>
  <si>
    <t>Early Payment Financing - Specialized</t>
  </si>
  <si>
    <t>Can your solution combine direct funders of different kinds (e.g., banks and investors)?</t>
  </si>
  <si>
    <t xml:space="preserve">
0 - Not currently supported 
1 - Basic or partial support/features
2 - Core support for standard requirements. Ability to support combine direct funders of different kinds (i.e. banks and investors)
3 - Advanced features to support high levels of complexity for this requirement 
4 - Materially differentiated capabilities compared with peers
</t>
  </si>
  <si>
    <t>If you support multiple funders, can the selection of the funder of a particular invoice be automated through eligibility criteria?</t>
  </si>
  <si>
    <t xml:space="preserve">
0 - Not currently supported 
1 - Basic or partial support/features
2 - Core support for standard requirements. Ability to automated funder selection
3 -  Advanced features to support high levels of complexity for this requirement 
4 - Materially differentiated capabilities compared with peers
</t>
  </si>
  <si>
    <t>Can your solution work through an SPV instead of direct funding? If so, is this SPV created by the vendor or is it created by a third party?</t>
  </si>
  <si>
    <t xml:space="preserve">
0 - Not currently supported 
1 - Basic or partial support/features
2 - Core support for standard requirements. Ability to work through an SPV instead of direct funding
3 -  Advanced features to support high levels of complexity for this requirement 
4 - Materially differentiated capabilities compared with peers
</t>
  </si>
  <si>
    <t>Does your platform support a combination of SCF with DD for the same program? If so, explain a use case based on a live customer today.</t>
  </si>
  <si>
    <t xml:space="preserve">
0 - Not currently supported 
1 - Basic or partial support/features
2 - Core support for standard requirements. Ability to support a combination of SCF with DD for the same program (e.g., a buyer selects online when to use one or multiple funders to fund, and when to use its own cash)
3 -  Advanced features to support high levels of complexity for this requirement 
4 - Materially differentiated capabilities compared with peers
</t>
  </si>
  <si>
    <t>If you do support a combination of buyer and SCF funding, can the platform, using a rules engine, automatically offer dynamic discounting after quarter end and either not offer DD or use external bank SCF if an invoice matures after quarter end?</t>
  </si>
  <si>
    <t xml:space="preserve">
0 - Not currently supported 
1 - Basic or partial support/features
2 - Core support for standard requirements. Ability to support rule-based dynamic discounting offers
3 -  Advanced features to support high levels of complexity for this requirement 
4 - Materially differentiated capabilities compared with peers
</t>
  </si>
  <si>
    <t>Does your platform offer purchase order or unapproved invoice finance? If so, please explain the solution components.</t>
  </si>
  <si>
    <t xml:space="preserve">
0 - Not currently supported 
1 - Basic or partial support/features
2 - Core support for standard requirements. Ability to offer purchase order or unapproved invoice finance
3 -  Advanced features to support high levels of complexity for this requirement 
4 - Materially differentiated capabilities compared with peers
</t>
  </si>
  <si>
    <t>Does your platform support different combinations of working capital and early payment approaches (e.g., discount capture and payment extension)?</t>
  </si>
  <si>
    <t xml:space="preserve">
0 - Not currently supported 
1 - Basic or partial support/features
2 - Core support for standard requirements. Ability to  support different combinations of working capital and early payment approaches
3 -  Advanced features to support high levels of complexity for this requirement 
4 - Materially differentiated capabilities compared with peers
</t>
  </si>
  <si>
    <t>Dynamic Discounting (Specialized)</t>
  </si>
  <si>
    <t>Describe in detail your dynamic discounting program and capabilities if not covered above. Please be as specific as possible.</t>
  </si>
  <si>
    <t xml:space="preserve">
0 - Not currently supported 
1 - Basic or partial support/features
2 - Core support for standard requirements. Ability to offer specialized  dynamic discounting programs
3 -  Advanced features to support high levels of complexity for this requirement 
4 - Materially differentiated capabilities compared with peers
</t>
  </si>
  <si>
    <t>Does your platform support flexible dynamic discounting structures (e.g., a buyer acting as a funder)? If so, please describe the structure(s).</t>
  </si>
  <si>
    <t xml:space="preserve">
0 - Not currently supported 
1 - Basic or partial support/features
2 - Core support for standard requirements. Ability to support flexible dynamic discounting structures
3 -  Advanced features to support high levels of complexity for this requirement 
4 - Materially differentiated capabilities compared with peers
</t>
  </si>
  <si>
    <t>Is dynamic discounting operated through direct quotation to suppliers (one-to-one) or through a marketplace environment (one-to-many)?</t>
  </si>
  <si>
    <t xml:space="preserve">
0 - Not currently supported 
1 - Basic or partial support/features
2 - Core support for standard requirements. Ability to operate DD programs through direct quotation to suppliers (one-to-one) 
3 - Ability to operate DD programs through direct quotation to suppliers (one-to-one) and marketplace environment (one to many). Advanced features to support high levels of complexity for this requirement 
4 - Materially differentiated capabilities compared with peers
</t>
  </si>
  <si>
    <t>Explain how the discount amount is calculated and all of the options available.</t>
  </si>
  <si>
    <t xml:space="preserve">
0 - Not currently supported 
1 - Basic or partial support/features
2 - Core support for standard requirements. Ability to support multiple options of discount amount calculation (e.g., dynamically based on the number of days remaining until the due date)
3 -  Advanced features to support high levels of complexity for this requirement 
4 - Materially differentiated capabilities compared with peers
</t>
  </si>
  <si>
    <t>Explain how buyers control which invoices are available for discounting. Can this be turned on and off?</t>
  </si>
  <si>
    <t xml:space="preserve">
0 - Not currently supported 
1 - Basic or partial support/features
2 - Core support for standard requirements. Ability to support buyers control of which invoices are available for discounting
3 -  Advanced features to support high levels of complexity for this requirement 
4 - Materially differentiated capabilities compared with peers
</t>
  </si>
  <si>
    <t>Explain how your solution handles VAT as part of invoice discounting considerations and how many countries your solution is approved for.</t>
  </si>
  <si>
    <t xml:space="preserve">
0 - Not currently supported 
1 - Basic or partial support/features
2 - Core support for standard requirements.  Ability to handle VAT as part of invoice discounting. Limited Geographic support
3 - Ability to handle VAT as part of invoice discounting. Glboal Geographic support. Advanced features to support high levels of complexity for this requirement 
4 - Materially differentiated capabilities compared with peers
</t>
  </si>
  <si>
    <t>Supply Chain Finance (Specialized)</t>
  </si>
  <si>
    <t>Describe in detail your supply chain financing program and capabilities if not covered above. Please be as specific as possible.</t>
  </si>
  <si>
    <t xml:space="preserve">
0 - Not currently supported 
1 - Basic or partial support/features
2 - Core support for standard requirements. Ability to support specialized supply chain financing programs
3 -  Advanced features to support high levels of complexity for this requirement 
4 - Materially differentiated capabilities compared with peers
</t>
  </si>
  <si>
    <t>Does your platform support flexible supply chain finance structures? If so, please describe structure(s).</t>
  </si>
  <si>
    <t xml:space="preserve">
0 - Not currently supported 
1 - Basic or partial support/features
2 - Core support for standard requirements. Ability to support flexible supply chain finance structures  (e.g., a bank acts as a funder)
3 -  Advanced features to support high levels of complexity for this requirement 
4 - Materially differentiated capabilities compared with peers
</t>
  </si>
  <si>
    <t>Does your platform support supply chain finance structures with multiple funders with a direct funding structure? How many funders can participate for the same program?</t>
  </si>
  <si>
    <t xml:space="preserve">
0 - Not currently supported 
1 - Basic or partial support/features
2 - Core support for standard requirements. Ability to support supply chain finance structures with multiple funders with a direct funding structure
3 -  Advanced features to support high levels of complexity for this requirement 
4 - Materially differentiated capabilities compared with peers
</t>
  </si>
  <si>
    <t>If the answer to the previous question is yes, and in the event that both the buyer and a bank fund the same supplier for different invoices, is the supplier informed of who is providing the funding?</t>
  </si>
  <si>
    <t xml:space="preserve">
0 - Not currently supported 
1 - Basic or partial support/features
2 - Core support for standard requirements. Ability to informe the supplier who is providing the funding
3 -  Advanced features to support high levels of complexity for this requirement 
4 - Materially differentiated capabilities compared with peers
</t>
  </si>
  <si>
    <t>Does your platform support inter-subsidiary supply chain finance? If so, please explain the process methodology and solution capabilities.</t>
  </si>
  <si>
    <t xml:space="preserve">
0 - Not currently supported 
1 - Basic or partial support/features
2 - Core support for standard requirements. Ability to support inter-subsidiary supply chain finance
3 -  Advanced features to support high levels of complexity for this requirement 
4 - Materially differentiated capabilities compared with peers
</t>
  </si>
  <si>
    <t>Does your platform support participations and syndications? If so, please explain its extensibility to support different scenarios.</t>
  </si>
  <si>
    <t xml:space="preserve">
0 - Not currently supported 
1 - Basic or partial support/features
2 - Core support for standard requirements. Ability to support participations and syndications
3 -  Advanced features to support high levels of complexity for this requirement 
4 - Materially differentiated capabilities compared with peers
</t>
  </si>
  <si>
    <t>For supply chain finance structures (not dynamic discounting), do you facilitate the KYC/AML processes through your platform? How does it work?</t>
  </si>
  <si>
    <t xml:space="preserve">
0 - Not currently supported 
1 - Basic or partial support/features
2 - Core support for standard requirements. Ability to facilitate the KYC/AML processes through the platform
3 -  Advanced features to support high levels of complexity for this requirement 
4 - Materially differentiated capabilities compared with peers
</t>
  </si>
  <si>
    <t>Describe your KYC process with suppliers, and how the platform enables verification and compliance to KYC standards in multiple jurisdictions.</t>
  </si>
  <si>
    <t xml:space="preserve">
0 - Not currently supported 
1 - Basic or partial support/features
2 - Core support for standard requirements. Ability to enable verification and compliance to KYC standards in multiple jurisdictions, including requirements and certifications, background checks, regulatory and reporting requirements, localized requirements, requirements for new suppliers in high-risk countries
3 -  Advanced features to support high levels of complexity for this requirement 
4 - Materially differentiated capabilities compared with peers
</t>
  </si>
  <si>
    <t>What repository services do you offer for KYC support?</t>
  </si>
  <si>
    <t xml:space="preserve">
0 - Not currently supported 
1 - Basic or partial support/features
2 - Core support for standard requirements. Ability to offer repository services for KYC support
3 -  Advanced features to support high levels of complexity for this requirement 
4 - Materially differentiated capabilities compared with peers
</t>
  </si>
  <si>
    <t xml:space="preserve">Does the platform integrate with one or more government/third-party data sources (eg. FEIN, OFAC, SIM/SL)? </t>
  </si>
  <si>
    <t xml:space="preserve">
0 - Not currently supported 
1 - Basic or partial support/features
2 - Core support for standard requirements. Ability to integrate with  one or more government/third-party data sources (eg. FEIN, OFAC, SIM/SL) that can be used to verify the data being provided by suppliers, including registry numbers, non-appearance on denied party lists and third-party evaluations
3 -  Advanced features to support high levels of complexity for this requirement 
4 - Materially differentiated capabilities compared with peers
</t>
  </si>
  <si>
    <t>INDEX</t>
  </si>
  <si>
    <t>Link</t>
  </si>
  <si>
    <t>Start</t>
  </si>
  <si>
    <t>End</t>
  </si>
  <si>
    <t>Element count - Subcategories</t>
  </si>
  <si>
    <t>Element count - Categories</t>
  </si>
  <si>
    <t>Element count - Modules</t>
  </si>
  <si>
    <t>Do NOT modify the format of the spreadsheet</t>
  </si>
  <si>
    <r>
      <rPr>
        <b/>
        <sz val="12"/>
        <rFont val="Calibri (Body)_x0000_"/>
      </rPr>
      <t>Questions: Contact RFI Administrator Dina Cutrone</t>
    </r>
    <r>
      <rPr>
        <u/>
        <sz val="12"/>
        <color theme="10"/>
        <rFont val="Calibri"/>
        <family val="2"/>
        <scheme val="minor"/>
      </rPr>
      <t xml:space="preserve"> </t>
    </r>
    <r>
      <rPr>
        <b/>
        <u/>
        <sz val="12"/>
        <color theme="10"/>
        <rFont val="Calibri"/>
        <family val="2"/>
        <scheme val="minor"/>
      </rPr>
      <t>dcutrone@spendmatters.com</t>
    </r>
  </si>
  <si>
    <r>
      <t xml:space="preserve">Instructions for </t>
    </r>
    <r>
      <rPr>
        <b/>
        <sz val="12"/>
        <color rgb="FFFF0000"/>
        <rFont val="Calibri"/>
        <family val="2"/>
      </rPr>
      <t>New</t>
    </r>
    <r>
      <rPr>
        <b/>
        <sz val="12"/>
        <color rgb="FF000000"/>
        <rFont val="Calibri"/>
        <family val="2"/>
      </rPr>
      <t xml:space="preserve"> Users</t>
    </r>
  </si>
  <si>
    <r>
      <t xml:space="preserve">Instructions for </t>
    </r>
    <r>
      <rPr>
        <b/>
        <sz val="12"/>
        <color rgb="FFFF0000"/>
        <rFont val="Calibri"/>
        <family val="2"/>
      </rPr>
      <t>Returning</t>
    </r>
    <r>
      <rPr>
        <b/>
        <sz val="12"/>
        <color rgb="FF000000"/>
        <rFont val="Calibri"/>
        <family val="2"/>
      </rPr>
      <t xml:space="preserve"> Users</t>
    </r>
  </si>
  <si>
    <r>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t>
    </r>
    <r>
      <rPr>
        <i/>
        <sz val="12"/>
        <color rgb="FF0070C0"/>
        <rFont val="Calibri (Body)_x0000_"/>
      </rPr>
      <t>Be sure to use the 'Index &amp; Average Scores' tab to navigate the RFI tab by clicking on the RFI section links in ‘Index’ column A.</t>
    </r>
  </si>
  <si>
    <r>
      <t xml:space="preserve">1a. Complete all </t>
    </r>
    <r>
      <rPr>
        <b/>
        <sz val="12"/>
        <color theme="1"/>
        <rFont val="Calibri"/>
        <family val="2"/>
        <scheme val="minor"/>
      </rPr>
      <t>NEW (yellow highlight)</t>
    </r>
    <r>
      <rPr>
        <sz val="12"/>
        <color theme="1"/>
        <rFont val="Calibri"/>
        <family val="2"/>
        <scheme val="minor"/>
      </rPr>
      <t xml:space="preserve"> and </t>
    </r>
    <r>
      <rPr>
        <b/>
        <sz val="12"/>
        <color theme="1"/>
        <rFont val="Calibri"/>
        <family val="2"/>
        <scheme val="minor"/>
      </rPr>
      <t xml:space="preserve">REVISED (rose highlight) questions </t>
    </r>
    <r>
      <rPr>
        <sz val="12"/>
        <color theme="1"/>
        <rFont val="Calibri"/>
        <family val="2"/>
        <scheme val="minor"/>
      </rPr>
      <t>in the RFI tab (Column E).
1b. For</t>
    </r>
    <r>
      <rPr>
        <b/>
        <sz val="12"/>
        <color theme="1"/>
        <rFont val="Calibri"/>
        <family val="2"/>
        <scheme val="minor"/>
      </rPr>
      <t xml:space="preserve"> unchanged RFI questions (no highlight)</t>
    </r>
    <r>
      <rPr>
        <sz val="12"/>
        <color theme="1"/>
        <rFont val="Calibri"/>
        <family val="2"/>
        <scheme val="minor"/>
      </rPr>
      <t xml:space="preserve">,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t>
    </r>
    <r>
      <rPr>
        <i/>
        <sz val="12"/>
        <color rgb="FF0070C0"/>
        <rFont val="Calibri (Body)_x0000_"/>
      </rPr>
      <t>NOTE: Be sure to use the 'Index &amp; Average Scores' tab to navigate the RFI tab by clicking on the RFI section links in ‘Index’ column A.</t>
    </r>
  </si>
  <si>
    <t>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</si>
  <si>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2. If necessary, update your customer counts for each module you offer (bottom rows of 'Company Information' RFI tab).</t>
  </si>
  <si>
    <t>Instructions for ALL Users</t>
  </si>
  <si>
    <t>3. How to parse out this RFI among your team?
- To enable team collaboration, clone Master RFI for each area (e.g. RFI_Common; RFI_CLM; RFI_SXM)
- Merge clones into Master input RFI
- Be sure to copy values into Master RFI for each area</t>
  </si>
  <si>
    <t>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</si>
  <si>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5. Once you have completed ALL your inputs, please log into your RFI profile page in Egnyte on SpendMatters.com and use the 'RFI upload' button to submit your RFI document.</t>
  </si>
  <si>
    <t>6. The lead analyst or administrator will then schedule your demonstration where the analyst may require spot check demonstrations of core capability and advanced or unique capabilities claimed in your RFI that the analyst has not seen before.</t>
  </si>
  <si>
    <t>7. The analysts will then complete the initial 'SM score' (i.e., the Spend Matters analyst score) and 'Analyst Notes' columns.</t>
  </si>
  <si>
    <t>8. The administrator will send you a download link to your draft RFI scores.</t>
  </si>
  <si>
    <t>9. The administrator or lead analyst will then invite you to a draft scoring review "feedback" call where you can provide additional information and ask questions.  This is optional.</t>
  </si>
  <si>
    <t>10. You will also have the option to appeal your draft scoring by completing the "Self-Score 2" and "Reasoning" columns before the scoring review meeting.</t>
  </si>
  <si>
    <t>11. At this point the analysts complete the scoring process and you are done.</t>
  </si>
  <si>
    <t>12. Spend Matters will generate SolutionMaps for the various personas and publish resulting content to our site and also to you.</t>
  </si>
  <si>
    <t>Scoring Guide for Technology</t>
  </si>
  <si>
    <t>0. Not currently supported / Not applicable</t>
  </si>
  <si>
    <r>
      <t xml:space="preserve">1. </t>
    </r>
    <r>
      <rPr>
        <b/>
        <sz val="12"/>
        <color theme="1"/>
        <rFont val="Calibri"/>
        <family val="2"/>
        <scheme val="minor"/>
      </rPr>
      <t>Partial</t>
    </r>
    <r>
      <rPr>
        <sz val="12"/>
        <color theme="1"/>
        <rFont val="Calibri"/>
        <family val="2"/>
        <scheme val="minor"/>
      </rPr>
      <t xml:space="preserve"> support for select requirements</t>
    </r>
  </si>
  <si>
    <r>
      <t xml:space="preserve">2. </t>
    </r>
    <r>
      <rPr>
        <b/>
        <sz val="12"/>
        <color theme="1"/>
        <rFont val="Calibri"/>
        <family val="2"/>
        <scheme val="minor"/>
      </rPr>
      <t xml:space="preserve">Core </t>
    </r>
    <r>
      <rPr>
        <sz val="12"/>
        <color theme="1"/>
        <rFont val="Calibri"/>
        <family val="2"/>
        <scheme val="minor"/>
      </rPr>
      <t>support for standard requirements</t>
    </r>
  </si>
  <si>
    <r>
      <t xml:space="preserve">3. Support for </t>
    </r>
    <r>
      <rPr>
        <b/>
        <sz val="12"/>
        <color theme="1"/>
        <rFont val="Calibri"/>
        <family val="2"/>
        <scheme val="minor"/>
      </rPr>
      <t>moderate to high</t>
    </r>
    <r>
      <rPr>
        <sz val="12"/>
        <color theme="1"/>
        <rFont val="Calibri"/>
        <family val="2"/>
        <scheme val="minor"/>
      </rPr>
      <t xml:space="preserve"> levels of complexity for this requirement</t>
    </r>
  </si>
  <si>
    <r>
      <t xml:space="preserve">4. </t>
    </r>
    <r>
      <rPr>
        <b/>
        <sz val="12"/>
        <color theme="1"/>
        <rFont val="Calibri"/>
        <family val="2"/>
        <scheme val="minor"/>
      </rPr>
      <t>Materially differentiated solution</t>
    </r>
    <r>
      <rPr>
        <sz val="12"/>
        <color theme="1"/>
        <rFont val="Calibri"/>
        <family val="2"/>
        <scheme val="minor"/>
      </rPr>
      <t xml:space="preserve"> capabilities compared with peers</t>
    </r>
  </si>
  <si>
    <r>
      <t xml:space="preserve">5. Materially differentiated capabilities that </t>
    </r>
    <r>
      <rPr>
        <b/>
        <sz val="12"/>
        <color theme="1"/>
        <rFont val="Calibri"/>
        <family val="2"/>
        <scheme val="minor"/>
      </rPr>
      <t>allow you to you win business just because of this single specific capability.</t>
    </r>
    <r>
      <rPr>
        <sz val="12"/>
        <color theme="1"/>
        <rFont val="Calibri"/>
        <family val="2"/>
        <scheme val="minor"/>
      </rPr>
      <t xml:space="preserve">  5 is at the lead analyst's discretion.</t>
    </r>
  </si>
  <si>
    <t>"For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</si>
  <si>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</si>
  <si>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Breadth
(NEW)</t>
  </si>
  <si>
    <t>Extensibility
(NEW)</t>
  </si>
  <si>
    <t>Multi-Schema Support
(NEW)</t>
  </si>
  <si>
    <t>Federated Schema Support Capability
(NEW)</t>
  </si>
  <si>
    <t>Multi-Taxonomy Support
(NEW)</t>
  </si>
  <si>
    <t>Graph Model Support
(NEW)</t>
  </si>
  <si>
    <t>MDM Capability
(NEW)</t>
  </si>
  <si>
    <t>Data Archival and Auditability
(NEW)</t>
  </si>
  <si>
    <t>API
(NEW)</t>
  </si>
  <si>
    <t>3rd Party BI Support
(NEW)</t>
  </si>
  <si>
    <t>Classification / Clustering and Normalization
(NEW)</t>
  </si>
  <si>
    <t>KPI Modeling
(NEW)</t>
  </si>
  <si>
    <t>KPI Library
(NEW)</t>
  </si>
  <si>
    <t>Scorecard Support
(NEW)</t>
  </si>
  <si>
    <t>Scorecard Updates / Monitoring
(NEW)</t>
  </si>
  <si>
    <t>Benchmarking
(NEW)</t>
  </si>
  <si>
    <t>Report/Query Building
(NEW)</t>
  </si>
  <si>
    <t>Templates
(NEW)</t>
  </si>
  <si>
    <t>Dashboards / Widgets
(NEW)</t>
  </si>
  <si>
    <t>Charting / Graphing Capability
(NEW)</t>
  </si>
  <si>
    <t>Cross Tabs
(NEW)</t>
  </si>
  <si>
    <t>Filter Definition
(NEW)</t>
  </si>
  <si>
    <t>Filter Library
(NEW)</t>
  </si>
  <si>
    <t>Formulas
(NEW)</t>
  </si>
  <si>
    <t>Trend Detection
(NEW)</t>
  </si>
  <si>
    <t>Subscriptions
(NEW)</t>
  </si>
  <si>
    <t>Analytic Workflow
(NEW)</t>
  </si>
  <si>
    <t>Sourcing - Multi-Currency (Self-Description):
Currency can be managed in several ways in FlexRFP. We have a master admin currency table that we configure with each client. We do this because most clients don't need Thai baht as a currency. They add the currency they will use. Currency conversion is added at the project level and can be changed or updated throughout the project. Many of our clients will use an updated monthly exchange rate from treasury whenever treasury provides an update. Currencies and rates are not auto-updated. In addition, the user can add in adders such as 2.5% on P-card or any other factor that they desire given our formulaic possibilities. Lastly, some client will simply state the currency for and item and use their own formula to calculate back to their reporting currency. In some cases, this is the best method. For decimals, FlexRFP auto-detects the users PC settings and uses that to display numbers to them on screen or in excel downloads appropriately (xxx,xxx.zz or xxx.xxx,zz or xxx xxx,zz). with regards to rounding, the project admin selects the number of decimal places to use and then the rounding uses that setting.</t>
  </si>
  <si>
    <t>Multi-Currency
(REVISED)</t>
  </si>
  <si>
    <t>Sourcing - Multi-Lingual (Self-Description):
the entire solution, excluding CM &amp; PM, all of the text are setup as variables. These variables are then translated using third parties into the various languages that we have in use. the translation are performed with visibility to the screen(s) where the text is used. The user selects that language they want to see the software in and all menu options, all help, all alerts are showed to them in that language. Today there are ten supplier side and three buyer side languages available (English, French, Spanish on buyer side; English, French, Spanish, German, Italian, Norwegian, Simplified Chinese, Vietnamese, Japanese, Portuguese). We verify the translations with other third parties or power users at key clients that will use the language. We can add new languages in about 4 weeks. Lastly, the end user can also change certain translations for key menu options and also do their own translations for fields that we cannot translate (i.e. headings on the bid spreadsheet or on auction screens).</t>
  </si>
  <si>
    <t>Multi-Lingual
(REVISED)</t>
  </si>
  <si>
    <t>e-Document Regulatory Support
(NEW)</t>
  </si>
  <si>
    <t>e-Payment Support
(NEW)</t>
  </si>
  <si>
    <t>GDPR / Privacy Standards
(NEW)</t>
  </si>
  <si>
    <t>Other Globalization Support
(NEW)</t>
  </si>
  <si>
    <t>Roadmap
(NEW)</t>
  </si>
  <si>
    <t>Organizational Hierarchy
(NEW)</t>
  </si>
  <si>
    <t>Account Structures 
(NEW)</t>
  </si>
  <si>
    <t>Sourcing - Budget and Demand Definition (Self-Description):
simple budget amounts can be incuded (and key punched into the solution by the buyer side users)</t>
  </si>
  <si>
    <t>Budget Support
(REVISED)</t>
  </si>
  <si>
    <t>Sourcing - Role-Based Team Definition (Self-Description):
perhaps between 2 &amp; 3. FlexRFP has several access levels - overall admin, project admin, team member, &amp; supplier. And access capability can be limited further by master admin settings or on any user in any project down to the task level. Assign a single task to one user or only allow user ABC to scorecard; not edit content, etc. These same options are available for users outside of the organization. Lastly, we can also, using our client segmentation website setup (primarily used by consultants), can link individual team members to a business unit or Company field that limits their access and viewing rights even further for items in the sourcing event. We have used this functionality successfully on consortium projects whereby 20 companies participate, each company can only see their own items (attached to their Company), suppliers and Admins can see all items.
Sourcing - Team Management (Self-Description):
The client determines which user level can perform certain tasks and which team member(s) can perform certain tasks. For example, on a specific approval route, the client can configure so that only these three people can approve - no one else. This is a the individual task level (i.e. compliance approval can only be done by the VP of compliance or the director of compliance).</t>
  </si>
  <si>
    <t>Team Modelling &amp; Management
(REVISED)</t>
  </si>
  <si>
    <t>Talent Management
(NEW)</t>
  </si>
  <si>
    <t>Asset Management
(NEW)</t>
  </si>
  <si>
    <t>Sourcing - Personalization Technology (Self-Description):
We are saving notes in the database by language level and served to user based on the selected language.
Our menu is scalable and customized from database
Our Application is highly scalable based on the data inputs-Most of our customer reports and data with datatypes are customized from customer to customer. We also allow the customer to change the labels of certain key menu items or module names to suit their preferences (i.e. some clients call the PM module service request, etc.)</t>
  </si>
  <si>
    <t>Language and Terminology
(REVISED)</t>
  </si>
  <si>
    <t>Widgets / Portlets
(REVISED)</t>
  </si>
  <si>
    <t>Sourcing - Business User Configuration (Self-Description):
users can pick their time zone, date format, default font, which project stats they want displayed on their project home screen, if they want field help displayed, their numeric setting (if the system detected it incorrectly), their language, how they want messages sent to them; if they want a daily status email sent to their regular email. And in Q4 of 17 they will be able to pick their color theme also. Users can also build report and have them delivered to their inbox and pick the views of their reports as well
Sourcing - Manager Configuration (Self-Description):
same as above. Plus the manager or master admin can also select email delivery preferences
Sourcing - Stakeholder Configuration (Self-Description):
same as E16
Sourcing - Vendor/Consultant Configuration (Self-Description):
same as E16</t>
  </si>
  <si>
    <t>Private Workspaces
(REVISED)</t>
  </si>
  <si>
    <t>Sourcing - Other Party View Support (Self-Description):
Buyer can select which supplier in cases when they have hidden certain questions or items from different suppliers this can be important</t>
  </si>
  <si>
    <t>3rd Party View Support
(REVISED)</t>
  </si>
  <si>
    <t>UX
(NEW)</t>
  </si>
  <si>
    <t>Sourcing - Task, Timeline, and Milestone Definition (Self-Description):
We have status tracking and automated status updates within PM today. We also have the ability for tasks to be completed via email. We also have audit reports for all tasks and approvals.</t>
  </si>
  <si>
    <t>Tasks and Milestones
(REVISED)</t>
  </si>
  <si>
    <t>Extended Team Management
(NEW)</t>
  </si>
  <si>
    <t>Sandboxes
(NEW)</t>
  </si>
  <si>
    <t>Project Performance Management ("goal management")
(NEW)</t>
  </si>
  <si>
    <t>Campaign Management
(NEW)</t>
  </si>
  <si>
    <t>Sourcing - Workflow Integration (Self-Description):
The workflow is configurable by the client and there is conditional logic so that future tasks or steps either appear or not based on previous data entry or previous answers. This includes the ability for approvals. This can be configured to jump to sourcing or CM or supplier on-boarding as needed. 
Sourcing - Workflow (Self-Description):
as mentioned in E6, we can integrate with PO or P2P as needed and the client selects the modules, inclusion of steps, etc.</t>
  </si>
  <si>
    <t>Native Workflow Support
(REVISED)</t>
  </si>
  <si>
    <t>Sourcing - Configurable Rules (Self-Description):
conditional logic on every field. So if field 3 equals this or that or that, then this or if field 3 does not equal this or that or that, then this. We also have time driven counters that send alerts to necessary parties. First to the task owner, next to one level above task owner (when task owner ignores something) and then next to the VP. All of these alerts are configurable so if a ticket is sent in by marketing to procurement, the alerts might be tighter and move faster to the VP than for other areas</t>
  </si>
  <si>
    <t>Customizable Business Rules
(REVISED)</t>
  </si>
  <si>
    <t>Rule Sets / Groups
(NEW)</t>
  </si>
  <si>
    <t>Visual Workflow Management
(NEW)</t>
  </si>
  <si>
    <t>Approvals and Workflow
(NEW)</t>
  </si>
  <si>
    <t>Email Approvals
(NEW)</t>
  </si>
  <si>
    <t>Workflow Cloning
(NEW)</t>
  </si>
  <si>
    <t>Sourcing - Single Sign-On (Self-Description):
Only for the buyer team</t>
  </si>
  <si>
    <t>Single Sign On
(REVISED)</t>
  </si>
  <si>
    <t>Sourcing - Distributed Supplier RFX Response Management (Self-Description):
Suppliers can add other users in the RFx they are working in ad those other supplier users will have the same access that the first supplier user had
Sourcing - Distributed Supplier Auction Management (Self-Description):
This feature is not available by default. We can turn on or off by client if they want it. Some use and suppliers users do add other users. The next users added have the same authority as the user that is adding them (for the same events only).</t>
  </si>
  <si>
    <t>User Account Management
(REVISED)</t>
  </si>
  <si>
    <t>Sourcing - Fine Grained Role/Data/Action Based Security (Self-Description):
The client can edit the roles that each team member can do by module and by area within certain modules. In CM for example, viewing or edit rights can be down to the department or even individual contract level as defined by the client. SSO is available for those that want their BR system to be system of record.</t>
  </si>
  <si>
    <t>Fine Grained Role Based Security
(REVISED)</t>
  </si>
  <si>
    <t>View Filtering
(NEW)</t>
  </si>
  <si>
    <t>Portal Configurability 
(NEW)</t>
  </si>
  <si>
    <t>Certificate Management
(NEW)</t>
  </si>
  <si>
    <t>Insurance Certificate Management
(NEW)</t>
  </si>
  <si>
    <t>Sourcing - Supplier Information Management (Self-Description):
configurable solution whereby the client defines what is required by suppliers in the portal. This includes attached documents such as COI's, agreements to comply with spec, NDA, W9, etc. Many of these like specifications can be linked to item tables where the client can tag suppliers by item so the supplier is required to attach as separate document for each "approved" item, etc. Suppliers are notified by the system X days before expiration or the date(s) the client specifies. Supplier can update this information at any time that they define</t>
  </si>
  <si>
    <t>Profile Maintenance
(REVISED)</t>
  </si>
  <si>
    <t>Data Visibility
(NEW)</t>
  </si>
  <si>
    <t>Document Management
(REVISED)</t>
  </si>
  <si>
    <t>Template Cloning
(NEW)</t>
  </si>
  <si>
    <t>Approvals
(NEW)</t>
  </si>
  <si>
    <t>Independent Contractor Management
(NEW)</t>
  </si>
  <si>
    <t>Dynamic "Onboarding" Workflows
(NEW)</t>
  </si>
  <si>
    <t>Survey Support
(NEW)</t>
  </si>
  <si>
    <t>Template Library
(NEW)</t>
  </si>
  <si>
    <t>Qualification Support
(NEW)</t>
  </si>
  <si>
    <t>Best Practices Intelligence
(NEW)</t>
  </si>
  <si>
    <t>Category Intelligence
(NEW)</t>
  </si>
  <si>
    <t>Supplier Intelligence
(NEW)</t>
  </si>
  <si>
    <t>Knowledge Management
(NEW)</t>
  </si>
  <si>
    <t>Bots (for RPA)
(NEW)</t>
  </si>
  <si>
    <t>Bots ("Chat Bots" -  Conversational Systems)
(NEW)</t>
  </si>
  <si>
    <t>Machine Learning (algorithms)
(NEW)</t>
  </si>
  <si>
    <t>External Library Support
(NEW)</t>
  </si>
  <si>
    <t>AI
(NEW)</t>
  </si>
  <si>
    <t>Machine Learning Use Cases (Cognitive Systems examples)
(NEW)</t>
  </si>
  <si>
    <t>Sourcing - Core Tech Platform (Self-Description):
We are using classic ASP technology with VB Script at server side and  some COM dll's which are implemented with Microsoft .Net framework.</t>
  </si>
  <si>
    <t>Architecture
(REVISED)</t>
  </si>
  <si>
    <t>Software Stack
(REVISED)</t>
  </si>
  <si>
    <t>Scripting Language (PaaS)
(NEW)</t>
  </si>
  <si>
    <t>Application Support (PaaS)
(NEW)</t>
  </si>
  <si>
    <t>Sourcing - On-Premise Software Option (Self-Description):
We apply patches on the asp cloud system and it automatically reflects to all customers</t>
  </si>
  <si>
    <t>On-Premise Software Option
(REVISED)</t>
  </si>
  <si>
    <t>Sourcing - SaaS / Cloud (Self-Description):
Standard one-size fits all multitenant</t>
  </si>
  <si>
    <t>SaaS/Cloud
(REVISED)</t>
  </si>
  <si>
    <t>Geographic Deployments (IaaS)
(NEW)</t>
  </si>
  <si>
    <t>Iaas EcoSystem (Open Stack) [e.g. Rackspace, etc.]
(NEW)</t>
  </si>
  <si>
    <t>IaaS Ecosystem (AWS)
(NEW)</t>
  </si>
  <si>
    <t>IaaS Ecosystem (Microsoft Azure)
(NEW)</t>
  </si>
  <si>
    <t>IaaS Ecosystem (Google)
(NEW)</t>
  </si>
  <si>
    <t>Dynamic Scaling / Computation (IaaS)
(NEW)</t>
  </si>
  <si>
    <t>Dynamic Data Segmentation (IaaS) 
(NEW)</t>
  </si>
  <si>
    <t>Data-as-a-Service (DaaS/IaaS)
(NEW)</t>
  </si>
  <si>
    <t>Security (Standards)
(NEW)</t>
  </si>
  <si>
    <t>e-Signatures
(NEW)</t>
  </si>
  <si>
    <t>Fine Grained Role/Data/Action Based Security
(NEW)</t>
  </si>
  <si>
    <t>Big Data Processing
(NEW)</t>
  </si>
  <si>
    <t>Data Models
(NEW)</t>
  </si>
  <si>
    <t>Model Extensibility
(NEW)</t>
  </si>
  <si>
    <t>Taxonomy Support
(NEW)</t>
  </si>
  <si>
    <t>Data Loading
(NEW)</t>
  </si>
  <si>
    <t>MS-Excel Support
(NEW)</t>
  </si>
  <si>
    <t>Data Cleansing
(NEW)</t>
  </si>
  <si>
    <t>Data Harmonization
(NEW)</t>
  </si>
  <si>
    <t>Data Enrichment
(NEW)</t>
  </si>
  <si>
    <t>Data Management
(NEW)</t>
  </si>
  <si>
    <t>Auto Data Verification 
(NEW)</t>
  </si>
  <si>
    <t>AR/Auto Detection of Missing / Needed / Erroneous Data
(NEW)</t>
  </si>
  <si>
    <t>Message Logging
(NEW)</t>
  </si>
  <si>
    <t>Sandboxing
(NEW)</t>
  </si>
  <si>
    <t>Sourcing - Documentary Support (Self-Description):
FlexRFP can manage hundreds or thousands of attachments. These can be attached in mass in a general area, attached to individual RFI or survey question, attached to messages or attached to items (specs, etc.). For item specs, thousands of documents can be uploaded from one zip file if the file names are smartly named (i.e. itemnumber.PDF or equivalent). FlexRFP then parses the specs and attaches them to individual items. this can saved many hours or work for projects that have hundreds of line items
Sourcing - Unlimited Attachments w/ Revision Control (Self-Description):
Unlimited attachments are possible, but FlexRFP doesn’t have any version control functionality to date. However, FlexQ2S, FlexRFP's sister solution does have version control on item specifications, including auditability for any changes to item specifications which are made in the system so if this functionality was ever needed in FlexRFP, we could easily add to FlexRFP</t>
  </si>
  <si>
    <t>Unstructured Data Management
(NEW)</t>
  </si>
  <si>
    <t>Metadata Extraction
(NEW)</t>
  </si>
  <si>
    <t>Media Management
(NEW)</t>
  </si>
  <si>
    <t>Archival Management
(NEW)</t>
  </si>
  <si>
    <t>Sourcing - Mobile Support (Self-Description):
Users can access the web application from mobile and tablet devices, However our application is not 100% compatible for mobile devices and can be accessed from mobile browsers. We don't have mobile native and hybrid apps for now</t>
  </si>
  <si>
    <t>Mobile Support
(REVISED)</t>
  </si>
  <si>
    <t>Advanced Mobile Support
(NEW)</t>
  </si>
  <si>
    <t>Sourcing - OCR Support (Self-Description):
No today. We have plans to do this in the near future with a few clients</t>
  </si>
  <si>
    <t>OCR
(REVISED)</t>
  </si>
  <si>
    <t>Virtual Assistant / chatbot
(NEW)</t>
  </si>
  <si>
    <t>Sourcing - Intelligent Apps (Self-Description):
We don't support AI as of now</t>
  </si>
  <si>
    <t>Intelligent Apps (i.e., use of AI techniques like machine learning within the native app or partner apps)
(REVISED)</t>
  </si>
  <si>
    <t>Sourcing - Block Chain Support (Self-Description):
We don’t have huge data for the data to get horizontal partitioned based on timestamp. We have plans in future for partitions with database when the data grows beyond our limits. Our Sql Server License supports partition at our production environments.</t>
  </si>
  <si>
    <t>Block Chain
(REVISED)</t>
  </si>
  <si>
    <t>IoT
(NEW)</t>
  </si>
  <si>
    <t>RoadMap
(NEW)</t>
  </si>
  <si>
    <t>Integration Platform-as-a-Service (IPaaS)
(NEW)</t>
  </si>
  <si>
    <t>Sourcing - Open Standards (Self-Description):
We support xls,pdf,docx and many image formats etc.
We do support Open Office XML specification which was developed by Microsoft and adopted by ECMA International as ECMA-376 and adopted by  ISO and IEC as ISO/IEC 29500.</t>
  </si>
  <si>
    <t>Open Integration Standards Support
(REVISED)</t>
  </si>
  <si>
    <t>Sourcing - Integrations (Self-Description):
We do support some API's which are used by ajax in our system for dynamic updates and other API's to and from other ERP's on a case by case basis.</t>
  </si>
  <si>
    <t>APIs
(REVISED)</t>
  </si>
  <si>
    <t>Sourcing - ERP (Self-Description):
We do the standard with Oracle and SAP and have done a few others on a case-by-case basis. This is client driven</t>
  </si>
  <si>
    <t>ERP/MRP
(REVISED)</t>
  </si>
  <si>
    <t>Sourcing - P2P (Self-Description):
We do support regular flat files, xls files, xlsx files that should be placed on FTP and we have a service to refresh the data from the customer specific FTP Folders. This is configurable based on client needs</t>
  </si>
  <si>
    <t>S2P / P2P
(REVISED)</t>
  </si>
  <si>
    <t>3rd Party BI Integrations
(NEW)</t>
  </si>
  <si>
    <t>Risk Management Integration Types
(NEW)</t>
  </si>
  <si>
    <t>Risk Management Integration Methods
(NEW)</t>
  </si>
  <si>
    <t>Supplier Verification Integrations
(NEW)</t>
  </si>
  <si>
    <t>Sourcing - Integrations (Self-Description):
We do support some API's which are used by ajax in our system for dynamic updates and other API's to and from other ERP's on a case by case basis.
Sourcing - Other (Self-Description):
We have integrated with a few others as mentioned.</t>
  </si>
  <si>
    <t>Other Integrations
(REVISED)</t>
  </si>
  <si>
    <t>Certified Integrations
(NEW)</t>
  </si>
  <si>
    <t>(S)FTP
(NEW)</t>
  </si>
  <si>
    <t>Post-Deployment Integration Capability
(NEW)</t>
  </si>
  <si>
    <t>Customization
(NEW)</t>
  </si>
  <si>
    <t>Sourcing - Execution Support (Self-Description):
integreated email and message / chat history is standard
Sourcing - Collaboration (Self-Description):
project admins can define access to different areas of the system at the user level and then those users can collaborate on areas where they both have access. This includes emails, messages, content construction. We don't currently have any whiteboard or sideboard elements. 
Sourcing - Real-Time Messaging (Self-Description):
We haven't been asked to do the more advanced features you mention by any client to date
Sourcing - Multi-Party (Self-Description):
We offer full team based scoring and weighting whereby the admin can invite any number of free team users to participate in the evaluation process. This can be done at the section and/or question level as they define it. Certain questions can be autoscored. The Buyer can also define buyer view only questions so suppliers can be scored on categories where they don't answer a specific question (i.e. score supplier on their onsite presentation or on our experience with them over the last year). Ratings can be average by the system. Supplier names can be hidden during scoring to help minimize any favoritism or biases, etc. FlexRFP calculates many scoring reports to help automate and streamline this step in the process on behalf of admins running these projects</t>
  </si>
  <si>
    <t>Collaboration (Basic)
(REVISED)</t>
  </si>
  <si>
    <t>Sourcing - Virtual Whiteboard Integration (Self-Description):
Sounds cool though
Sourcing - Multi-Party (Self-Description):
We offer full team based scoring and weighting whereby the admin can invite any number of free team users to participate in the evaluation process. This can be done at the section and/or question level as they define it. Certain questions can be autoscored. The Buyer can also define buyer view only questions so suppliers can be scored on categories where they don't answer a specific question (i.e. score supplier on their onsite presentation or on our experience with them over the last year). Ratings can be average by the system. Supplier names can be hidden during scoring to help minimize any favoritism or biases, etc. FlexRFP calculates many scoring reports to help automate and streamline this step in the process on behalf of admins running these projects</t>
  </si>
  <si>
    <t>Collaboration (Advanced)
(REVISED)</t>
  </si>
  <si>
    <t>Sourcing - Screen Sharing (Self-Description):
Most of our clients use goto meeting or if on a training session they use our goto meeting to accomplish this</t>
  </si>
  <si>
    <t>Screen Sharing
(REVISED)</t>
  </si>
  <si>
    <t>Sourcing - Components (Self-Description):
The user can define 13 different question types, including free form, short answer, fill in the blank, defined fill in the blank, table, matrix, multiple choice (single select) multiple choice (multiple selections), yes/no, attachment only, drop down lists, if yes complete this other field. We will be adding conditional logic to the RFx survey tool in the near future so that if the supplier answers a previous question in a defined manner (yes or no or multiple choice or value is more or less than X, then other questions become required, etc.</t>
  </si>
  <si>
    <t>Form Support
(REVISED)</t>
  </si>
  <si>
    <t>Excel Support
(NEW)</t>
  </si>
  <si>
    <t>Independent Contract Worker (ICW) Management
(NEW)</t>
  </si>
  <si>
    <t>Temporary Staffing Management
(NEW)</t>
  </si>
  <si>
    <t>Services/SOW Management
(NEW)</t>
  </si>
  <si>
    <t>Preferred Supplier Status
(NEW)</t>
  </si>
  <si>
    <t>Blocked/Blacklisted Suppliers
(NEW)</t>
  </si>
  <si>
    <t>Internal Issue Identification
(NEW)</t>
  </si>
  <si>
    <t>External Issue Identification
(NEW)</t>
  </si>
  <si>
    <t>Potential Issue Monitoring - Internal
(NEW)</t>
  </si>
  <si>
    <t>Potential Issue Monitoring - External
(NEW)</t>
  </si>
  <si>
    <t>Dispute Identification
(NEW)</t>
  </si>
  <si>
    <t>Plan Creation
(NEW)</t>
  </si>
  <si>
    <t>Collaborative Plan Development
(NEW)</t>
  </si>
  <si>
    <t>Template Support
(NEW)</t>
  </si>
  <si>
    <t>Monitoring
(NEW)</t>
  </si>
  <si>
    <t>Post-Mortem Evaluation
(NEW)</t>
  </si>
  <si>
    <t>Alerts and Status Updates
(NEW)</t>
  </si>
  <si>
    <t>Resolution Mechanisms
(NEW)</t>
  </si>
  <si>
    <t>Impact Assessment
(NEW)</t>
  </si>
  <si>
    <t>Risk Prioritization
(NEW)</t>
  </si>
  <si>
    <t>What-If Analysis
(NEW)</t>
  </si>
  <si>
    <t>Custom Plan Creation
(NEW)</t>
  </si>
  <si>
    <t>Execution Monitoring
(NEW)</t>
  </si>
  <si>
    <t>Numeric Models
(NEW)</t>
  </si>
  <si>
    <t>Semantic Models
(NEW)</t>
  </si>
  <si>
    <t>Sentiment Models
(NEW)</t>
  </si>
  <si>
    <t>Evolutionary Models
(NEW)</t>
  </si>
  <si>
    <t>Internal KPI Monitoring
(NEW)</t>
  </si>
  <si>
    <t>Financial Monitoring
(NEW)</t>
  </si>
  <si>
    <t>Government Status Monitoring
(NEW)</t>
  </si>
  <si>
    <t>Regulatory Monitoring
(NEW)</t>
  </si>
  <si>
    <t>Tariff Monitoring
(NEW)</t>
  </si>
  <si>
    <t>Legal / Civil Suit Monitoring
(NEW)</t>
  </si>
  <si>
    <t>News Monitoring
(NEW)</t>
  </si>
  <si>
    <t>Social Media Monitoring
(NEW)</t>
  </si>
  <si>
    <t>Cyber Monitoring
(NEW)</t>
  </si>
  <si>
    <t>Alerts / Notifications
(NEW)</t>
  </si>
  <si>
    <t>Financial Compliance
(NEW)</t>
  </si>
  <si>
    <t>Anti-Human Trafficking Compliance
(NEW)</t>
  </si>
  <si>
    <t>Restricted / Hazardous Material
(NEW)</t>
  </si>
  <si>
    <t>Environmental Compliance
(NEW)</t>
  </si>
  <si>
    <t>Anti-Bribery / Corruption
(NEW)</t>
  </si>
  <si>
    <t>Privacy and Information Security
(NEW)</t>
  </si>
  <si>
    <t>Conflict Minerals
(NEW)</t>
  </si>
  <si>
    <t>Labour Standards
(NEW)</t>
  </si>
  <si>
    <t>3rd Party Risk Feeds
(NEW)</t>
  </si>
  <si>
    <t>Depth of Supplier Search (internal supplier database only)
(NEW)</t>
  </si>
  <si>
    <t>Sourcing - Supplier Onboarding (Self-Description):
Most of this is by email invitation either after registration or on an as needed basis by the business</t>
  </si>
  <si>
    <t>Depth of Supplier Search — internal + vendor supplier network
(REVISED)</t>
  </si>
  <si>
    <t>Depth of Supplier Search — third-party networks / marketplaces
(NEW)</t>
  </si>
  <si>
    <t>Certification / Attribution Support
(NEW)</t>
  </si>
  <si>
    <t>Categorization / Tagging
(NEW)</t>
  </si>
  <si>
    <t>Sourcing - Invitation Management (Self-Description):
This could be between 1 and 3 depending on client preference. Most use the integration with supplier registration (#3), but then some also just send emails out in groups that are easily created using our supplier tagging feature. Both processes work and in some cases all will be used meaning email to all Tier 1 suppliers, then invite other tier 2 and tier 3 suppliers to registration and on-board that way for that group.</t>
  </si>
  <si>
    <t>Invitation / Campaign Management
(REVISED)</t>
  </si>
  <si>
    <t>Sourcing - Self-Registration (Self-Description):
as defined by the buyer / customer all information in 1 - 3 can be managed. Today there is some conditional functionality; much more will be added by Q4 2017 where this will be a strong 3</t>
  </si>
  <si>
    <t>Registration Management
(REVISED)</t>
  </si>
  <si>
    <t>Supplier Profile Management
(NEW)</t>
  </si>
  <si>
    <t>Supplier Profile Extensibility
(NEW)</t>
  </si>
  <si>
    <t>Exposed Elements
(NEW)</t>
  </si>
  <si>
    <t>Self Registration
(NEW)</t>
  </si>
  <si>
    <t>Survey Management 
(NEW)</t>
  </si>
  <si>
    <t>360-Degree Scorecards
(NEW)</t>
  </si>
  <si>
    <t>Sourcing - Corrective Action Management (Self-Description):
This is our separate SCAR module whereby the client defines that issue, it is sent to supplier via email. Supplier logins to the system to acknowledge the issue and then they complete the corrective action information defined by the client. Once complete, the CAR is sent back to the buyer team for their review and acceptance. Buyer personnel can reject or accept. Due dates are standard and due date interval is defined by the client at the SCAR template level (i.e. X days after date created, etc.) and can be changed on the individual SCAR level. In many cases, the buyer and supplier will make many edits to the corrective action plan before it is ultimately accepted by the buyer side person.</t>
  </si>
  <si>
    <t>Corrective Action Management
(REVISED)</t>
  </si>
  <si>
    <t>Supplier Initiated Issues
(NEW)</t>
  </si>
  <si>
    <t>Sourcing - Distributed Supplier RFX Response Management (Self-Description):
Suppliers can add other users in the RFx they are working in ad those other supplier users will have the same access that the first supplier user had
Sourcing - Distributed Supplier Auction Management (Self-Description):
This feature is not available by default. We can turn on or off by client if they want it. Some use and suppliers users do add other users. The next users added have the same authority as the user that is adding them (for the same events only).
Sourcing - Result/Award Notification (Self-Description):
Award results an be communicated to the supplier users you select or all supplier users (as you may select) and viewable inside of the solution in award reports</t>
  </si>
  <si>
    <t>Negotiation Management
(REVISED)</t>
  </si>
  <si>
    <t>Sourcing - Templates (Self-Description):
as described elsewhere</t>
  </si>
  <si>
    <t>Breadth of Implementation Services
(REVISED)</t>
  </si>
  <si>
    <t>Depth of Services Capabilities
(REVISED)</t>
  </si>
  <si>
    <t>Sourcing - Spend/Opportunity Analysis (Self-Description):
ISG does this with their SpendHQ product</t>
  </si>
  <si>
    <t>Analytics Services
(REVISED)</t>
  </si>
  <si>
    <t>Sourcing - Data Management Services (Self-Description):
ISG does this with their SpendHQ product</t>
  </si>
  <si>
    <t>Data Management Services
(REVISED)</t>
  </si>
  <si>
    <t>Systems Integration Services
(NEW)</t>
  </si>
  <si>
    <t>Training and Knowledge Transfer
(NEW)</t>
  </si>
  <si>
    <t>Maintenance/Support Services
(NEW)</t>
  </si>
  <si>
    <t>Benchmarking Services
(NEW)</t>
  </si>
  <si>
    <t>Business Consulting Services
(NEW)</t>
  </si>
  <si>
    <t>Sourcing - Managed Services / Co-Sourcing / Outsourcing (Self-Description):
We don't do a lot of BPO deployments on our own. As stated above, if the client desires a true BPO situation, we will bring in partner like Provident or Insight Sourcing Group (depending on the industry the client is in or the categories they want to do).</t>
  </si>
  <si>
    <t>Outsourcing and Managed Services
(REVISED)</t>
  </si>
  <si>
    <t>Co-Innovation Services
(NEW)</t>
  </si>
  <si>
    <t>Service Delivery Innovation
(NEW)</t>
  </si>
  <si>
    <t>Spend / Opportunity Analysis
(REVISED)</t>
  </si>
  <si>
    <t>Spend ETL / Cleansing / Classification / Categorization
(NEW)</t>
  </si>
  <si>
    <t>Spend Data Management Services
(NEW)</t>
  </si>
  <si>
    <t>Supplier Development &amp; Innovation Management
(NEW)</t>
  </si>
  <si>
    <t>Supplier Onboarding Services
(NEW)</t>
  </si>
  <si>
    <t>Supplier Management Services
(NEW)</t>
  </si>
  <si>
    <t>Supply Market Intelligence Services
(NEW)</t>
  </si>
  <si>
    <t>Performance Based Contracting
(NEW)</t>
  </si>
  <si>
    <t>Sourcing Events (managed RFX/Auction/Optimization)
(NEW)</t>
  </si>
  <si>
    <t>Sourcing - Category Specific Consulting (Self-Description):
We work with several partners (some of which are also clients) to deliver category specific consulting projects. We do perform many projects on behalf of our clients, but never 10 projects at any one client. If a client needs more than 5 projects managed, we bring in one of our partners</t>
  </si>
  <si>
    <t>Category Management Services (category-specific)
(REVISED)</t>
  </si>
  <si>
    <t>Sourcing - Risk Identification and Management (Self-Description):
This is not an area of strength for us today. Our clients do us our supplier tagging feature to group suppliers in risk tiers or groups (Critical, non critical or strategic, Tier 2 or tier 3, etc.)</t>
  </si>
  <si>
    <t>Supply Risk Management
(REVISED)</t>
  </si>
  <si>
    <t>Sourcing - Arbitrary Categorization in Spend Analysis (Self-Description):
We partner and can resell SpendHQ and have several customers in common</t>
  </si>
  <si>
    <t>Arbitrary Categorization in Spend Analysis
(REVISED)</t>
  </si>
  <si>
    <t>Trend Analysis and Demand Forecasting
(NEW)</t>
  </si>
  <si>
    <t>Category Benchmarks
(NEW)</t>
  </si>
  <si>
    <t>Tracking / Scorecard Integration
(NEW)</t>
  </si>
  <si>
    <t>Category Sourcing Plans/Templates
(NEW)</t>
  </si>
  <si>
    <t>CATEGORY AUTOMATION
(NEW)</t>
  </si>
  <si>
    <t>Prescriptive Analytics
(NEW)</t>
  </si>
  <si>
    <t>Permissive Analytics
(NEW)</t>
  </si>
  <si>
    <t>Sourcing - Sourcing Strategy Definition (Self-Description):
Our new PM solution allows the end user client to configure their defined process flow, including the ability for that flow to jump to other modules (sourcing, CM today and supplier on-boarding shortly). This includes the ability for conditional logic whereby the user can say if this project will contain sensitive data, then these other four approvals are required, etc.</t>
  </si>
  <si>
    <t>Sourcing - Sourcing Process (Self-Description):
This is assuming adding the PM module which can sit before and after sourcing, in other words the sourcing module and its steps can be a part of a PM workflow. The PM module as previously described allows the client to configure any process flow they desire. They name the steps/tasks/approvals and there is conditional logic so that if this industry or that category and this spend amount threshold then these five other tasks exist, etc. Very configurable. This workflow can start on a client specific intranet page where any customer person can complete the form to request services from procurement. Once submitted, the ticket routes to the appropriate person (based on spend level, category, division or any other field the client builds) so they can continue the workflow. Example next steps might be send to Ariba for PO, send to sourcing for full RFx, send to contracts or any other step that the client requires. The user select the module, the order of the steps, etc. Approval can also be configured in the same manner, if spend over X, use "b" approval route, if under x, use "c" approval route, etc.</t>
  </si>
  <si>
    <t>SOURCING PROCESS AUTOMATION
(NEW)</t>
  </si>
  <si>
    <t>Sourcing - Project Integration (Self-Description):
We will be improving this in the near future. Today module steps (like add to CM repository, can be milestone steps in a larger workflow). Today items like a supplier RFx submission does not auto update, but we will be adding this before year end 2017. Project plans can be updated mid project by users with the proper authority however.</t>
  </si>
  <si>
    <t>System Assisted Opportunity Identification
(NEW)</t>
  </si>
  <si>
    <t>Assisted Sourcing Roadmap
(NEW)</t>
  </si>
  <si>
    <t>Basic Should Cost Modelling
(NEW)</t>
  </si>
  <si>
    <t>Sourcing - Market Data Feeds (Self-Description):
We offer the ability to add additional cost factors of any type t the bidder level by item and this is done via upload from excel (used to upload freight rates or switching costs o other similar factors that could vary by supplier by item)</t>
  </si>
  <si>
    <t xml:space="preserve">Sourcing - Bill of Material Support (Self-Description):
FlexRFP has a sister solution called FlexQ2S whereby detailed BOM item lists with Finished Goods, master components and lower level components can be defined and used along with parent child relationships. </t>
  </si>
  <si>
    <t>Cost Driver Identification
(NEW)</t>
  </si>
  <si>
    <t>Demand Support
(REVISED)</t>
  </si>
  <si>
    <t>Sourcing - Creation Methodology (Self-Description):
We allow a lot of individual client configuration. Gating, additional required or optional data inputs at the project level and item level are all possible. In the near future, the client will also be able to specify non system tasks as being required (approvals, etc.)</t>
  </si>
  <si>
    <t>Sourcing - Templates (Self-Description):
users can clone entire events (which can include gating questions, surveys, pricing structures or any other element defined by the client) or section of events and can also copy individual questions or section of questions or question templates. Same can be said for pricing templates or pricing item lists, etc.</t>
  </si>
  <si>
    <t>Sourcing - Template Library (Self-Description):
the master admin can create templates and so can users. The templates can be grouped in any way the company prefers and multiple versions is standard. There are three types of templates: message, question and pricing and multiple versions of each are supported. Users can also create their own templates to create their own specific version of a template that was created by someone else if practical</t>
  </si>
  <si>
    <t>Template Library
(REVISED)</t>
  </si>
  <si>
    <t>Sourcing - Category (Self-Description):
We don't deliver FlexRFP with templates. There would be too many of them. We deliver with the ones each client wants from our list of templates</t>
  </si>
  <si>
    <t>Sourcing - Industry (Self-Description):
as previously mentioned, the buyer can create their own templates and organize them by category, industry, etc.</t>
  </si>
  <si>
    <t>Sourcing - Weighting (Self-Description):
Today only one weight can be attached to any one question or survey section. Most of our clients agree on the weights as a group and one person enters them in the solution. A few people have asked for the ability for multiple people to be able to enter question or section weights. Curious to understand how prevalent this is in the market today.</t>
  </si>
  <si>
    <t>Sourcing - Optimization Backed (Self-Description):
See our answers on the optimization tab. But any RFx or eAuction can be sent to optimization where the user can create constraints and create scenarios. Once the user selects a scenario, the awarded items can be sent back to FlexRFP</t>
  </si>
  <si>
    <t>Sourcing - Multi-Party (Self-Description):
We offer full team based scoring and weighting whereby the admin can invite any number of free team users to participate in the evaluation process. This can be done at the section and/or question level as they define it. Certain questions can be autoscored. The Buyer can also define buyer view only questions so suppliers can be scored on categories where they don't answer a specific question (i.e. score supplier on their onsite presentation or on our experience with them over the last year). Ratings can be average by the system. Supplier names can be hidden during scoring to help minimize any favoritism or biases, etc. FlexRFP calculates many scoring reports to help automate and streamline this step in the process on behalf of admins running these projects</t>
  </si>
  <si>
    <t>Sourcing - Advanced Scoring (Self-Description):
As stated above, scores can be averaged by the system. FlexRFP can also calculate Heisman scores. This turns each team members scores by supplier into a Heisman rank and then the Heisman ranks are added up for the entire team. The goal of this method is to remove any perceived favoritism.</t>
  </si>
  <si>
    <t>Sourcing - Bulk Upload and Association (Self-Description):
As stated above, FlexRFP will compare the naming convention to the list of items in the event and kick out any files that don't match item information in that event. We've used this functionality to mass upload 35000 attachments on a recent event.</t>
  </si>
  <si>
    <t>Sourcing - CAD/CAM Visualization Support (Self-Description):
In addition to CAD / CAM we also have capability for certain thumbnail images to be displayed natively in the solution when used</t>
  </si>
  <si>
    <t xml:space="preserve">Sourcing - Bill of Material Support (Self-Description):
Buyer user can define item information into any structure that they want. as stated elsewhere, there are 300 columns that can be used in the bidding area which provides tremendous capability. Any column can be filtered or subtotaled or displayed at a summary level. This flexibility allows us to manage many different types of item structures out of the box, including the ability to group items, etc. </t>
  </si>
  <si>
    <t>Bill of Material Support
(REVISED)</t>
  </si>
  <si>
    <t>Sourcing - ERP Integration (Self-Description):
Specs are loaded separately, but everything else in 3 is handled</t>
  </si>
  <si>
    <t>Multi-SKU Mapping
(NEW)</t>
  </si>
  <si>
    <t>Sourcing - Automatic Supplier Identification (Self-Description):
In addition to what is listed, we also have the option to perform dynamic selection of suppliers to an event based on client configured data (approved based on zip code, manufacturer, category or trade, etc.). Then you can HIDE or SHOW an item based on the approval levels. For example, let's say an event has 10,000 items and supplier ABC is only approved for items 1 through 10, they get dynamically selected to the event and then items 11 through 10,000 are hidden to them. This functionality leverages the supplier portal functionality and compares supplier approval or selections on category or manufacturer or zip code or trade from SIM and matches that against the item category or item zip code or item manufacturer or item trade. This functionality makes large projects possible and projects were several incumbents are unknown to each other and the clients doesn't want the incumbents to learn about one another.</t>
  </si>
  <si>
    <t>Sourcing - from SIM (Self-Description):
Everything above from row 35 can be maintained in SIM if easier for all parties, but can also be integrated from the ERP or simply uploaded from excel to start the event</t>
  </si>
  <si>
    <t>… from Supplier Network
(NEW)</t>
  </si>
  <si>
    <t>Sourcing - Bidding (Self-Description):
We have over 300 columns that can be used on a bid template. 135 can be shared with suppliers and the others are used to perform calculations that are hidden from suppliers. Users can create if / then statements to manage complex bidding arrangements as well as create formulas using standard operators. Buyers can use market pricing data (i.e. indexes for raw material and include these in a TCO formula that they define. Users can also allow the bidder to define how they want to price something and based upon this have a different calculation for each type (i.e. if priced per roll or per sheet (paper products) have different TCO calculations that are normalized in the final TCO calculation that the buyer is using to compare apples-to-apples.</t>
  </si>
  <si>
    <t>Sourcing - Open, Blind, or Closed (Self-Description):
FlexRFP allows for sealed bids (closed), open or blind event types. In all types, you can share bid feedback with bidders (best bid, rank, % variance from best, etc.). This is Not in an auction. We call this SoftAuction from a marketing perspective, but in reality bid feedback can be part of any event or be used on all items or any group of items (lots, etc.) as the customer desires. In addition, feedback can be provided on a price component or on a TCO formula as defined by the customer. lastly, feedback can be provided on any bid round. In some cases, we have customers perform a best and final bid (BAFO) and provide feedback on the previous bid round when the BAFO is opened.</t>
  </si>
  <si>
    <t>Sourcing - Open, Blind, or Closed (Self-Description):
This is now available as part of our optimization addition where users can compare bid across events or across years easily to see trends or identify savings leakage or price increases. These comparisons can be by bid type, by item or by location or any other meta field that the buyer has created in their events</t>
  </si>
  <si>
    <t>Sourcing - Multiple Offers Per Line (Self-Description):
As configured by the buyer. FlexRFP can evaluate / rank up to 8 bids per line item or 8 TCO formulas per line item. There are 40 total numeric bidder input columns that can be used in formulas as well. FlexRFP can also manage up to 8 rounds of bids (and each round can have 8 bids per line or 8 TCO formals AND 40 other numeric fields included. The buyer defines al columns or formulas</t>
  </si>
  <si>
    <t>Sourcing - Multiple Offers Per Line (Self-Description):
Partial reissue can vary by supplier or by item or question by supplier</t>
  </si>
  <si>
    <t>Rapid Execution
(NEW)</t>
  </si>
  <si>
    <t>Alternate Offer Comparison Matrix
(NEW)</t>
  </si>
  <si>
    <t xml:space="preserve">Sourcing - Multi-Party Support (Self-Description):
Multiple parties can score and admins can restrict what each person is allowed to score (and down to the individual element if needed). Scores are averaged, but outliers can be removed. In addition, we have the Heisman scoring method which turns individual scores by person into a Heisman rank to minimize / identify favoritism </t>
  </si>
  <si>
    <t>Sourcing - Each Field Single or Multi-User Rank (Self-Description):
We haven't been asked that often to allow individual weighting by participant. Curious how often this is needed.</t>
  </si>
  <si>
    <t>Sourcing - Side-by-Side Comparison (Self-Description):
today we have limited graphical displays for bid analysis although all reports can be exported to excel for easy graphical creation. That said, all of our side by side comparison reports are configurable by the client, including the ability to select which columns to display, which bid fields to rank and compare, including cherry pick, no transition and other scenarios defined by the customer. the customer can also setup and save more than one view of the same report. a common occurrence is to create a summary report using excel like subtotals, with the subtotals ranked to facilitate a dual sourcing strategy and then also create a more detailed line item analysis. In all cases, the user defines all aspects of the report. In addition, we have other nice features like highlight exact match or close match on any data field which can be helpful when you have a specific pack size or other data element and your asking the vendor to enter their pack size along with their price. We also have items like only display items where all selected suppliers bid as well as the option to replace blank bids with either the baseline price or the highest price or lowest price.</t>
  </si>
  <si>
    <t>Sourcing - Pause, Edit, Re-Issue (Self-Description):
All of 1 -3, plus can be done by supplier and by section of the survey or just a few items (i.e. or select items by supplier)</t>
  </si>
  <si>
    <t>Sourcing - Pause, Edit, Re-Issue (Self-Description):
Partial reissue can vary by supplier or by item or question by supplier</t>
  </si>
  <si>
    <t>Sourcing - Multi-Round Support (Self-Description):
all of 1 - 3, plus the ability to hide items in secondary rounds by supplier (for items where they are no longer being considered). Also feedback can be shared at either the item or lot level or any subtotal level chosen by the customer. As previously mentioned, we can manage up to 8 rounds of bidding and provide feedback on any of them or all of them.</t>
  </si>
  <si>
    <t>Multi-Round Support
(REVISED)</t>
  </si>
  <si>
    <t>Automation
(NEW)</t>
  </si>
  <si>
    <t>Blending
(NEW)</t>
  </si>
  <si>
    <t>Linking
(NEW)</t>
  </si>
  <si>
    <t>Automation Roadmap
(NEW)</t>
  </si>
  <si>
    <t>Sourcing - Out-of-the-Box Auction Formats (Self-Description):
Keep it simple and we also have SoftAuction capabilities</t>
  </si>
  <si>
    <t>Sourcing - Configuration Options (Self-Description):
all of 1 &amp; 2 plus supplier restriction by item or lot, but excluding proxy definition</t>
  </si>
  <si>
    <t>Sourcing - Configuration Options (Self-Description):
Floor or ceiling can vary by supplier by item. Supplier restriction by item or lot as well</t>
  </si>
  <si>
    <t>Configuration Options
(REVISED)</t>
  </si>
  <si>
    <t>Sourcing - Saved Market Baskets (Self-Description):
All of 1 through 3 is possible. Buyers can easily create templates which can be copied and also clone previous events for all items or just a subset of items. Starting bids can be defined from previous bids, can be based on formulas (including market prices). buyers can also chose to include a switching cost amount that non incumbents have to beat the incumbent by to have the best bid or rank of 1 etc.</t>
  </si>
  <si>
    <t>Saved Market Baskets
(REVISED)</t>
  </si>
  <si>
    <t>Sourcing - RFX Integration (Self-Description):
Data flows easily from RFx into auctions. Users can also do an initial round of bids in RFx and then do a live auction for some of the items or lots and then do a second round bid with feedback for other items in the same event. This can be helpful in certain categories where the customer wants a line item price for 2500 items in a category and auctioning all of it would be time consuming. Buyers can pull data in from the RFx or overwrite some of the data if needed when creating the auction</t>
  </si>
  <si>
    <t>Sourcing - Real-Time Control Mechanisms (Self-Description):
buyers can pause, restart an auction at any time. Bidders can be kicked out at any time if needed. Buyers can also delete mistake bids without contacting us on their own. All of this control is at the lot or auction session level. Proxy bidders can take over manually at any time. Proxy bidding is not automatic at this time. buyers can change auction rules (extensions, decrements, end time) on the fly</t>
  </si>
  <si>
    <t>Sourcing - Proxy Support (Self-Description):
We haven't been asked many of these questions before so we don't support a lot of it today.</t>
  </si>
  <si>
    <t>Sourcing - Messaging (Self-Description):
We have the option for mass messaging to all or individual suppliers (scrolling messages) and also have the option for private one - on - one chat between buyer and suppliers. Either party can initiate the chat. Whenever chats or messages are sent, the recipient screen flashes the new message information to ensure messages are not missed</t>
  </si>
  <si>
    <t>Messaging
(REVISED)</t>
  </si>
  <si>
    <t>Sourcing - Real-Time Monitoring (Self-Description):
Auctions can be paused, but only by the admin team watching the auction. The admin team has clear visibility to bidding activity and could easily spot a supplier that might be bidding too rapidly and then pause the auction or when a supplier has abruptly stopped bidding or see a supplier that hasn't bid at all and react accordingly. the system only displays this information to the admin person, the system doesn't pause automatically or message the supplier automatically.</t>
  </si>
  <si>
    <t>Sourcing - Integrated Optimization Capability (Self-Description):
No optimization or solver today</t>
  </si>
  <si>
    <t>Sourcing - Automatic Supplier Identification/Invitation (Self-Description):
As previously mentioned, we have the option to perform dynamic selection of suppliers to an event based on client configured data (approved based on zip code, manufacturer, category or trade, etc.). Then you can HIDE or SHOW an item based on the approval levels. For example, let's say an event has 10,000 items and supplier ABC is only approved for items 1 through 10, they get dynamically selected to the event and then items 11 through 10,000 are hidden to them. This functionality leverages the supplier portal functionality and compares supplier approval or selections on category or manufacturer or zip code or trade from SIM and matches that against the item category or item zip code or item manufacturer or item trade. This can be used in an RFx or an eAuction.</t>
  </si>
  <si>
    <t>Auction Automation
(NEW)</t>
  </si>
  <si>
    <t>Sourcing - Solid Mathematical Foundations (Self-Description):
no optimization today</t>
  </si>
  <si>
    <t>Sourcing - Solid Mathematical Foundations (Self-Description):
Solver using custom made sourcing optimization model with advanced MIP techniques, cuts, feasibility pump to find solutions quickly. User is able to adjust conf intervals and solution stability for speed if needed.</t>
  </si>
  <si>
    <t>Solid Mathematical Foundations
(REVISED)</t>
  </si>
  <si>
    <t>Sourcing - True Cost Modelling (Self-Description):
The buyer can define any kind of costs / items. The data can be grouped and custom numeric and qualitative fields assigned. Constraints and the solver work with this data to provide the lowest possible feasible price</t>
  </si>
  <si>
    <t>Sourcing - What If? Capability (Self-Description):
Any amount of rules can be used. The, constraints are saved. Then new scenarios can be built on top of those rules. Constraints can be edited as well.</t>
  </si>
  <si>
    <t>What If? Capability
(REVISED)</t>
  </si>
  <si>
    <t>Sourcing - Out-of-the-Box (Self-Description):
Supports a 100% to incumbent without running scenarios</t>
  </si>
  <si>
    <t>Out-of-the-Box
(REVISED)</t>
  </si>
  <si>
    <t>Sourcing - Scenario Comparison (Self-Description):
Comparison cube with custom fields and custom calculations that can be defined and saved by the user. These reports can be easily turned into graphs, charts etc.. The cubes can be used with different metrics such as award quantity or custom fields such as lead time. This can be analyzed side by side in the different scenarios to see what to adjust for lower costs</t>
  </si>
  <si>
    <t>Sourcing - Model Templates (Self-Description):
No templating yet</t>
  </si>
  <si>
    <t>Model Templates
(REVISED)</t>
  </si>
  <si>
    <t>Sourcing - RFX/Auction Integration (Self-Description):
Yes. Use can switch between views/reports/rfx, add bids etc.. also API end points are available for partners to automatically feed and populate data / constraints in the event  SCORING NEEDS TO BE RELATIVE TO "BIDMODE INSIDE"</t>
  </si>
  <si>
    <t>Sourcing - Scalability (Self-Description):
Custom made models that get used depending on the constraint set for fastest performance. Two solvers also get used depending on the scenarios.</t>
  </si>
  <si>
    <t>Scalability
(REVISED)</t>
  </si>
  <si>
    <t>Optimization UX
(NEW)</t>
  </si>
  <si>
    <t>Sourcing - Capacity (Self-Description):
Capacity can be defined as needed based on the bids / lanes or other fields that the buyer creates (including supplier, ship from, ship to, lane, carrier, diversity, etc.). Capacity modifiers can be set up to adjust the capacity on a high level as well.</t>
  </si>
  <si>
    <t>Capacity
(REVISED)</t>
  </si>
  <si>
    <t>Sourcing - Allocation (Self-Description):
Can allocate awards per scope, meaning allocations can be assigned at whatever level that is necessary. The end user can assign certain lanes, or custom defined groups or fields and allocate as needed.</t>
  </si>
  <si>
    <t>Allocation
(REVISED)</t>
  </si>
  <si>
    <t>Sourcing - Risk Mitigation (Self-Description):
Can define custom maximum allocations per scope. Meaning risk can be mitigated per item/lane or any combination of custom grouping (on any field the buyer creates)</t>
  </si>
  <si>
    <t>Risk Mitigation
(REVISED)</t>
  </si>
  <si>
    <t>Sourcing - Qualitative (Self-Description):
Can create qualitative and quantitative constraints. Both allow for custom fields to be defined by the user. These fields can be rates, lead times etc.. Constraints can be assigned based on these. These constraints can be applied on any item/group etc.. DID NOT SEE AVERAGE QUALITATIVE IN THE DEMO - SCREENSHOTS</t>
  </si>
  <si>
    <t>Qualitative
(REVISED)</t>
  </si>
  <si>
    <t>Sourcing - Constraint Relaxation (Self-Description):
Our solver points to the constraints that are causing a problem. The front end generates a link to the offending constraint. The constraint can be relaxed and the solver re-ran. DOES THE SOLVER INDICATE THE MINIMUM NECESSARY RELAXATION NEEDED FOR SOLVEABILITY?</t>
  </si>
  <si>
    <t>Constraint Relaxation
(REVISED)</t>
  </si>
  <si>
    <t>Sourcing - Sensitivity Analysis (Self-Description):
Constraints preventing a solution are presented to the user with a link to relax them.</t>
  </si>
  <si>
    <t>Sourcing - Hard Constraint Identification (Self-Description):
Constraints preventing a solution are presented to the user with a link to relax them.</t>
  </si>
  <si>
    <t>Sourcing - Soft Constraint Support (Self-Description):
Soft constraints do not exist yet</t>
  </si>
  <si>
    <t>Custom Freight Models
(NEW)</t>
  </si>
  <si>
    <t>Modal Cost Models
(NEW)</t>
  </si>
  <si>
    <t>Freight Rate Databases
(NEW)</t>
  </si>
  <si>
    <t>Built-in Freight Category Support
(NEW)</t>
  </si>
  <si>
    <t>Specialized What-if Scenarios for Supply Base Optimization
(NEW)</t>
  </si>
  <si>
    <t>Sourcing - ETL for Key Metrics (Self-Description):
n/a</t>
  </si>
  <si>
    <t>ETL for Key Metrics
(REVISED)</t>
  </si>
  <si>
    <t>RFX/Survey Integration
(NEW)</t>
  </si>
  <si>
    <t>Scorecards
(NEW)</t>
  </si>
  <si>
    <t>Out-of-the-Box Scorecards
(NEW)</t>
  </si>
  <si>
    <t>Finance Integration
(NEW)</t>
  </si>
  <si>
    <t>Demand Management
(NEW)</t>
  </si>
  <si>
    <t>Unique Execution Management Capabilities
(NEW)</t>
  </si>
  <si>
    <t>Execution Management Roadmap
(NEW)</t>
  </si>
  <si>
    <t>Award Export
(NEW)</t>
  </si>
  <si>
    <t>Agreement Support
(NEW)</t>
  </si>
  <si>
    <t>Clause Support
(NEW)</t>
  </si>
  <si>
    <t>Word Integration
(NEW)</t>
  </si>
  <si>
    <t>Excel Integration
(NEW)</t>
  </si>
  <si>
    <t>Metadata Support
(NEW)</t>
  </si>
  <si>
    <t>Supplier (Pre) Registration
(NEW)</t>
  </si>
  <si>
    <t>Self-Registration
(NEW)</t>
  </si>
  <si>
    <t>On-Boarding Automation
(NEW)</t>
  </si>
  <si>
    <t>Integrated Off-Line Reach Out (phone, fax)
(NEW)</t>
  </si>
  <si>
    <t>Auto Document Identification &amp; Verification
(NEW)</t>
  </si>
  <si>
    <t>Entity Core Data
(NEW)</t>
  </si>
  <si>
    <t>Financial Data / ACH Integration
(NEW)</t>
  </si>
  <si>
    <t>Certificates / Insurance
(NEW)</t>
  </si>
  <si>
    <t>Ratings &amp; Preferred Suppliers
(NEW)</t>
  </si>
  <si>
    <t>Supplier Information (industry codes)
(NEW)</t>
  </si>
  <si>
    <t>Product / Service Information (e.g., UNSPSC)
(NEW)</t>
  </si>
  <si>
    <t>Monitoring-Thresholds
(NEW)</t>
  </si>
  <si>
    <t>Monitoring-Recency
(NEW)</t>
  </si>
  <si>
    <t>Integrations
(NEW)</t>
  </si>
  <si>
    <t>Network Data Model
(NEW)</t>
  </si>
  <si>
    <t>Multi-Tier
(NEW)</t>
  </si>
  <si>
    <t>SIM / SPM / SRM Configurability - Finance
(NEW)</t>
  </si>
  <si>
    <t>SIM / SPM / SRM Configurability - Forms
(NEW)</t>
  </si>
  <si>
    <t>SIM / SPM / SRM Configurability - Process Support
(NEW)</t>
  </si>
  <si>
    <t>SPM / SRM UX
(NEW)</t>
  </si>
  <si>
    <t>Challenge Definition
(NEW)</t>
  </si>
  <si>
    <t>Challenge Management
(NEW)</t>
  </si>
  <si>
    <t>Unsolicited Idea Management
(NEW)</t>
  </si>
  <si>
    <t>Review and Decision Support
(NEW)</t>
  </si>
  <si>
    <t>Supplier UX
(NEW)</t>
  </si>
  <si>
    <t>Product Management
(NEW)</t>
  </si>
  <si>
    <t>BoM Management
(NEW)</t>
  </si>
  <si>
    <t>Innovation Integration
(NEW)</t>
  </si>
  <si>
    <t>Process Management
(NEW)</t>
  </si>
  <si>
    <t>Integration Capability
(NEW)</t>
  </si>
  <si>
    <t>Out-of-the-Box Metric Reports
(NEW)</t>
  </si>
  <si>
    <t>Out-of-the-Box Trend Reports
(NEW)</t>
  </si>
  <si>
    <t>Out-of-the-Box Risk Reports
(NEW)</t>
  </si>
  <si>
    <t>Arbitrary Dimensions in Rules
(NEW)</t>
  </si>
  <si>
    <t>Rules Set Conflict Detection
(NEW)</t>
  </si>
  <si>
    <t>Rule Re-Ordering
(NEW)</t>
  </si>
  <si>
    <t>Rule/Knowledge Model Editor
(NEW)</t>
  </si>
  <si>
    <t>Multi-Source Cross-Joins
(NEW)</t>
  </si>
  <si>
    <t>Classification / Categorization - UX
(NEW)</t>
  </si>
  <si>
    <t>Classification / Categorization - Manual Support
(NEW)</t>
  </si>
  <si>
    <t>Query Capability
(NEW)</t>
  </si>
  <si>
    <t>Classification / Categorization - AI Support
(NEW)</t>
  </si>
  <si>
    <t>Classification / Categorization - Hybrid
(NEW)</t>
  </si>
  <si>
    <t>Knowledge Models
(NEW)</t>
  </si>
  <si>
    <t>Collaboration
(NEW)</t>
  </si>
  <si>
    <t>Cube Capability
(NEW)</t>
  </si>
  <si>
    <t>Formula / Derived Dimension Support
(NEW)</t>
  </si>
  <si>
    <t>Outlier Identification
(NEW)</t>
  </si>
  <si>
    <t>Statistical Analysis / Frequency Mapping
(NEW)</t>
  </si>
  <si>
    <t>Sliding Time-Scale
(NEW)</t>
  </si>
  <si>
    <t>Filter Support
(NEW)</t>
  </si>
  <si>
    <t>Predictive Analytics
(NEW)</t>
  </si>
  <si>
    <t>Semantic Capabilities
(NEW)</t>
  </si>
  <si>
    <t>Benchmarks
(NEW)</t>
  </si>
  <si>
    <t>Company/Function/Group Configuration
(NEW)</t>
  </si>
  <si>
    <t>Cost Avoidance / Opportunity Program Management
(NEW)</t>
  </si>
  <si>
    <t>Out-of-the-Box Sourcing Support
(NEW)</t>
  </si>
  <si>
    <t>Out-of-the-Box Procurement Support
(NEW)</t>
  </si>
  <si>
    <t>Out-of-the-Box Travel &amp; Expense Support
(NEW)</t>
  </si>
  <si>
    <t>Out-of-the-Box Finance Support
(NEW)</t>
  </si>
  <si>
    <t>Out-of-the-Box Product (Lifecycle) Support
(NEW)</t>
  </si>
  <si>
    <t>Out-of-the-Box Services Support
(NEW)</t>
  </si>
  <si>
    <t>Out-of-the-Box CWM Support
(NEW)</t>
  </si>
  <si>
    <t>Out-of-the-Box Logistics Support
(NEW)</t>
  </si>
  <si>
    <t>Out-of-the-Box Inventory/MRO Support
(NEW)</t>
  </si>
  <si>
    <t>Out-of-the-Box Supplier Analysis Support
(NEW)</t>
  </si>
  <si>
    <t>Out-of-the-Box Risk Management Support
(NEW)</t>
  </si>
  <si>
    <t>Enterprise Contracts Support (beyond buy-side)
(NEW)</t>
  </si>
  <si>
    <t>Richness of Contract Level Data Modeled
(NEW)</t>
  </si>
  <si>
    <t>Templates (From Contracts, Sourcing)
(NEW)</t>
  </si>
  <si>
    <t>Clauses (From Contracts, Sourcing)
(NEW)</t>
  </si>
  <si>
    <t>Performance Specifications and Deliverables
(NEW)</t>
  </si>
  <si>
    <t>Obligations
(NEW)</t>
  </si>
  <si>
    <t>File Attachments
(NEW)</t>
  </si>
  <si>
    <t>Document Linking and Integration
(NEW)</t>
  </si>
  <si>
    <t>Version Control (From Contracts, Sourcing)
(NEW)</t>
  </si>
  <si>
    <t>Pricing
(NEW)</t>
  </si>
  <si>
    <t>Categories
(NEW)</t>
  </si>
  <si>
    <t>General Risk
(NEW)</t>
  </si>
  <si>
    <t>Commodity Risk
(NEW)</t>
  </si>
  <si>
    <t>Supplier / Partner
(NEW)</t>
  </si>
  <si>
    <t>Regulatory Compliance
(NEW)</t>
  </si>
  <si>
    <t>Financials
(NEW)</t>
  </si>
  <si>
    <t>Projects
(NEW)</t>
  </si>
  <si>
    <t>Assets
(NEW)</t>
  </si>
  <si>
    <t>Contract Action, Renewals
(NEW)</t>
  </si>
  <si>
    <t>Contract Expiration (non-renewal)
(NEW)</t>
  </si>
  <si>
    <t>Status Updates
(NEW)</t>
  </si>
  <si>
    <t>Search / Discovery
(NEW)</t>
  </si>
  <si>
    <t>Legacy Contract Upload / Conversion
(NEW)</t>
  </si>
  <si>
    <t>Clause Extraction, Classification, and Harmonization
(NEW)</t>
  </si>
  <si>
    <t>Contract Import from other systems (e.g., eSourcing, P2P, etc.)
(NEW)</t>
  </si>
  <si>
    <t>Ability to Manage Counter-Party Originated Contracts
(NEW)</t>
  </si>
  <si>
    <t>Amendments
(NEW)</t>
  </si>
  <si>
    <t>Microsoft Word Integration and Interface
(NEW)</t>
  </si>
  <si>
    <t>Sub-Contracting Support
(NEW)</t>
  </si>
  <si>
    <t>"Guided Contracting" (e.g., user questionnaires)
(NEW)</t>
  </si>
  <si>
    <t>Contract Implementation
(NEW)</t>
  </si>
  <si>
    <t>Compliance Management
(NEW)</t>
  </si>
  <si>
    <t>Financial Management
(NEW)</t>
  </si>
  <si>
    <t>Corrective Action &amp; Conflict Resolution
(NEW)</t>
  </si>
  <si>
    <t>Contracting Reports and Analytics
(NEW)</t>
  </si>
  <si>
    <t>Contract / Commercial Performance Analysis
(NEW)</t>
  </si>
  <si>
    <t>Knowledge Beyond Technology Applications
(NEW)</t>
  </si>
  <si>
    <t>Community Knowledge and "Collective Intelligence"
(NEW)</t>
  </si>
  <si>
    <t>Value Creation Methodology and Approach
(NEW)</t>
  </si>
  <si>
    <t>Supplier ePRO Invitation Support
(NEW)</t>
  </si>
  <si>
    <t>Supplier e-Catalog Registration Support
(NEW)</t>
  </si>
  <si>
    <t>Model Support
(NEW)</t>
  </si>
  <si>
    <t>Data Structure Support
(NEW)</t>
  </si>
  <si>
    <t>Item Profile Support
(NEW)</t>
  </si>
  <si>
    <t>Buying Policy Configuration
(NEW)</t>
  </si>
  <si>
    <t>External Catalog Support
(NEW)</t>
  </si>
  <si>
    <t>Pre-Negotiated Contract Support
(NEW)</t>
  </si>
  <si>
    <t>Access Configuration
(NEW)</t>
  </si>
  <si>
    <t>Process Uniqueness
(NEW)</t>
  </si>
  <si>
    <t>Purchasing Model Support
(NEW)</t>
  </si>
  <si>
    <t>Linkage Support
(NEW)</t>
  </si>
  <si>
    <t>Object Model Uniqueness
(NEW)</t>
  </si>
  <si>
    <t>Classification Capabilities
(NEW)</t>
  </si>
  <si>
    <t>Mapping Process
(NEW)</t>
  </si>
  <si>
    <t>Unit Conversion
(NEW)</t>
  </si>
  <si>
    <t>Real Time Price Support
(NEW)</t>
  </si>
  <si>
    <t>ML / AI Support
(NEW)</t>
  </si>
  <si>
    <t>Quality Control Process Uniqueness
(NEW)</t>
  </si>
  <si>
    <t>Validation Process
(NEW)</t>
  </si>
  <si>
    <t>Dynamic Additions
(NEW)</t>
  </si>
  <si>
    <t>Mobility Features
(NEW)</t>
  </si>
  <si>
    <t>Reporting Functionality
(NEW)</t>
  </si>
  <si>
    <t>External Marketplace Support
(NEW)</t>
  </si>
  <si>
    <t>Requisitioning Options
(NEW)</t>
  </si>
  <si>
    <t>Default Configurations
(NEW)</t>
  </si>
  <si>
    <t>Implementation Support
(NEW)</t>
  </si>
  <si>
    <t>Unique Requisitioning Setup Capabilities
(NEW)</t>
  </si>
  <si>
    <t>Multi-Profile Support
(NEW)</t>
  </si>
  <si>
    <t>Profile Maintenance Capability
(NEW)</t>
  </si>
  <si>
    <t>Personalization Capability
(NEW)</t>
  </si>
  <si>
    <t>UI Optimization
(NEW)</t>
  </si>
  <si>
    <t>UI Uniqueness
(NEW)</t>
  </si>
  <si>
    <t>Advanced Search Capabilities
(NEW)</t>
  </si>
  <si>
    <t>Integrated Search Capability
(NEW)</t>
  </si>
  <si>
    <t>Form Search Support
(NEW)</t>
  </si>
  <si>
    <t>Faceted Search Support
(NEW)</t>
  </si>
  <si>
    <t>Null Result Handling
(NEW)</t>
  </si>
  <si>
    <t>ML / AI Capabilities
(NEW)</t>
  </si>
  <si>
    <t>Unique Search Capabilities
(NEW)</t>
  </si>
  <si>
    <t>Third-Party Content Support
(NEW)</t>
  </si>
  <si>
    <t>Business Rule Support
(NEW)</t>
  </si>
  <si>
    <t>User Profile Support
(NEW)</t>
  </si>
  <si>
    <t>Content Support Uniqueness
(NEW)</t>
  </si>
  <si>
    <t>Cross-Application Requisition Support
(NEW)</t>
  </si>
  <si>
    <t>e-Form Requisition Support
(NEW)</t>
  </si>
  <si>
    <t>Bundle Requisition Support
(NEW)</t>
  </si>
  <si>
    <t>Shopping List Support
(NEW)</t>
  </si>
  <si>
    <t>Non-Catalog Item Support
(NEW)</t>
  </si>
  <si>
    <t>SOW/Contingent Labour Requisitioning Support
(NEW)</t>
  </si>
  <si>
    <t>Project-Based Requisitioning
(NEW)</t>
  </si>
  <si>
    <t>Recurring Requisition Support
(NEW)</t>
  </si>
  <si>
    <t>Asset Tracking and Tooling Requisition Support
(NEW)</t>
  </si>
  <si>
    <t>VMI Support
(NEW)</t>
  </si>
  <si>
    <t>Requisitioning Process Support Uniqueness
(NEW)</t>
  </si>
  <si>
    <t>S2C Integration
(NEW)</t>
  </si>
  <si>
    <t>Event Instantiation from Requisition
(NEW)</t>
  </si>
  <si>
    <t>Sourcing Platform Integration
(NEW)</t>
  </si>
  <si>
    <t>Direct Material Requisition Support
(NEW)</t>
  </si>
  <si>
    <t>Compliance Capabilities
(NEW)</t>
  </si>
  <si>
    <t>Stakeholder Collaboration
(NEW)</t>
  </si>
  <si>
    <t>Supplier Collaboration
(NEW)</t>
  </si>
  <si>
    <t>Unique Process
(NEW)</t>
  </si>
  <si>
    <t>Guided Buying Philosophy
(NEW)</t>
  </si>
  <si>
    <t>Rule Configuration
(NEW)</t>
  </si>
  <si>
    <t>Policy Support
(NEW)</t>
  </si>
  <si>
    <t>Preferred Supplier Support
(NEW)</t>
  </si>
  <si>
    <t>Analytics Integration
(NEW)</t>
  </si>
  <si>
    <t>Real-time Collaboration
(NEW)</t>
  </si>
  <si>
    <t>Integrated Search Results
(NEW)</t>
  </si>
  <si>
    <t>Unique Guided Buying Process
(NEW)</t>
  </si>
  <si>
    <t>Support Mechanisms
(NEW)</t>
  </si>
  <si>
    <t>User Community
(NEW)</t>
  </si>
  <si>
    <t>Checkout Administration
(NEW)</t>
  </si>
  <si>
    <t>Cart Support in the Requisition Process
(NEW)</t>
  </si>
  <si>
    <t>Split Item Support
(NEW)</t>
  </si>
  <si>
    <t>Tax Rate Support
(NEW)</t>
  </si>
  <si>
    <t>Variable Stop Control
(NEW)</t>
  </si>
  <si>
    <t>Shopping Cart Persistence
(NEW)</t>
  </si>
  <si>
    <t>Unique Cart Capabilities
(NEW)</t>
  </si>
  <si>
    <t>Alert Capabilities
(NEW)</t>
  </si>
  <si>
    <t>Inventory Check Support
(NEW)</t>
  </si>
  <si>
    <t>Inventory Management Support
(NEW)</t>
  </si>
  <si>
    <t>Line Item Approval
(NEW)</t>
  </si>
  <si>
    <t>Executive Overrides
(NEW)</t>
  </si>
  <si>
    <t>Automatic Blocks
(NEW)</t>
  </si>
  <si>
    <t>Unique Approval Capabilities
(NEW)</t>
  </si>
  <si>
    <t>Unique Roadmap
(NEW)</t>
  </si>
  <si>
    <t>Default Order Configurations
(NEW)</t>
  </si>
  <si>
    <t>Unique Order Configurations
(NEW)</t>
  </si>
  <si>
    <t>Raw PO Creation
(NEW)</t>
  </si>
  <si>
    <t>Multi-Requisition Support
(NEW)</t>
  </si>
  <si>
    <t>Automatic PO Creation
(NEW)</t>
  </si>
  <si>
    <t>Reverse Flip Creation
(NEW)</t>
  </si>
  <si>
    <t>Validation Rules
(NEW)</t>
  </si>
  <si>
    <t>External PO Support
(NEW)</t>
  </si>
  <si>
    <t>Inventory Pick-List Support
(NEW)</t>
  </si>
  <si>
    <t>Unique Order Creation Support
(NEW)</t>
  </si>
  <si>
    <t>Basic Compliance Capability
(NEW)</t>
  </si>
  <si>
    <t>Secure Attachments
(NEW)</t>
  </si>
  <si>
    <t>Electronic Receiving
(NEW)</t>
  </si>
  <si>
    <t>ERP/MRP Support
(NEW)</t>
  </si>
  <si>
    <t>Change Support
(NEW)</t>
  </si>
  <si>
    <t>Unique Processing Capability
(NEW)</t>
  </si>
  <si>
    <t>Transmission Protocols
(NEW)</t>
  </si>
  <si>
    <t>Real-Time Collaboration
(NEW)</t>
  </si>
  <si>
    <t>PO Modification
(NEW)</t>
  </si>
  <si>
    <t>Line Item Processing
(NEW)</t>
  </si>
  <si>
    <t>PO Portal Support
(NEW)</t>
  </si>
  <si>
    <t>Order Mobility
(NEW)</t>
  </si>
  <si>
    <t>Order Processing Roadmap
(NEW)</t>
  </si>
  <si>
    <t>Default Receiving Configuration
(NEW)</t>
  </si>
  <si>
    <t>ASN Support
(NEW)</t>
  </si>
  <si>
    <t>Bill of Lading Support
(NEW)</t>
  </si>
  <si>
    <t>Receiving Process Configuration
(NEW)</t>
  </si>
  <si>
    <t>Matching Rules
(NEW)</t>
  </si>
  <si>
    <t>Receiving Models
(NEW)</t>
  </si>
  <si>
    <t>Scanning Technology Support
(NEW)</t>
  </si>
  <si>
    <t>Unique Receiving Capabilities
(NEW)</t>
  </si>
  <si>
    <t>Receiving Mobility
(NEW)</t>
  </si>
  <si>
    <t>Order Receiving Roadmap
(NEW)</t>
  </si>
  <si>
    <t>Default Invoice Configurations
(NEW)</t>
  </si>
  <si>
    <t>Unique Invoice Configuration Capabilities
(NEW)</t>
  </si>
  <si>
    <t>Supplier eInvoicing Invitation Support
(NEW)</t>
  </si>
  <si>
    <t>Supplier e-Invoicing Registration Support
(NEW)</t>
  </si>
  <si>
    <t>Breadth of Invoice Capture
(NEW)</t>
  </si>
  <si>
    <t>Paper Invoice Support
(NEW)</t>
  </si>
  <si>
    <t>Email Submission Support
(NEW)</t>
  </si>
  <si>
    <t>Invoice Creation Support
(NEW)</t>
  </si>
  <si>
    <t>Portal Support
(NEW)</t>
  </si>
  <si>
    <t>Third Party Management Support
(NEW)</t>
  </si>
  <si>
    <t>OCR Support
(NEW)</t>
  </si>
  <si>
    <t>Third Party Solution Support
(NEW)</t>
  </si>
  <si>
    <t>Unique Invoice Capture Capabilities
(NEW)</t>
  </si>
  <si>
    <t>Recurring Invoice Support
(NEW)</t>
  </si>
  <si>
    <t>SOW Invoice Support
(NEW)</t>
  </si>
  <si>
    <t>Unique Service Invoice Support
(NEW)</t>
  </si>
  <si>
    <t>Post-Audit e-Invoicing Compliance
(NEW)</t>
  </si>
  <si>
    <t>Clearance e-Invoicing Compliance
(NEW)</t>
  </si>
  <si>
    <t>Full Global e-Invoicing Compliance
(NEW)</t>
  </si>
  <si>
    <t>e-Invoice Archival
(NEW)</t>
  </si>
  <si>
    <t>Tax Compliance Support
(NEW)</t>
  </si>
  <si>
    <t>Trade Regulation Support
(NEW)</t>
  </si>
  <si>
    <t>Specific Country Experience
(NEW)</t>
  </si>
  <si>
    <t>Invoicing Audit Support
(NEW)</t>
  </si>
  <si>
    <t>Unique Invoice Compliance Support
(NEW)</t>
  </si>
  <si>
    <t>Auto m-way Match
(NEW)</t>
  </si>
  <si>
    <t>Payment Plan Support
(NEW)</t>
  </si>
  <si>
    <t>Business Rule Validation 
(NEW)</t>
  </si>
  <si>
    <t>Tax Rule Validation
(NEW)</t>
  </si>
  <si>
    <t>Commercial Rule Validation
(NEW)</t>
  </si>
  <si>
    <t>Regulatory Rule Validation
(NEW)</t>
  </si>
  <si>
    <t>Automated Approval Capability
(NEW)</t>
  </si>
  <si>
    <t>Approval Archiving
(NEW)</t>
  </si>
  <si>
    <t>Unique Validation Capabilities
(NEW)</t>
  </si>
  <si>
    <t>Invoice Collaboration Capabilities
(NEW)</t>
  </si>
  <si>
    <t>Dispute Resolution Capabilities
(NEW)</t>
  </si>
  <si>
    <t>Asynchronous Messaging Support
(NEW)</t>
  </si>
  <si>
    <t>Communication Archival and Auditing
(NEW)</t>
  </si>
  <si>
    <t>Out-of-the-Box Third Party Order System Support
(NEW)</t>
  </si>
  <si>
    <t>AP Integration Support
(NEW)</t>
  </si>
  <si>
    <t>E-Invoicing &amp; Supplier Network Support
(NEW)</t>
  </si>
  <si>
    <t>Value Add Platform Integration Support
(NEW)</t>
  </si>
  <si>
    <t>AR Integration Support
(NEW)</t>
  </si>
  <si>
    <t>Unique Integration Capabilities
(NEW)</t>
  </si>
  <si>
    <t>Mobility Support
(NEW)</t>
  </si>
  <si>
    <t>Invoice Processing Roadmap
(NEW)</t>
  </si>
  <si>
    <t>Range of Payment System Integrations
(NEW)</t>
  </si>
  <si>
    <t>Supported Payment Solutions
(NEW)</t>
  </si>
  <si>
    <t>Payment Partnerships
(NEW)</t>
  </si>
  <si>
    <t>Payment Status Visibility
(NEW)</t>
  </si>
  <si>
    <t>Multi-Currency Support
(NEW)</t>
  </si>
  <si>
    <t>Payment Play Support
(NEW)</t>
  </si>
  <si>
    <t>Advance Payment Support
(NEW)</t>
  </si>
  <si>
    <t>AML/KYC Standard Support
(NEW)</t>
  </si>
  <si>
    <t>Unique Payment Capabilities
(NEW)</t>
  </si>
  <si>
    <t>P-Card Payment Support
(NEW)</t>
  </si>
  <si>
    <t>P-Card Program Support
(NEW)</t>
  </si>
  <si>
    <t>P-Card Reconciliation Capability
(NEW)</t>
  </si>
  <si>
    <t>Unique P-Card Capabilities
(NEW)</t>
  </si>
  <si>
    <t>On-Demand Financing Programs
(NEW)</t>
  </si>
  <si>
    <t>Dynamic Discounting Program
(NEW)</t>
  </si>
  <si>
    <t>Document Visibility
(NEW)</t>
  </si>
  <si>
    <t>Discount Schemes
(NEW)</t>
  </si>
  <si>
    <t>Payee Information
(NEW)</t>
  </si>
  <si>
    <t>Collaboration Capabilities
(NEW)</t>
  </si>
  <si>
    <t>Credit &amp; Debit Processes
(NEW)</t>
  </si>
  <si>
    <t>Geographic Coverage
(NEW)</t>
  </si>
  <si>
    <t>Information Collection
(NEW)</t>
  </si>
  <si>
    <t>Funding Partnerships
(NEW)</t>
  </si>
  <si>
    <t>Integrated VAT Support
(NEW)</t>
  </si>
  <si>
    <t>Third Party Technology
(NEW)</t>
  </si>
  <si>
    <t>Cash Planning Support
(NEW)</t>
  </si>
  <si>
    <t>Working Capital Support
(NEW)</t>
  </si>
  <si>
    <t>AI/ML Capabilities
(NEW)</t>
  </si>
  <si>
    <t>Unique Financing Capabilities
(NEW)</t>
  </si>
  <si>
    <t>Financing Roadmap
(NEW)</t>
  </si>
  <si>
    <t>Variable Fund Source Support
(NEW)</t>
  </si>
  <si>
    <t>Automated Funder Selection
(NEW)</t>
  </si>
  <si>
    <t>SPV Support
(NEW)</t>
  </si>
  <si>
    <t>Dual Method Support
(NEW)</t>
  </si>
  <si>
    <t>Variable Rule-Based Offers
(NEW)</t>
  </si>
  <si>
    <t>Purchase Order Financing
(NEW)</t>
  </si>
  <si>
    <t>Working Capital Approach
(NEW)</t>
  </si>
  <si>
    <t>Dynamic Discuonting Programs
(NEW)</t>
  </si>
  <si>
    <t>Dynamic Discounting Structures
(NEW)</t>
  </si>
  <si>
    <t>Dynamic Discounting Operation
(NEW)</t>
  </si>
  <si>
    <t>Discount Calculations
(NEW)</t>
  </si>
  <si>
    <t>Buyer Discounting Control
(NEW)</t>
  </si>
  <si>
    <t>Global VAT Compliance
(NEW)</t>
  </si>
  <si>
    <t>Supply Chain Financing Programs
(NEW)</t>
  </si>
  <si>
    <t>Supply Chain Finance Structures
(NEW)</t>
  </si>
  <si>
    <t>Multiple Fund Source Support
(NEW)</t>
  </si>
  <si>
    <t>Supplier's Fund Source Visibility
(NEW)</t>
  </si>
  <si>
    <t>Inter-Subsidiary Financing Support
(NEW)</t>
  </si>
  <si>
    <t>Syndication Support
(NEW)</t>
  </si>
  <si>
    <t>AML/KYC Facilitation Support
(NEW)</t>
  </si>
  <si>
    <t>KYC Process Depth
(NEW)</t>
  </si>
  <si>
    <t>Repository Support
(NEW)</t>
  </si>
  <si>
    <t>Third Party Data Source Integration
(NEW)</t>
  </si>
  <si>
    <t>Suppliers can add other users or contractors and assign which areas of the system they use or access</t>
  </si>
  <si>
    <t>We offer 13 supplier side languages today. Admin user can override many of the language options or add their own translations in certain areas of the solution</t>
  </si>
  <si>
    <t>Supplier can customize their own view. Includes language, which widgets, which reports, etc.</t>
  </si>
  <si>
    <t>everything in 1.</t>
  </si>
  <si>
    <t>Suppliers can update the data that the client allows them to update all of time. Certain key fields can only be updated nby the client and the supplier can request that this data be updated through workflow</t>
  </si>
  <si>
    <t>coming Q2</t>
  </si>
  <si>
    <t># 2 if turned on by the client</t>
  </si>
  <si>
    <t xml:space="preserve">All of our AM's have at least a decade of sourcing experience and often times run events with clients to ensure that a best practices process is followed. </t>
  </si>
  <si>
    <t>We work with over a dozed sourcing consultancies from some big players like ISG or Provident Spend Management to smaller players like Velocity or SAS or SPS. Many of AM's have extensive experience in certain categories also; however, we'll bring in one of our parterns when extensive and recent category experience is requested</t>
  </si>
  <si>
    <t>We provide this through our partenership with GRMS.</t>
  </si>
  <si>
    <t>We still partner with SpendHQ and would like to use their answers once again</t>
  </si>
  <si>
    <t>PM solution allows the end user client to configure their defined process flow, including the ability for that flow to jump to other modules (sourcing, CM today and supplier on-boarding shortly). This includes the ability for conditional logic whereby the user can say if this project will contain sensitive data, then these other four approvals are required, etc.
In addition, the client can define sourcing steps to be followed based on project type (also configurable).</t>
  </si>
  <si>
    <t>Previous answer plus we've improved the workflow to be more configurable  and flexible at the event or ticket level</t>
  </si>
  <si>
    <t>Kanban charts to help users assign or reassign workload or more easily visualize bottlenecks or perhaps internal customers that are being underserviced</t>
  </si>
  <si>
    <t>Suppliers proceed through a registration process that is defined by the buying team. It can include category information and an indisutry information in supplier tags that are configured by the buying team. The buying team can also create a workflow for any process that they desire. A few examples: 1) supplier requests adding new contacts; make changes to meta data; supplier sends collaboration ideas for improvements, etc.
Suppliers can also be requested to attach product spec sheets (which can be linked to and item database and the buying team selects which item(s) are required by supplier), COI's, diveristy certificates, etc.</t>
  </si>
  <si>
    <t>We are doing this within the RFx module where the supplier scores the buyer and can also score themselves. Then the buyer can score the supplier</t>
  </si>
  <si>
    <t>100% configurable. Unlimted supplier tags which allow the buyer to create additional supplier database fields, list boxes, etc. All supplier tags can be used in any module to search or group suppliers on reports</t>
  </si>
  <si>
    <t>Certs and expiry are supported; we can connect to GRMS for #2 &amp; #3 with that data visible in FlexRFP</t>
  </si>
  <si>
    <t>Categorization is flexible by client (standard 2 - 5 level taxonomies are supported. Buying team can also create tagging structures to collect and report on additional data as they require.</t>
  </si>
  <si>
    <t>All of 1 &amp; 2. Buying team can search on all supplier tags that they create</t>
  </si>
  <si>
    <t>Not yet - coming in 2019</t>
  </si>
  <si>
    <t>We partner with GRMS for risk assessment and their platform includes</t>
  </si>
  <si>
    <t xml:space="preserve">Used extensively to automatically select the right supplier based on buyer defined meta data. A recent example, find the right suppliers by trade or region capability, include suppliers automatically in the event. Then hide or show items to suppliers (i.e. 8k items in the event; most suppliers only see 100 or so items). </t>
  </si>
  <si>
    <t>between 1 &amp; 2. The admin can see drops in the attendance, but they are not alerted to them</t>
  </si>
  <si>
    <t>Standard. All data from the RFx can be used in the auction and this is buyer configurable</t>
  </si>
  <si>
    <t>Buyer can copy all data from previous event, including formulas, all meta data, etc.</t>
  </si>
  <si>
    <t>Just the basics</t>
  </si>
  <si>
    <t>buyers can pause or lock any portion of an RFx at any time. This includes hiding or removing an item or survey question. They can add or remove items or questions. Change dates, access rights at the question or item level by supplier.</t>
  </si>
  <si>
    <t xml:space="preserve">Buyer has many options for rounds. New survey sections can be added and hidden from suppliers that arent continuing. With regards to bidding, buyer can do a complete duplicate set or just hre price fields in the next round (duplicate set maintains a second set of ansewrs for all bid columns versus just the price columns in price fields only). The buyer can define if they want to populate next round with previous round data. Feedback is a separate area - this can be added or not. If added, it can be included on the bid screen for better effect. Buyer can change data in secondary rounds and changes can be highlighted for suppliers. </t>
  </si>
  <si>
    <t>all of 1 plus buyer can define tasks and track when they are complete and schedule when rounds will open or close</t>
  </si>
  <si>
    <t>Buyers can define project tags and use project grouping to link a group of RFx's together. All rounds are alays within one RFx so the lining is automatic</t>
  </si>
  <si>
    <t>The buyer can define who can score at the question or section level. We translate scores to heisman ranks and then plot them to highlight outliers and minimize any potential favoritism</t>
  </si>
  <si>
    <t>in FlexRFP we have standard simple tabular and graphical displays. With bidmode, the user can perform additional statistical analysis and constrained bases analysis. In FlexRFP we can also highlight outliers (in reports and also during bidding to preview crazy bids from being entered in the first place. We can also perform comparison on text based supplier inputs to determine if they are a partial or exact match to a data column provided by the buyer</t>
  </si>
  <si>
    <t>Buyer can define all - ceilings, floors, increments, visibility, extension rules &amp; times, refresh interval, supplier visibility resrtictions, chat use or not. All of this can vary by lot or auction session</t>
  </si>
  <si>
    <t>Our CM repository is 100% configurable and the user can define the fields that they want searchable both at the template level as well as the supplier level</t>
  </si>
  <si>
    <t>Admin can conduct multiple conversations at the same time. These are organized in separate windows that are labeled by supplier to keep the admin organized. The admin can also send broadcast messages to one or all suppliers. There are help guides available and alert messages to ensure that all parties see all messages</t>
  </si>
  <si>
    <t>All are possible - you can go from RFP R1 to RFP R2 or to auction. You can also split R2 and do half in RFP R2 and the other half in the auction (i.e. high value items in the auction; lower value items in RFP R2). You an also create RFP 3 after an auction for any reason</t>
  </si>
  <si>
    <t>Yes, users can setup and send out "quick quotes" in 3 minutes or less. Copy from template to create the event, upload list of items from excel. Use dynamic selection, enter due date and send out for bid</t>
  </si>
  <si>
    <t>we have the possibility to compare up to 8 prices and select the best one between them. This is a user defined so they decide which fields and how many are included in the comparison. We have a standard report for this where the user defines which fields to include and what evaluation rules to use.</t>
  </si>
  <si>
    <t xml:space="preserve">Users can be required to score one question or one section all questions or all sections (or any combination thereof). When they evaluate the responses, they can rate each question or field differently </t>
  </si>
  <si>
    <t>This is dynamic selection feature. If this category, these "preferred" suppliers are automatically included in the bid</t>
  </si>
  <si>
    <t>If PM module is included, the client can define the advanced rules that would preclude a user from continuing in the workflow process (based on any data that they define). It could include market data or any other data that they want.</t>
  </si>
  <si>
    <t>We do this now and then, but this is not our preferred strategy</t>
  </si>
  <si>
    <t>We can spend from one week to several weeks implementing some customers to help them attain a best practices methodology. Not all clients want this, but for those that have the time and budget, we often will spend one week on site performing and assessment that leads to how we will implement our solutions. We often will one one senior consultant and one junior consultant on implementations</t>
  </si>
  <si>
    <t>We can push payments via an API</t>
  </si>
  <si>
    <t xml:space="preserve">We are looking into mapping supplier history and tracking and showing additional supplier information by country. </t>
  </si>
  <si>
    <t>number format autoselected for user based on settings in their PC or Mac. All major languages supported in the platform, with all descriptions etc in the software stored as variables and able to be changed per country.  Every release is also tested for non ASCII characters for mandarin languages. Project analytics now show visualizations of project information by country.</t>
  </si>
  <si>
    <t>Organizational hiearchies can be created and customized. All related dropdowns in all views cascaded on each other based on previous category selection. Site allows for complex and customizeable hierarchies in all modules. These can be managed by workflows in project management. Also, almost unlimited custom fields can be used to track hierarchies.</t>
  </si>
  <si>
    <t>Users are able to start with a clearly defined process in our PM module and track cases. The module is also connected to sourcing projects and contracts for a seamless experience. In order to make the UX even simpler, we've added dashboards and filters for every module. These dashboards can be filtered on the fly so users can quickly find the right information. More importantly, all data can be edited and pivoted in tables as it would be edited in Excel. Visual guides are provided for every step of the process</t>
  </si>
  <si>
    <t>Data is captured from every client and reported on in user views for each module. We use this to build benchmark data for all industries.  On our roadmap is to have this automated and have best practice play books for each industry.</t>
  </si>
  <si>
    <t>You can configure various rules and alerts in the process management process. It is very flexible with custom thresholds and rules. It is not AI based yet.</t>
  </si>
  <si>
    <t>No chat bots</t>
  </si>
  <si>
    <t>We use means and other statistical techniques to determine industry benchmarks</t>
  </si>
  <si>
    <t>We have an open API architecture and documentation where users can query any project / bid data and apply their own algorithms</t>
  </si>
  <si>
    <t>MIP optimization techniques used to determine the best awards etc..</t>
  </si>
  <si>
    <t>Ultra extensible platform based on microservices. Latest versions of Nodejs and React used to create a scalable framework. While Python and Flask queues are used for calculations and other intensive tasks. Each client is separated into their own database, while the server itself can securely access all of them.</t>
  </si>
  <si>
    <t>Newest technologies used and also the latest versions. Nodejs 11, React 16, Python 3. We use only well supported libraries for each microservice. We have a custom built BI viewer with drag and drop pivot tables, customizeable views and point and click charts. This is stress tested on 10 Million Row datasets</t>
  </si>
  <si>
    <t>Open architecture API for all microservices. Push and pull services are available.</t>
  </si>
  <si>
    <t>Each client has their own DB.. Analytics rights can be defined by user class</t>
  </si>
  <si>
    <t>Our system can be used in an on - prem infrastructure. We have dockers to boot up quickly</t>
  </si>
  <si>
    <t>VM hosted system where we can load balance and spin up more resources. Optimization automatically spins up more workers if the queue is too busy.</t>
  </si>
  <si>
    <t>Our architecture allows us to connect to multiple databases as needed to partition and sement data. One client can be on several dbs if needed.</t>
  </si>
  <si>
    <t>Opend API or SFTP file drop can be used to pull data. We can also schedule data pushes on the backend with Python</t>
  </si>
  <si>
    <t>Private data is encrypted at rest and in motion. Each client has their own database. The application layer checks security at the model level for every query</t>
  </si>
  <si>
    <t>We can punch out to Docusign or Adobe sign via API</t>
  </si>
  <si>
    <t>Analytics can process 100M records and show views on the data</t>
  </si>
  <si>
    <t>Most can be customized, named and defined if they are required, amount of characters etc. At least 200 custom fields are available</t>
  </si>
  <si>
    <t>Relational db with custom fields defined. JSON columns for schemaless extra data storage.</t>
  </si>
  <si>
    <t xml:space="preserve">Any data can be loaded and custom fields used. </t>
  </si>
  <si>
    <t>Data is automatically validated and missing data is shown. Improper format errors are also pointed out to the user</t>
  </si>
  <si>
    <t>Data can be verified by approvals</t>
  </si>
  <si>
    <t>We can become the MDM with various approvals to get data in, as well as cusomized fields with rules. Data can be pushed and pulled out via API</t>
  </si>
  <si>
    <t>Responsive design is supported on the entire platform in order to be user friends on mobile</t>
  </si>
  <si>
    <t>Charts and tables use mobile sensors to point and click on data.</t>
  </si>
  <si>
    <t>Open API architecture, you can bulid your own application using REST formats with added bulk support and filters</t>
  </si>
  <si>
    <t>Open API architecture. All tables can be accessed through a REST endpoint with filtering and bulk functionality</t>
  </si>
  <si>
    <t>APIs can be turned on and off and tokens assigned and re-created on demand</t>
  </si>
  <si>
    <t>KPIs can be defined and monitored in our Executive Suite. Extensive alerting and dashboarding is built to monitor KPIs.</t>
  </si>
  <si>
    <t>Dashboards integrated with third parties to show financial metrics</t>
  </si>
  <si>
    <t>We offer out of the box analytics products for each module to analyze key KPIs. We also build custom analytics for clients based on their needs to analyze rebates, liabilities etc. Optimization and custom post bid analysis differentiate us from our peers. All optimization results can be analyzed with custom dashboards and pivot tables.</t>
  </si>
  <si>
    <t>We deliver on spend analysis and are able to cleanse and hamonize many different client data sources. We use channel partners to help with the classification rules and our analytics module to report. We are able to enrich data with third party sources as well as data from other modules.</t>
  </si>
  <si>
    <t>We take the lead on integrating with partners. Because of our microservices and open API architecture we are able to do extensive integration an have our system perform push and pull API actions as well as become the single source of truth.</t>
  </si>
  <si>
    <t>We are collecting industry data from all clients and aggregating this to show a playbook of pricing. We also track best practices, common optimization scenarios and project templates. Then, implement these on an as needed basis for other clients.</t>
  </si>
  <si>
    <t>Because of our flexibility, we get invited to a lot of co-innovation opportunities. We are currently invited to develop a connection between us and a Fortune 500 retailer software to keep track of retail materials. We are also invited to partner with some e-signature providers for Contract Management deals.</t>
  </si>
  <si>
    <t>We have strong support for custom pivot tables and excel like functionality. Data in our tool can be edited, copied and pasted as well as saved. Clients love this feature as they can adjust quantities, pricing, group data etc on the fly as easily as they would on their desktops. They can then pivot, save and share their analysis across the company.</t>
  </si>
  <si>
    <t>We perform categorization, supplier grouping, trade balance analysis. This data can then be benchmarked and annual trends compared. We also have extensive partnerships with data cleansing vendors if we need to purchase rules etc..</t>
  </si>
  <si>
    <t>We provide analytics services on top of all modules. Analytics provide intelligence on supplier pricing, bids, behavior and contract risks.</t>
  </si>
  <si>
    <t>Our tool tracks historical prices of all bids and does analytics reporting on it.</t>
  </si>
  <si>
    <t>We can currently maintain third party benchmarks as well as collect our own anonymized data from participants to show in an aggregated format</t>
  </si>
  <si>
    <t>We have one of the best prescriptive analytics optimization solutions. We invest heavily in our optimization platform. Project templates and best practice scenarios are set up to prescribe the most profitable solutions while still adhering to complex business rules (constraints).</t>
  </si>
  <si>
    <t>Optimization project templates with common scenarios prescribe savings strategies for clients. Our unique, on the fly, pivot and analytics building functionality identifies savings opportunities on the fly as clients can compare and aggregate project data by any metric/field that they used.</t>
  </si>
  <si>
    <t>We are going to track supplier pricing and predict bidding patterns and behavior. Our sourcing tool will suggest sourcing projects based on spend, contract and sourcing data. Key categories and large saving opportunities will be automatically identified.</t>
  </si>
  <si>
    <t>We have a user guided menu that can be shown for new users or hidden by any user at any time. Users can adjust any fields including pricing on the fly using Excel like functionality. Dashboards and custom pivoting and filtering is added for user convenience.</t>
  </si>
  <si>
    <t>Users can allocate any cost or quantity per any scope (item/overall/grouping of items). More importantly our tool will dynamically allocate requirements and optimize as much as possible with a soft constraint.</t>
  </si>
  <si>
    <t xml:space="preserve">Splits can easily be achieved for any scope(item/overall/grouping) to mitigate risk. Qualitative constraints can be used to identifiy riskiest suppliers. Soft constraints can optionally be used if hard constraints are infeasible. </t>
  </si>
  <si>
    <t>Our system automatically identifies the hard constraints and shows you a link to change the hard constraint. Alternatively our system is able to relax the constraints and pick the most optimal solution while following the constraints as much as mathematically possible.</t>
  </si>
  <si>
    <t>All constraints can be softened, and our tool will auto determine the best solution. The constraint that is not fitting exactly to a feasible solution is also presented.</t>
  </si>
  <si>
    <t>We collect all bid data in one database and then show the deltas etc in a single report</t>
  </si>
  <si>
    <t>We have different types of projects out of the box.. Freight, freight and item and item. These support multiple categories. Also, project templates are used to create common projects for certain categories. We use best practices to start our clients off with common industry projects and scenarios.</t>
  </si>
  <si>
    <t>You can optimize supply based pricing but have to build models out of the box.</t>
  </si>
  <si>
    <t>Yes, open api architecture allows for creation and updating of contract metrics</t>
  </si>
  <si>
    <t>Yes and qualitative answers can be scored and analyzed with the optimization tool</t>
  </si>
  <si>
    <t>Yes, all data can be pushed into optimization for advanced and custom rules, constraints, and analysis</t>
  </si>
  <si>
    <t>Open API architecture allows for push and pull of data into our reporting.</t>
  </si>
  <si>
    <t xml:space="preserve">You can manage demand with optimization modifiers. This allows you to optimize award scenarios based on how much </t>
  </si>
  <si>
    <t>We will collect mercantile exchange data in order in order to show futures pricing and how that pricing impacts commodity pricing</t>
  </si>
  <si>
    <t>Yes, the optimization scenario awards can be exported through API push functionality into CLM and other external modules.</t>
  </si>
  <si>
    <t>Analytics data is provided for every module to keep track of KPI and drill down on specific data.</t>
  </si>
  <si>
    <t>We utulize NoSQL JSON fields for customization combined with standard denormalized db for transactional event reliability.</t>
  </si>
  <si>
    <t>We can support multiple data standards and import them into our reporting. Cross linkage is also avaialble as long as keys are properly provided.</t>
  </si>
  <si>
    <t>Our system is a mix of SQL and NoSQL techniques. This is mapped in an ORM layer for security and scalability.</t>
  </si>
  <si>
    <t>We have open API architecture that allows for pushing and pulling of data from and into most modules.</t>
  </si>
  <si>
    <t>Custom fields can be used to group any suppliers or other data together. This data can then be reported on, changed on the fly in an excel like environment, or optimized in our engine.</t>
  </si>
  <si>
    <t>KPI are available out of the box. You can then use extensible filtering to drill down into the metrics and slice and dice the data to view aggregations.</t>
  </si>
  <si>
    <t>The user can use drag and drop pivoting to create and share custom reports. Complex formulas such as std deviation etc.. Are included</t>
  </si>
  <si>
    <t>Our tool has extensive pivot functionality. Results can be pivoted, aggregated and calculated.</t>
  </si>
  <si>
    <t xml:space="preserve">The user can create many variations of reports using our built in query / report builder. </t>
  </si>
  <si>
    <t>All reports / query builders have a set form that the user can modify to their desired use.</t>
  </si>
  <si>
    <t>The user can build a number of charts across the platform, including heat maps, bar charts, bubble charts, trend graphs, etc.</t>
  </si>
  <si>
    <t>The user or client can define the fields that they want to filter or group data on. These can be master level data that are available across the platform. In addition, they can define project level data that are also filterable for groupings, etc.</t>
  </si>
  <si>
    <t>Filters and grouping options can be saved in the master admin area of any module to be used across that module as defined by the MA</t>
  </si>
  <si>
    <t>This is standard. Create the report in their own view and then send it to a distribution list of a group of users on intervals they define</t>
  </si>
  <si>
    <t>The user has the ability to define when they want their personal  data removed from the platform</t>
  </si>
  <si>
    <t>User defines languages and default language for new users (by event or region). They can also define langauge for several key fields at the project level</t>
  </si>
  <si>
    <t>The user can define their own dashboard widgets, their own dashboard reports, their own charts. These can then be placed on screens at their discretion.</t>
  </si>
  <si>
    <t>Standard and you can select certain suppliers also</t>
  </si>
  <si>
    <t>many 3rd parties can be assigned work within a P/M template. This includes ability for suppliers to only see certain parts of a workflow or ticket a the client defines.</t>
  </si>
  <si>
    <t>100% configurable workflow where the user defines the data, steps, which data / fields are visible to which user in the workflow using a cobination of conditional logic and user levels to ensure that only certain people are seeing certain steps or data in the right instances</t>
  </si>
  <si>
    <t>The workflow rules can be based on data, user, date values or any combination thereof.</t>
  </si>
  <si>
    <t>user can see the workflow / process flow, but the editing is not possible in the visual yet</t>
  </si>
  <si>
    <t>Approvals, if configured to be used, can be done entirely in email by the user clicking a user defined link(s) in the email - on their phone or in their email client</t>
  </si>
  <si>
    <t>The system allows the buyer to define which information is shared with suppliers down to the categories or supplier tags that are client defined</t>
  </si>
  <si>
    <t>Everything in 1</t>
  </si>
  <si>
    <t>Templates can be built from many other templates or from parts or sections of templates to create new templates</t>
  </si>
  <si>
    <t>Clients have setup multi level approval chains for supplier approvals</t>
  </si>
  <si>
    <t>Our supplier approvals use the sae workflow engine which is configurable based on data, elements as exlpained above</t>
  </si>
  <si>
    <t>This is standard within the SIM module</t>
  </si>
  <si>
    <t>We have several templates but not yet 80% for 880%</t>
  </si>
  <si>
    <t>We have used the scoring within sourcing to do this and the weighting has been described elsehwhere</t>
  </si>
  <si>
    <t>standard</t>
  </si>
  <si>
    <t>We have open Api's that are flexible</t>
  </si>
  <si>
    <t>Everything in 2</t>
  </si>
  <si>
    <t>The user can define the data, then define which aspects of the data (filters, etc.) are to be extracted and when</t>
  </si>
  <si>
    <t>via flat file. We have integrated with Ariba, SAP, Coupa a few times each using XML and a few other methods, but not extensively</t>
  </si>
  <si>
    <t>We have done manual and timed for input and output of large data sets</t>
  </si>
  <si>
    <t>Yes everything in #2. Configure the workflows and UX that the user will see absed on that</t>
  </si>
  <si>
    <t>Clients can configure the regions or countries or any other data element that they create and then restrict viewing down to the lowest level necessary</t>
  </si>
  <si>
    <t>Standard</t>
  </si>
  <si>
    <t>If configured by the team. Fluent does this regularly</t>
  </si>
  <si>
    <t>Just the basics for now</t>
  </si>
  <si>
    <t>This is performed with our workflow solution</t>
  </si>
  <si>
    <t>WE have an extensive network of consulting parterns that we bring in when these kind of services are necessary. Our team has 7 or 8 FTE's that have extensive category and procurement knowledge and experience, but we find that when someone needs heavy process re-design we bring in Strategic Procurement Solutions, Velocity procurement, ISG, Provident Spend Management, Strategic Acqusition Solutions and many others that we have worked with</t>
  </si>
  <si>
    <t>We develop a tailored approach with each client that fits their organizational structure and geograpical footprint. We use a combination of group based training, videos, manuals and one-on-one training. We find that most users prefer the one-on-one training sine many people are reluctant to ask their questions in group settings. The one-on-one training is typically performed over many days as the user tranistions through the training material and their learning process. We also have 30, 60 &amp; 90 day check in calls with steering committee members or leadership to ensure that the plan is being received as we hoped. We win deals regularly becuase of this and our customer happiness rating in solution map agrees.</t>
  </si>
  <si>
    <t>We provide everything decribed above included in our standard subscription. We still have teir 1 email support by suport desk personnel. Each customer has a dedicated account manager who has decades of sourcing experience that delivers the training and support described above</t>
  </si>
  <si>
    <t>By our partners listed above</t>
  </si>
  <si>
    <t>We do some of this but as mentioned above we bring in our BPO parterns if there is a signifcant about needed</t>
  </si>
  <si>
    <t>We doa nice job of this just not a daily basis at present. When customers ask we help them find additional qualified suppliers by searching our extensive database of suppliers by category and region</t>
  </si>
  <si>
    <t>Similar answer. We have done this for a handful of clients and provided excellent services including videos and training sessions to support our clients goals and objectives</t>
  </si>
  <si>
    <t>We offer this through our partner GRMS</t>
  </si>
  <si>
    <t>Not quite everything in 3 yet, but coming!</t>
  </si>
  <si>
    <t>Previous answer. Our PM module can fit within or above other modules as designed by the client and can pucnh out into other modules as part of the workflow. Data is tranferred in multiple directions as designed by the client</t>
  </si>
  <si>
    <t>Our FlexQ2S product allows for real time import of data from clients source systesm</t>
  </si>
  <si>
    <t>Flat files</t>
  </si>
  <si>
    <t>yes can certainly do this within bidmode and FlexRFP</t>
  </si>
  <si>
    <t>Not 2 yet</t>
  </si>
  <si>
    <t>Previous answer plus the ability to define the organizational steps that the company wants users to follow based on project type or any other data field that they select for use (could be category, division, region, etc.), This includes the ability to define the process steps that should be performed by their team based on category or region (as entered by the user)</t>
  </si>
  <si>
    <t>Not auto-selected as yet, but all else</t>
  </si>
  <si>
    <t>The client defines their own templaates using any nomenclature they prefer, but the user is not guided yet</t>
  </si>
  <si>
    <t>the client and the buyer can create any template by category or indistry and category. We have an extensive list of categories also available that can be pre-loaded</t>
  </si>
  <si>
    <t>Yes integrates fully with Bidmode</t>
  </si>
  <si>
    <t>Users can rank each question or section as allowed by the admin. This can vary by user. Then we also have the heisman report which highlights favoritism that may exist within the scoring team. In addiiton, the admin can specify scoring instructions and require that users provide comments if certain scores are entered. Lastly, supplier names can be hidden during scoring if needed</t>
  </si>
  <si>
    <t>Advanced but no net promoter yet</t>
  </si>
  <si>
    <t>The ability to tag suppliers into any data element that the client defines. Some clients use zip code, others use county or state and or trade. Then the user uploads a list of items that contain at least one column with that data (trade, zip, etc.) for each item. the system can then automatically incude suppliers in the event and then also hide or show items to suppliers. For example, we just did an event with 8000 items and 10,000 suppliers. Most suppliers could only view 100 items (those that they are approved for)...</t>
  </si>
  <si>
    <t>Everything described above can be uploaded by the client or can come from SIM</t>
  </si>
  <si>
    <t>not yet!</t>
  </si>
  <si>
    <t>Our bid templates can contain any number of data elements. We have formulas of course, plus the ability to load post bid elements (market, switching, freight) to more accurately calculate TCO</t>
  </si>
  <si>
    <t>With the addition of bidmode, we might be able to do comparisons that are beyond our peers now</t>
  </si>
  <si>
    <t>the user can define any bid template with multiple costs, offer types. We can support up to 35 numeric columns that the supplier will populate.</t>
  </si>
  <si>
    <t>Yes inegrated with Oracle, SAP and one home grwon ERP for pulling in items and BOM's</t>
  </si>
  <si>
    <t>Not automatic cost population from market data, but everything else in 1 &amp; 2</t>
  </si>
  <si>
    <t>Only viewable in external tools</t>
  </si>
  <si>
    <t>FlexRFP will compare the naming convention to the list of items in the event and kick out any files that don't match item information in that event. We've used this functionality to mass upload 35000 attachments on an event</t>
  </si>
  <si>
    <t>Everything in 3. supliers can be banned at anytime</t>
  </si>
  <si>
    <t>Supplier can define their own backups and the admin can only change by entering a second passowrd</t>
  </si>
  <si>
    <t>Yes and we can change these pretty quickly now (customize on a client by client basis if needed)</t>
  </si>
  <si>
    <t>In addition to suggesting what should be relaxed, we can also estimate the savings or spend if that constraint was relaxed to the point that it would pass…thereby telling the user if they should even bother relaxing it</t>
  </si>
  <si>
    <t>The user can define any qualitative constraint and a number of them using our custom fields</t>
  </si>
  <si>
    <t>Yes the suer can create an unlimited number and then can be created by cloning an existing scenario and then modifying from there</t>
  </si>
  <si>
    <t>We have several sets of templates and we can also met with the client to add the ones that they require</t>
  </si>
  <si>
    <t>Yes the user can create advanced templates that they can then use on any event</t>
  </si>
  <si>
    <t>Just #1</t>
  </si>
  <si>
    <t>suppliers can delegate to others for them to answer the survey in whole or in part.</t>
  </si>
  <si>
    <t>Process changes based on data entered by supplier - region, capability, etc.</t>
  </si>
  <si>
    <t>You can send in groups using supplier tags to find suppliers in the groups that matter to you</t>
  </si>
  <si>
    <t>we partner with GRMS for this section</t>
  </si>
  <si>
    <t>Yes the cleint can create a plan and send to the supplier using PM</t>
  </si>
  <si>
    <t>Cannot collaborate on the plan today</t>
  </si>
  <si>
    <t xml:space="preserve">System can send notifications when suppliers miss deadlines </t>
  </si>
  <si>
    <t>Defined by the client</t>
  </si>
  <si>
    <t>If timelines are not met or if status changes, notifications can be sent</t>
  </si>
  <si>
    <t>same as above</t>
  </si>
  <si>
    <t>buyers can manually do it</t>
  </si>
  <si>
    <t>No chatbot, but all else</t>
  </si>
  <si>
    <t>like any other supplier</t>
  </si>
  <si>
    <t>This is configurable. Multi approval chains are possible for sure with override authority by admins. Can be done in parallel or serial as definedby client</t>
  </si>
  <si>
    <t>just basics</t>
  </si>
  <si>
    <t>yes, plans can be defined into tasks and milestones and resources can be tracked against as needed</t>
  </si>
  <si>
    <t>Budgets can be included in PM or sourcing and key punched into the solution</t>
  </si>
  <si>
    <t>Still not 3</t>
  </si>
  <si>
    <t>The client can define the roles that suppliers or team members can have, these can be defined by role but also can be edited on a case-by- case basis at a lower level within a project or in PM or CM by organization or department</t>
  </si>
  <si>
    <t>But they can be scheduled with clients if needed</t>
  </si>
  <si>
    <t>Version control being improved in Q2, but everything else in #2</t>
  </si>
  <si>
    <t>Integration as a Service coming in Q3</t>
  </si>
  <si>
    <t>GRMS</t>
  </si>
  <si>
    <t>no certifcations today</t>
  </si>
  <si>
    <t>between 1 and 2. Messaging can be configured to be like a real-time forum</t>
  </si>
  <si>
    <t>Does everyone already have screen share elsewhere?</t>
  </si>
  <si>
    <t>And they can define their own sections and data in addition to our standard ones</t>
  </si>
  <si>
    <t>As stated we have a few</t>
  </si>
  <si>
    <t>yes both parties can be forced to enter posts mortem comments</t>
  </si>
  <si>
    <t>Not quite 3, but all elsein 1 &amp; 2</t>
  </si>
  <si>
    <t>this can be done now with PM and our new project tools in the sourcing module</t>
  </si>
  <si>
    <t>You can relax constraints and our AI based optimization models will automatically predict the closest possible solution to reach the constraints while still keeping the solution feasible. Our system will then report on what constraint had to be relaxed..in addition, the system can approximate the savings/spend if that constraint was relaxed enough to pass</t>
  </si>
  <si>
    <t>coming soon</t>
  </si>
  <si>
    <t>basics today</t>
  </si>
  <si>
    <t>previous answer</t>
  </si>
  <si>
    <t>Once a workflow has been configured it can be used in many different locations in the project plan or in many different workflow or project templates.</t>
  </si>
  <si>
    <t>everything in 1</t>
  </si>
  <si>
    <t>Up to the customer</t>
  </si>
  <si>
    <t xml:space="preserve">just #1 </t>
  </si>
  <si>
    <t xml:space="preserve">between 1 and 2  </t>
  </si>
  <si>
    <t>basics</t>
  </si>
  <si>
    <t>Standard and configurable by the client</t>
  </si>
  <si>
    <t>this depends on client requests. The next 6 months we're ading many things. Supplier 360, supplier audits and more</t>
  </si>
  <si>
    <t>TBD based on client requests</t>
  </si>
  <si>
    <t>18 years. Added optimization and dashboard analytics. SA coming soon!</t>
  </si>
  <si>
    <t>~150,000</t>
  </si>
  <si>
    <t>~900,000</t>
  </si>
  <si>
    <t>"most"</t>
  </si>
  <si>
    <t>* not scored in round 1 *</t>
  </si>
  <si>
    <t>discuss AWS</t>
  </si>
  <si>
    <t>discuss Azure</t>
  </si>
  <si>
    <t>discuss Google</t>
  </si>
  <si>
    <t>in memory? How fast?</t>
  </si>
  <si>
    <t>looking for unlimited for 3</t>
  </si>
  <si>
    <t>lead analyst has no knowledge of GRMS</t>
  </si>
  <si>
    <t>how far?</t>
  </si>
  <si>
    <t xml:space="preserve">* not scored yet * </t>
  </si>
  <si>
    <t>* waitng on Spend HQ scoring *</t>
  </si>
  <si>
    <t>how far beyond 2</t>
  </si>
  <si>
    <t>TGI Fridays!</t>
  </si>
  <si>
    <t>This could be 3 as suppliers can be added to any PM template and be assigned tasks to do (sign a contract) or other item. We can discuss in the demo. Masterbrands is using PM for suppliers to start workflows to them for collaboration ideas or to change key contact info or change tax ID # or other things</t>
  </si>
  <si>
    <t>We provide full sandbox environments to clients so they can test the application in its entirety in a separate instance of the applciation that has the same funcitonality as the full application. Additional info - we give users a complete second instance of the software with a separate database for sandbox purpose. In some cases, we make a copy of their production environment to start the sandbox (so they can tweak or make changed from that point) and in other cases, the sandbox is early in the process and they are testing different scenarios before going live.</t>
  </si>
  <si>
    <t>Not for suppliers.</t>
  </si>
  <si>
    <t>Yes within bidmode this is even stronger there - maybe 3
Item breakdown report?</t>
  </si>
  <si>
    <t>Everything in 3. Applebees!
do you know them ?! We happily take referrals!</t>
  </si>
  <si>
    <t>Benchmark Average</t>
  </si>
  <si>
    <t>Describe your ability to invite suppliers to participate on the e-invoicing platform</t>
  </si>
  <si>
    <t>Last Provider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</si>
</sst>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sz val="14"/>
      <color theme="1"/>
      <name val="Calibri (Body)_x0000_"/>
    </font>
    <font>
      <b/>
      <sz val="11"/>
      <color theme="1"/>
      <name val="Calibri"/>
      <family val="2"/>
      <scheme val="minor"/>
    </font>
    <font>
      <b/>
      <sz val="14"/>
      <color theme="1"/>
      <name val="Calibri"/>
      <family val="2"/>
    </font>
    <font>
      <b/>
      <sz val="16"/>
      <color rgb="FF000000"/>
      <name val="Calibri"/>
      <family val="2"/>
    </font>
    <font>
      <b/>
      <sz val="9"/>
      <color rgb="FF000000"/>
      <name val="Calibri"/>
      <family val="2"/>
      <scheme val="minor"/>
    </font>
    <font>
      <b/>
      <sz val="12"/>
      <color rgb="FF000000"/>
      <name val="Calibri (Body)_x0000_"/>
    </font>
    <font>
      <b/>
      <sz val="28"/>
      <color theme="1"/>
      <name val="Calibri"/>
      <family val="2"/>
      <scheme val="minor"/>
    </font>
    <font>
      <u/>
      <sz val="12"/>
      <color rgb="FF0070C0"/>
      <name val="Calibri"/>
      <family val="2"/>
      <scheme val="minor"/>
    </font>
    <font>
      <b/>
      <sz val="10"/>
      <color theme="1"/>
      <name val="Calibri"/>
      <family val="2"/>
      <scheme val="minor"/>
    </font>
    <font>
      <b/>
      <u/>
      <sz val="18"/>
      <color theme="1"/>
      <name val="Calibri"/>
      <family val="2"/>
      <scheme val="minor"/>
    </font>
    <font>
      <b/>
      <sz val="18"/>
      <color theme="1"/>
      <name val="Calibri"/>
      <family val="2"/>
      <scheme val="minor"/>
    </font>
    <font>
      <b/>
      <u/>
      <sz val="14"/>
      <color theme="1"/>
      <name val="Calibri"/>
      <family val="2"/>
      <scheme val="minor"/>
    </font>
    <font>
      <u/>
      <sz val="12"/>
      <color theme="1"/>
      <name val="Calibri"/>
      <family val="2"/>
      <scheme val="minor"/>
    </font>
    <font>
      <u/>
      <sz val="12"/>
      <color theme="10"/>
      <name val="Calibri"/>
      <family val="2"/>
      <scheme val="minor"/>
    </font>
    <font>
      <b/>
      <sz val="16"/>
      <color rgb="FFFF0000"/>
      <name val="Calibri"/>
      <family val="2"/>
      <scheme val="minor"/>
    </font>
    <font>
      <b/>
      <sz val="12"/>
      <name val="Calibri (Body)_x0000_"/>
    </font>
    <font>
      <b/>
      <u/>
      <sz val="12"/>
      <color theme="10"/>
      <name val="Calibri"/>
      <family val="2"/>
      <scheme val="minor"/>
    </font>
    <font>
      <sz val="16"/>
      <color theme="1"/>
      <name val="Calibri"/>
      <family val="2"/>
      <scheme val="minor"/>
    </font>
    <font>
      <b/>
      <sz val="12"/>
      <color rgb="FFFF0000"/>
      <name val="Calibri"/>
      <family val="2"/>
    </font>
    <font>
      <i/>
      <sz val="12"/>
      <color rgb="FF0070C0"/>
      <name val="Calibri (Body)_x0000_"/>
    </font>
  </fonts>
  <fills count="28">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4" tint="0.79995117038483843"/>
        <bgColor indexed="64"/>
      </patternFill>
    </fill>
    <fill>
      <patternFill patternType="solid">
        <fgColor theme="8" tint="0.79995117038483843"/>
        <bgColor indexed="64"/>
      </patternFill>
    </fill>
    <fill>
      <patternFill patternType="solid">
        <fgColor theme="7" tint="0.59999389629810485"/>
        <bgColor indexed="64"/>
      </patternFill>
    </fill>
    <fill>
      <patternFill patternType="solid">
        <fgColor theme="7" tint="0.79998168889431442"/>
        <bgColor rgb="FF92D050"/>
      </patternFill>
    </fill>
    <fill>
      <patternFill patternType="solid">
        <fgColor theme="5" tint="0.59999389629810485"/>
        <bgColor rgb="FF92D050"/>
      </patternFill>
    </fill>
    <fill>
      <patternFill patternType="solid">
        <fgColor rgb="FF7030A0"/>
        <bgColor indexed="64"/>
      </patternFill>
    </fill>
    <fill>
      <patternFill patternType="solid">
        <fgColor theme="5" tint="0.79998168889431442"/>
        <bgColor indexed="64"/>
      </patternFill>
    </fill>
    <fill>
      <patternFill patternType="solid">
        <fgColor rgb="FFFF00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4">
    <xf numFmtId="0" fontId="0" fillId="0" borderId="0"/>
    <xf numFmtId="0" fontId="12" fillId="0" borderId="0"/>
    <xf numFmtId="9" fontId="1" fillId="0" borderId="0" applyFont="0" applyFill="0" applyBorder="0" applyAlignment="0" applyProtection="0"/>
    <xf numFmtId="0" fontId="28" fillId="0" borderId="0" applyNumberFormat="0" applyFill="0" applyBorder="0" applyAlignment="0" applyProtection="0"/>
  </cellStyleXfs>
  <cellXfs count="111">
    <xf numFmtId="0" fontId="0" fillId="0" borderId="0" xfId="0"/>
    <xf numFmtId="0" fontId="0" fillId="0" borderId="0" xfId="0" applyAlignment="1">
      <alignment vertical="center"/>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0" fillId="0" borderId="1" xfId="0" applyBorder="1" applyAlignment="1">
      <alignment horizontal="left"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0" fillId="0" borderId="0" xfId="0" applyAlignment="1" applyProtection="1">
      <alignment vertical="center" wrapText="1"/>
      <protection locked="0"/>
    </xf>
    <xf numFmtId="0" fontId="0" fillId="0" borderId="0" xfId="0" applyProtection="1">
      <protection locked="0"/>
    </xf>
    <xf numFmtId="0" fontId="9" fillId="17"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lignment horizontal="center" vertical="center" wrapText="1"/>
    </xf>
    <xf numFmtId="0" fontId="0" fillId="0" borderId="1" xfId="0" applyBorder="1" applyAlignment="1">
      <alignment wrapText="1"/>
    </xf>
    <xf numFmtId="0" fontId="0" fillId="0" borderId="1" xfId="0" applyBorder="1" applyAlignment="1">
      <alignment horizontal="left" vertical="top" wrapText="1"/>
    </xf>
    <xf numFmtId="0" fontId="0" fillId="0" borderId="1" xfId="0" applyBorder="1"/>
    <xf numFmtId="0" fontId="0" fillId="3" borderId="1" xfId="0" applyFill="1" applyBorder="1" applyAlignment="1" applyProtection="1">
      <alignment horizontal="center" vertical="center" wrapText="1"/>
      <protection locked="0"/>
    </xf>
    <xf numFmtId="0" fontId="18" fillId="2" borderId="1" xfId="0" applyFont="1" applyFill="1" applyBorder="1" applyAlignment="1">
      <alignment horizontal="center"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0" fontId="16" fillId="11" borderId="1" xfId="0" applyFont="1" applyFill="1" applyBorder="1" applyAlignment="1">
      <alignment horizontal="right" vertical="center" wrapText="1"/>
    </xf>
    <xf numFmtId="0" fontId="8" fillId="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4" fillId="15" borderId="1" xfId="0" applyFont="1" applyFill="1" applyBorder="1" applyAlignment="1">
      <alignment horizontal="center" vertical="center" wrapText="1"/>
    </xf>
    <xf numFmtId="0" fontId="0" fillId="0" borderId="2" xfId="0" applyBorder="1" applyAlignment="1">
      <alignment vertical="center" wrapText="1"/>
    </xf>
    <xf numFmtId="0" fontId="0" fillId="0" borderId="0" xfId="0" applyAlignment="1">
      <alignment horizontal="center" vertical="center"/>
    </xf>
    <xf numFmtId="0" fontId="0" fillId="0" borderId="1" xfId="0" applyBorder="1" applyAlignment="1">
      <alignment horizontal="center" vertical="center" wrapText="1"/>
    </xf>
    <xf numFmtId="0" fontId="0" fillId="16" borderId="1" xfId="0" applyFill="1" applyBorder="1" applyAlignment="1">
      <alignment horizontal="center" vertical="center" wrapText="1"/>
    </xf>
    <xf numFmtId="0" fontId="2" fillId="6"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5" fillId="0" borderId="0" xfId="0" applyFont="1" applyAlignment="1">
      <alignment vertical="center" wrapText="1"/>
    </xf>
    <xf numFmtId="0" fontId="0" fillId="10" borderId="2" xfId="0" applyFill="1" applyBorder="1" applyAlignment="1">
      <alignment vertical="center" wrapText="1"/>
    </xf>
    <xf numFmtId="0" fontId="0" fillId="10" borderId="1" xfId="0" applyFill="1" applyBorder="1" applyAlignment="1">
      <alignment vertical="center" wrapText="1"/>
    </xf>
    <xf numFmtId="0" fontId="2" fillId="0" borderId="0" xfId="0" applyFont="1" applyAlignment="1">
      <alignment vertical="center" wrapText="1"/>
    </xf>
    <xf numFmtId="0" fontId="2" fillId="10" borderId="1" xfId="0" applyFont="1" applyFill="1" applyBorder="1" applyAlignment="1">
      <alignment horizontal="center" vertical="center" wrapText="1"/>
    </xf>
    <xf numFmtId="0" fontId="7" fillId="0" borderId="1" xfId="0" applyFont="1" applyBorder="1" applyAlignment="1">
      <alignment vertical="center" wrapText="1"/>
    </xf>
    <xf numFmtId="0" fontId="5" fillId="0" borderId="1" xfId="0" applyFont="1" applyBorder="1" applyAlignment="1">
      <alignment vertical="center" wrapText="1"/>
    </xf>
    <xf numFmtId="0" fontId="10" fillId="0" borderId="1" xfId="0" applyFont="1" applyBorder="1" applyAlignment="1">
      <alignment vertical="center" wrapText="1"/>
    </xf>
    <xf numFmtId="164" fontId="2" fillId="11" borderId="1" xfId="0" applyNumberFormat="1" applyFont="1" applyFill="1" applyBorder="1" applyAlignment="1">
      <alignment horizontal="center" vertical="center" wrapText="1"/>
    </xf>
    <xf numFmtId="0" fontId="1" fillId="9" borderId="1" xfId="0" applyFont="1" applyFill="1" applyBorder="1" applyAlignment="1">
      <alignment horizontal="left" vertical="center" wrapText="1"/>
    </xf>
    <xf numFmtId="0" fontId="17" fillId="12" borderId="1" xfId="0" applyFont="1" applyFill="1" applyBorder="1" applyAlignment="1">
      <alignment horizontal="center" vertical="center" wrapText="1"/>
    </xf>
    <xf numFmtId="0" fontId="17" fillId="19"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0" fillId="18" borderId="1" xfId="0" applyFill="1" applyBorder="1" applyAlignment="1">
      <alignment horizontal="center" vertical="center" wrapText="1"/>
    </xf>
    <xf numFmtId="0" fontId="6" fillId="5" borderId="1" xfId="0" applyFont="1" applyFill="1" applyBorder="1" applyAlignment="1">
      <alignment horizontal="left" vertical="center" wrapText="1"/>
    </xf>
    <xf numFmtId="0" fontId="17" fillId="13" borderId="1" xfId="0" applyFont="1" applyFill="1" applyBorder="1" applyAlignment="1">
      <alignment horizontal="center" vertical="center" wrapText="1"/>
    </xf>
    <xf numFmtId="0" fontId="8" fillId="20"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0" fillId="21" borderId="1" xfId="0" applyFill="1" applyBorder="1" applyAlignment="1" applyProtection="1">
      <alignment horizontal="center" vertical="center" wrapText="1"/>
      <protection locked="0"/>
    </xf>
    <xf numFmtId="0" fontId="0" fillId="21" borderId="1" xfId="0" applyFill="1" applyBorder="1" applyAlignment="1" applyProtection="1">
      <alignment horizontal="left" vertical="center" wrapText="1"/>
      <protection locked="0"/>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9" fontId="0" fillId="0" borderId="1" xfId="2" applyFont="1" applyBorder="1"/>
    <xf numFmtId="0" fontId="14" fillId="23" borderId="1" xfId="0" applyFont="1" applyFill="1" applyBorder="1" applyAlignment="1">
      <alignment horizontal="center" vertical="center" wrapText="1"/>
    </xf>
    <xf numFmtId="0" fontId="6" fillId="24" borderId="1" xfId="0" applyFont="1" applyFill="1" applyBorder="1" applyAlignment="1">
      <alignment horizontal="center" vertical="center" wrapText="1"/>
    </xf>
    <xf numFmtId="0" fontId="14" fillId="14" borderId="1" xfId="0" applyFont="1" applyFill="1" applyBorder="1" applyAlignment="1">
      <alignment horizontal="center" vertical="center" wrapText="1"/>
    </xf>
    <xf numFmtId="0" fontId="19" fillId="14"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0" fillId="0" borderId="0" xfId="0" applyAlignment="1">
      <alignment wrapText="1"/>
    </xf>
    <xf numFmtId="0" fontId="0" fillId="25" borderId="0" xfId="0" applyFill="1" applyAlignment="1">
      <alignment wrapText="1"/>
    </xf>
    <xf numFmtId="0" fontId="2" fillId="3" borderId="7" xfId="0" applyFont="1" applyFill="1" applyBorder="1" applyAlignment="1">
      <alignment vertical="center" wrapText="1"/>
    </xf>
    <xf numFmtId="0" fontId="2" fillId="3" borderId="6" xfId="0" applyFont="1" applyFill="1" applyBorder="1" applyAlignment="1">
      <alignment vertical="center" wrapText="1"/>
    </xf>
    <xf numFmtId="0" fontId="0" fillId="0" borderId="5" xfId="0" applyBorder="1" applyAlignment="1">
      <alignment vertical="center" wrapText="1"/>
    </xf>
    <xf numFmtId="0" fontId="22" fillId="0" borderId="1" xfId="0" applyFont="1" applyBorder="1" applyAlignment="1">
      <alignment vertical="center" wrapText="1"/>
    </xf>
    <xf numFmtId="0" fontId="9" fillId="16" borderId="6" xfId="0" applyFont="1" applyFill="1" applyBorder="1" applyAlignment="1">
      <alignment horizontal="center" vertical="center"/>
    </xf>
    <xf numFmtId="0" fontId="2" fillId="13" borderId="6" xfId="0" applyFont="1" applyFill="1" applyBorder="1" applyAlignment="1">
      <alignment horizontal="center" vertical="center" wrapText="1"/>
    </xf>
    <xf numFmtId="0" fontId="2" fillId="12" borderId="6" xfId="0" applyFont="1" applyFill="1" applyBorder="1" applyAlignment="1">
      <alignment horizontal="center" vertical="center" wrapText="1"/>
    </xf>
    <xf numFmtId="0" fontId="2" fillId="19" borderId="6" xfId="0" applyFont="1" applyFill="1" applyBorder="1" applyAlignment="1">
      <alignment horizontal="center" vertical="center" wrapText="1"/>
    </xf>
    <xf numFmtId="0" fontId="23" fillId="3" borderId="6" xfId="0" applyFont="1" applyFill="1" applyBorder="1" applyAlignment="1">
      <alignment horizontal="center" vertical="center" wrapText="1"/>
    </xf>
    <xf numFmtId="0" fontId="23" fillId="16" borderId="6" xfId="0" applyFont="1" applyFill="1" applyBorder="1" applyAlignment="1">
      <alignment horizontal="center" vertical="center" wrapText="1"/>
    </xf>
    <xf numFmtId="0" fontId="23" fillId="26" borderId="6" xfId="0" applyFont="1" applyFill="1" applyBorder="1" applyAlignment="1">
      <alignment horizontal="center" vertical="center" wrapText="1"/>
    </xf>
    <xf numFmtId="0" fontId="24" fillId="9" borderId="6" xfId="0" applyFont="1" applyFill="1" applyBorder="1" applyAlignment="1">
      <alignment horizontal="left" vertical="center"/>
    </xf>
    <xf numFmtId="2" fontId="25" fillId="9" borderId="6" xfId="0" applyNumberFormat="1" applyFont="1" applyFill="1" applyBorder="1" applyAlignment="1">
      <alignment horizontal="center" vertical="center"/>
    </xf>
    <xf numFmtId="0" fontId="26" fillId="17" borderId="6" xfId="0" applyFont="1" applyFill="1" applyBorder="1" applyAlignment="1">
      <alignment vertical="center" wrapText="1"/>
    </xf>
    <xf numFmtId="2" fontId="8" fillId="17" borderId="6" xfId="0" applyNumberFormat="1" applyFont="1" applyFill="1" applyBorder="1" applyAlignment="1">
      <alignment horizontal="center" vertical="center" wrapText="1"/>
    </xf>
    <xf numFmtId="0" fontId="27" fillId="3" borderId="6" xfId="0" applyFont="1" applyFill="1" applyBorder="1" applyAlignment="1">
      <alignment vertical="center" wrapText="1"/>
    </xf>
    <xf numFmtId="2" fontId="0" fillId="3" borderId="6" xfId="0" applyNumberFormat="1" applyFill="1" applyBorder="1" applyAlignment="1">
      <alignment horizontal="center" vertical="center" wrapText="1"/>
    </xf>
    <xf numFmtId="0" fontId="24" fillId="9" borderId="6" xfId="0" applyFont="1" applyFill="1" applyBorder="1" applyAlignment="1">
      <alignment vertical="center"/>
    </xf>
    <xf numFmtId="0" fontId="0" fillId="0" borderId="0" xfId="0" applyAlignment="1">
      <alignment horizontal="center"/>
    </xf>
    <xf numFmtId="0" fontId="29" fillId="6" borderId="8" xfId="0" applyFont="1" applyFill="1" applyBorder="1" applyAlignment="1">
      <alignment vertical="center" wrapText="1"/>
    </xf>
    <xf numFmtId="0" fontId="28" fillId="0" borderId="1" xfId="3" applyBorder="1" applyAlignment="1">
      <alignment vertical="center" wrapText="1"/>
    </xf>
    <xf numFmtId="0" fontId="32" fillId="0" borderId="0" xfId="0" applyFont="1" applyAlignment="1">
      <alignment vertical="center" wrapText="1"/>
    </xf>
    <xf numFmtId="0" fontId="5" fillId="8" borderId="7" xfId="0" applyFont="1" applyFill="1" applyBorder="1" applyAlignment="1">
      <alignment vertical="center" wrapText="1"/>
    </xf>
    <xf numFmtId="0" fontId="5" fillId="8" borderId="6" xfId="0" applyFont="1" applyFill="1" applyBorder="1" applyAlignment="1">
      <alignment vertical="center" wrapText="1"/>
    </xf>
    <xf numFmtId="0" fontId="0" fillId="0" borderId="6" xfId="0" applyBorder="1" applyAlignment="1">
      <alignment vertical="center" wrapText="1"/>
    </xf>
    <xf numFmtId="0" fontId="0" fillId="6" borderId="1" xfId="0" applyFill="1" applyBorder="1" applyAlignment="1">
      <alignment vertical="center" wrapText="1"/>
    </xf>
    <xf numFmtId="0" fontId="0" fillId="18" borderId="1" xfId="0" applyFill="1" applyBorder="1" applyAlignment="1" applyProtection="1">
      <alignment vertical="center" wrapText="1"/>
      <protection locked="0"/>
    </xf>
    <xf numFmtId="0" fontId="0" fillId="7" borderId="1" xfId="0" applyFill="1" applyBorder="1" applyAlignment="1">
      <alignment vertical="center" wrapText="1"/>
    </xf>
    <xf numFmtId="0" fontId="0" fillId="7" borderId="1" xfId="0" applyFill="1" applyBorder="1" applyAlignment="1">
      <alignment horizontal="center" vertical="center" wrapText="1"/>
    </xf>
    <xf numFmtId="0" fontId="0" fillId="27" borderId="1" xfId="0" applyFill="1" applyBorder="1" applyAlignment="1">
      <alignment vertical="center" wrapText="1"/>
    </xf>
    <xf numFmtId="0" fontId="0" fillId="6" borderId="1" xfId="0" applyFill="1" applyBorder="1" applyAlignment="1" applyProtection="1">
      <alignment horizontal="center" vertical="center" wrapText="1"/>
      <protection locked="0"/>
    </xf>
    <xf numFmtId="0" fontId="0" fillId="25" borderId="0" xfId="0" applyFill="1" applyAlignment="1" applyProtection="1">
      <alignment wrapText="1"/>
      <protection locked="0"/>
    </xf>
    <xf numFmtId="0" fontId="0" fillId="0" borderId="0" xfId="0" applyAlignment="1" applyProtection="1">
      <alignment wrapText="1"/>
      <protection locked="0"/>
    </xf>
    <xf numFmtId="0" fontId="0" fillId="0" borderId="6" xfId="0" applyBorder="1" applyAlignment="1">
      <alignment horizontal="left" vertical="center" wrapText="1"/>
    </xf>
    <xf numFmtId="0" fontId="5" fillId="8" borderId="6" xfId="0" applyFont="1" applyFill="1"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8" fillId="17" borderId="1" xfId="0" applyFont="1" applyFill="1" applyBorder="1" applyAlignment="1">
      <alignment horizontal="center" vertical="center" wrapText="1"/>
    </xf>
    <xf numFmtId="0" fontId="21" fillId="9" borderId="6" xfId="0" applyFont="1" applyFill="1" applyBorder="1" applyAlignment="1">
      <alignment horizontal="center" vertical="center" wrapText="1"/>
    </xf>
    <xf numFmtId="0" fontId="8" fillId="17" borderId="7" xfId="0" applyFont="1" applyFill="1" applyBorder="1" applyAlignment="1">
      <alignment horizontal="center" vertical="center" wrapText="1"/>
    </xf>
    <xf numFmtId="0" fontId="0" fillId="22" borderId="3" xfId="0" applyFill="1" applyBorder="1" applyAlignment="1">
      <alignment horizontal="center" vertical="center" wrapText="1"/>
    </xf>
    <xf numFmtId="0" fontId="0" fillId="22" borderId="4" xfId="0" applyFill="1" applyBorder="1" applyAlignment="1">
      <alignment horizontal="center" vertical="center" wrapText="1"/>
    </xf>
    <xf numFmtId="0" fontId="0" fillId="22" borderId="5" xfId="0" applyFill="1" applyBorder="1" applyAlignment="1">
      <alignment horizontal="center" vertical="center" wrapText="1"/>
    </xf>
    <xf numFmtId="0" fontId="8" fillId="17" borderId="2" xfId="0" applyFont="1" applyFill="1" applyBorder="1" applyAlignment="1">
      <alignment horizontal="center" vertical="center" wrapText="1"/>
    </xf>
    <xf numFmtId="49" fontId="5" fillId="0" borderId="1" xfId="0" applyNumberFormat="1" applyFont="1" applyBorder="1" applyAlignment="1">
      <alignment horizontal="left" vertical="center" wrapText="1"/>
    </xf>
  </cellXfs>
  <cellStyles count="4">
    <cellStyle name="Hyperlink" xfId="3" builtinId="8"/>
    <cellStyle name="Normal" xfId="0" builtinId="0"/>
    <cellStyle name="Normal 2" xfId="1" xr:uid="{00000000-0005-0000-0000-000002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xdr:rowOff>
    </xdr:from>
    <xdr:to>
      <xdr:col>0</xdr:col>
      <xdr:colOff>7556500</xdr:colOff>
      <xdr:row>35</xdr:row>
      <xdr:rowOff>151317</xdr:rowOff>
    </xdr:to>
    <xdr:pic>
      <xdr:nvPicPr>
        <xdr:cNvPr id="2" name="Picture 1">
          <a:extLst>
            <a:ext uri="{FF2B5EF4-FFF2-40B4-BE49-F238E27FC236}">
              <a16:creationId xmlns:a16="http://schemas.microsoft.com/office/drawing/2014/main" id="{1DA590A0-66AC-8C4D-ABAF-EC9B8256CF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7780001"/>
          <a:ext cx="7556500" cy="5577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dcutrone@spendmatte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O32"/>
  <sheetViews>
    <sheetView topLeftCell="A13" workbookViewId="0">
      <selection activeCell="A13" sqref="A13:B13"/>
    </sheetView>
  </sheetViews>
  <sheetFormatPr baseColWidth="10" defaultColWidth="10.83203125" defaultRowHeight="16"/>
  <cols>
    <col min="1" max="2" width="100.83203125" style="4" customWidth="1"/>
    <col min="3" max="16384" width="10.83203125" style="4"/>
  </cols>
  <sheetData>
    <row r="1" spans="1:15" ht="17">
      <c r="A1" s="3" t="s">
        <v>542</v>
      </c>
      <c r="B1" s="3" t="s">
        <v>556</v>
      </c>
    </row>
    <row r="2" spans="1:15" ht="17">
      <c r="A2" s="3" t="s">
        <v>543</v>
      </c>
      <c r="B2" s="3" t="s">
        <v>544</v>
      </c>
    </row>
    <row r="3" spans="1:15">
      <c r="A3" s="38"/>
      <c r="B3" s="38"/>
    </row>
    <row r="4" spans="1:15" s="87" customFormat="1" ht="22">
      <c r="A4" s="85" t="s">
        <v>2417</v>
      </c>
      <c r="B4" s="86" t="s">
        <v>2418</v>
      </c>
      <c r="C4" s="4"/>
      <c r="D4" s="4"/>
      <c r="E4" s="4"/>
      <c r="F4" s="4"/>
      <c r="G4" s="4"/>
      <c r="H4" s="4"/>
      <c r="I4" s="4"/>
      <c r="J4" s="4"/>
      <c r="K4" s="4"/>
      <c r="L4" s="4"/>
      <c r="M4" s="4"/>
      <c r="N4" s="4"/>
      <c r="O4" s="4"/>
    </row>
    <row r="6" spans="1:15" ht="17">
      <c r="A6" s="88" t="s">
        <v>2419</v>
      </c>
      <c r="B6" s="89" t="s">
        <v>2420</v>
      </c>
    </row>
    <row r="7" spans="1:15" ht="356">
      <c r="A7" s="90" t="s">
        <v>2421</v>
      </c>
      <c r="B7" s="90" t="s">
        <v>2422</v>
      </c>
    </row>
    <row r="8" spans="1:15" ht="85">
      <c r="A8" s="90" t="s">
        <v>2423</v>
      </c>
      <c r="B8" s="90" t="s">
        <v>2424</v>
      </c>
    </row>
    <row r="10" spans="1:15">
      <c r="A10" s="100" t="s">
        <v>2425</v>
      </c>
      <c r="B10" s="100"/>
    </row>
    <row r="11" spans="1:15" ht="78" customHeight="1">
      <c r="A11" s="101" t="s">
        <v>2426</v>
      </c>
      <c r="B11" s="102"/>
    </row>
    <row r="12" spans="1:15" ht="92.25" customHeight="1">
      <c r="A12" s="99" t="s">
        <v>2427</v>
      </c>
      <c r="B12" s="99"/>
    </row>
    <row r="13" spans="1:15">
      <c r="A13" s="99" t="s">
        <v>2428</v>
      </c>
      <c r="B13" s="99"/>
    </row>
    <row r="14" spans="1:15">
      <c r="A14" s="99" t="s">
        <v>2429</v>
      </c>
      <c r="B14" s="99"/>
    </row>
    <row r="15" spans="1:15">
      <c r="A15" s="99" t="s">
        <v>2430</v>
      </c>
      <c r="B15" s="99"/>
    </row>
    <row r="16" spans="1:15">
      <c r="A16" s="99" t="s">
        <v>2431</v>
      </c>
      <c r="B16" s="99"/>
    </row>
    <row r="17" spans="1:2">
      <c r="A17" s="99" t="s">
        <v>2432</v>
      </c>
      <c r="B17" s="99"/>
    </row>
    <row r="18" spans="1:2">
      <c r="A18" s="99" t="s">
        <v>2433</v>
      </c>
      <c r="B18" s="99"/>
    </row>
    <row r="19" spans="1:2">
      <c r="A19" s="99" t="s">
        <v>2434</v>
      </c>
      <c r="B19" s="99"/>
    </row>
    <row r="20" spans="1:2">
      <c r="A20" s="99" t="s">
        <v>2435</v>
      </c>
      <c r="B20" s="99"/>
    </row>
    <row r="22" spans="1:2" ht="17">
      <c r="A22" s="89" t="s">
        <v>2436</v>
      </c>
    </row>
    <row r="23" spans="1:2" ht="17">
      <c r="A23" s="90" t="s">
        <v>2437</v>
      </c>
    </row>
    <row r="24" spans="1:2" ht="17">
      <c r="A24" s="90" t="s">
        <v>2438</v>
      </c>
    </row>
    <row r="25" spans="1:2" ht="17">
      <c r="A25" s="90" t="s">
        <v>2439</v>
      </c>
    </row>
    <row r="26" spans="1:2" ht="17">
      <c r="A26" s="90" t="s">
        <v>2440</v>
      </c>
    </row>
    <row r="27" spans="1:2" ht="17">
      <c r="A27" s="90" t="s">
        <v>2441</v>
      </c>
    </row>
    <row r="28" spans="1:2" ht="34">
      <c r="A28" s="90" t="s">
        <v>2442</v>
      </c>
    </row>
    <row r="30" spans="1:2" ht="17">
      <c r="A30" s="89" t="s">
        <v>26</v>
      </c>
    </row>
    <row r="31" spans="1:2" ht="170">
      <c r="A31" s="90" t="s">
        <v>2443</v>
      </c>
    </row>
    <row r="32" spans="1:2" ht="153">
      <c r="A32" s="90" t="s">
        <v>2444</v>
      </c>
    </row>
  </sheetData>
  <mergeCells count="11">
    <mergeCell ref="A15:B15"/>
    <mergeCell ref="A10:B10"/>
    <mergeCell ref="A11:B11"/>
    <mergeCell ref="A12:B12"/>
    <mergeCell ref="A13:B13"/>
    <mergeCell ref="A14:B14"/>
    <mergeCell ref="A16:B16"/>
    <mergeCell ref="A17:B17"/>
    <mergeCell ref="A18:B18"/>
    <mergeCell ref="A19:B19"/>
    <mergeCell ref="A20:B20"/>
  </mergeCells>
  <hyperlinks>
    <hyperlink ref="B4" r:id="rId1" xr:uid="{00000000-0004-0000-0000-000000000000}"/>
  </hyperlinks>
  <pageMargins left="0.7" right="0.7" top="0.75" bottom="0.75" header="0.3" footer="0.3"/>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K484"/>
  <sheetViews>
    <sheetView workbookViewId="0">
      <pane ySplit="1" topLeftCell="A2" activePane="bottomLeft" state="frozenSplit"/>
      <selection pane="bottomLeft" activeCell="B12" sqref="B12"/>
    </sheetView>
  </sheetViews>
  <sheetFormatPr baseColWidth="10" defaultColWidth="11" defaultRowHeight="16"/>
  <cols>
    <col min="1" max="1" width="37.5" style="4" bestFit="1" customWidth="1"/>
    <col min="2" max="5" width="18.5" style="84" customWidth="1"/>
    <col min="6" max="8" width="0" hidden="1" customWidth="1"/>
  </cols>
  <sheetData>
    <row r="1" spans="1:11" ht="34">
      <c r="A1" s="70" t="s">
        <v>2410</v>
      </c>
      <c r="B1" s="71" t="s">
        <v>3419</v>
      </c>
      <c r="C1" s="72" t="s">
        <v>3421</v>
      </c>
      <c r="D1" s="73" t="s">
        <v>554</v>
      </c>
      <c r="E1" s="72" t="s">
        <v>551</v>
      </c>
      <c r="F1" s="1" t="s">
        <v>2411</v>
      </c>
      <c r="G1" s="1" t="s">
        <v>2412</v>
      </c>
      <c r="H1" s="1" t="s">
        <v>2413</v>
      </c>
      <c r="I1" s="74" t="s">
        <v>2414</v>
      </c>
      <c r="J1" s="75" t="s">
        <v>2415</v>
      </c>
      <c r="K1" s="76" t="s">
        <v>2416</v>
      </c>
    </row>
    <row r="2" spans="1:11" ht="24">
      <c r="A2" s="77" t="s">
        <v>709</v>
      </c>
      <c r="B2" s="78">
        <v>1.8593324645577296</v>
      </c>
      <c r="C2" s="78">
        <v>1.4966442953020134</v>
      </c>
      <c r="D2" s="78">
        <f>IF(ISNUMBER(AVERAGE(RFI!Z4:Z219)),AVERAGE(RFI!Z4:Z219),"-")</f>
        <v>1.5442176870748299</v>
      </c>
      <c r="E2" s="78">
        <f>IF(ISNUMBER(AVERAGE(RFI!AA4:AA219)),AVERAGE(RFI!AA4:AA219),"-")</f>
        <v>1.4966442953020134</v>
      </c>
      <c r="F2">
        <v>4</v>
      </c>
      <c r="G2">
        <f>F2</f>
        <v>4</v>
      </c>
      <c r="H2">
        <v>219</v>
      </c>
      <c r="K2">
        <f>SUM(J3:J21)</f>
        <v>149</v>
      </c>
    </row>
    <row r="3" spans="1:11" ht="20">
      <c r="A3" s="79" t="s">
        <v>710</v>
      </c>
      <c r="B3" s="80">
        <v>2.1548353909465021</v>
      </c>
      <c r="C3" s="80">
        <v>1.4259259259259258</v>
      </c>
      <c r="D3" s="80">
        <f>IF(ISNUMBER(AVERAGE(RFI!Z5:Z42)),AVERAGE(RFI!Z5:Z42),"-")</f>
        <v>1.4444444444444444</v>
      </c>
      <c r="E3" s="80">
        <f>IF(ISNUMBER(AVERAGE(RFI!AA5:AA42)),AVERAGE(RFI!AA5:AA42),"-")</f>
        <v>1.4259259259259258</v>
      </c>
      <c r="F3">
        <v>5</v>
      </c>
      <c r="G3">
        <f t="shared" ref="G3:G66" si="0">F3</f>
        <v>5</v>
      </c>
      <c r="H3">
        <v>42</v>
      </c>
      <c r="J3">
        <f>SUM(I4:I7)</f>
        <v>27</v>
      </c>
    </row>
    <row r="4" spans="1:11" ht="17">
      <c r="A4" s="81" t="s">
        <v>711</v>
      </c>
      <c r="B4" s="82">
        <v>2.414351851851853</v>
      </c>
      <c r="C4" s="82">
        <v>1.6666666666666667</v>
      </c>
      <c r="D4" s="82">
        <f>IF(ISNUMBER(AVERAGE(RFI!Z6:Z12)),AVERAGE(RFI!Z6:Z12),"-")</f>
        <v>1.6666666666666667</v>
      </c>
      <c r="E4" s="82">
        <f>IF(ISNUMBER(AVERAGE(RFI!AA6:AA12)),AVERAGE(RFI!AA6:AA12),"-")</f>
        <v>1.6666666666666667</v>
      </c>
      <c r="F4">
        <v>6</v>
      </c>
      <c r="G4">
        <f t="shared" si="0"/>
        <v>6</v>
      </c>
      <c r="H4">
        <v>12</v>
      </c>
      <c r="I4">
        <v>6</v>
      </c>
    </row>
    <row r="5" spans="1:11" ht="17">
      <c r="A5" s="81" t="s">
        <v>729</v>
      </c>
      <c r="B5" s="82">
        <v>2.3361111111111112</v>
      </c>
      <c r="C5" s="82">
        <v>1.5</v>
      </c>
      <c r="D5" s="82">
        <f>IF(ISNUMBER(AVERAGE(RFI!Z15:Z20)),AVERAGE(RFI!Z15:Z20),"-")</f>
        <v>1.6</v>
      </c>
      <c r="E5" s="82">
        <f>IF(ISNUMBER(AVERAGE(RFI!AA15:AA20)),AVERAGE(RFI!AA15:AA20),"-")</f>
        <v>1.5</v>
      </c>
      <c r="F5">
        <v>15</v>
      </c>
      <c r="G5">
        <f t="shared" si="0"/>
        <v>15</v>
      </c>
      <c r="H5">
        <v>20</v>
      </c>
      <c r="I5">
        <v>5</v>
      </c>
    </row>
    <row r="6" spans="1:11" ht="17">
      <c r="A6" s="81" t="s">
        <v>744</v>
      </c>
      <c r="B6" s="82">
        <v>2.0472222222222221</v>
      </c>
      <c r="C6" s="82">
        <v>0.6</v>
      </c>
      <c r="D6" s="82">
        <f>IF(ISNUMBER(AVERAGE(RFI!Z23:Z28)),AVERAGE(RFI!Z23:Z28),"-")</f>
        <v>0.6</v>
      </c>
      <c r="E6" s="82">
        <f>IF(ISNUMBER(AVERAGE(RFI!AA23:AA28)),AVERAGE(RFI!AA23:AA28),"-")</f>
        <v>0.6</v>
      </c>
      <c r="F6">
        <v>23</v>
      </c>
      <c r="G6">
        <f t="shared" si="0"/>
        <v>23</v>
      </c>
      <c r="H6">
        <v>28</v>
      </c>
      <c r="I6">
        <v>5</v>
      </c>
    </row>
    <row r="7" spans="1:11" ht="17">
      <c r="A7" s="81" t="s">
        <v>760</v>
      </c>
      <c r="B7" s="82">
        <v>1.9797979797979797</v>
      </c>
      <c r="C7" s="82">
        <v>1.6363636363636365</v>
      </c>
      <c r="D7" s="82">
        <f>IF(ISNUMBER(AVERAGE(RFI!Z31:Z42)),AVERAGE(RFI!Z31:Z42),"-")</f>
        <v>1.6363636363636365</v>
      </c>
      <c r="E7" s="82">
        <f>IF(ISNUMBER(AVERAGE(RFI!AA31:AA42)),AVERAGE(RFI!AA31:AA42),"-")</f>
        <v>1.6363636363636365</v>
      </c>
      <c r="F7">
        <v>31</v>
      </c>
      <c r="G7">
        <f t="shared" si="0"/>
        <v>31</v>
      </c>
      <c r="H7">
        <v>42</v>
      </c>
      <c r="I7">
        <v>11</v>
      </c>
    </row>
    <row r="8" spans="1:11" ht="20">
      <c r="A8" s="79" t="s">
        <v>34</v>
      </c>
      <c r="B8" s="80">
        <v>1.9019439144064327</v>
      </c>
      <c r="C8" s="80">
        <v>1.8333333333333333</v>
      </c>
      <c r="D8" s="80">
        <f>IF(ISNUMBER(AVERAGE(RFI!Z45:Z88)),AVERAGE(RFI!Z45:Z88),"-")</f>
        <v>1.7586206896551724</v>
      </c>
      <c r="E8" s="80">
        <f>IF(ISNUMBER(AVERAGE(RFI!AA45:AA88)),AVERAGE(RFI!AA45:AA88),"-")</f>
        <v>1.8333333333333333</v>
      </c>
      <c r="F8">
        <v>45</v>
      </c>
      <c r="G8">
        <f t="shared" si="0"/>
        <v>45</v>
      </c>
      <c r="H8">
        <v>88</v>
      </c>
      <c r="J8">
        <f>SUM(I9:I13)</f>
        <v>30</v>
      </c>
    </row>
    <row r="9" spans="1:11" ht="17">
      <c r="A9" s="81" t="s">
        <v>209</v>
      </c>
      <c r="B9" s="82">
        <v>1.9325396825396832</v>
      </c>
      <c r="C9" s="82">
        <v>1.5714285714285714</v>
      </c>
      <c r="D9" s="82">
        <f>IF(ISNUMBER(AVERAGE(RFI!Z46:Z53)),AVERAGE(RFI!Z46:Z53),"-")</f>
        <v>1.2857142857142858</v>
      </c>
      <c r="E9" s="82">
        <f>IF(ISNUMBER(AVERAGE(RFI!AA46:AA53)),AVERAGE(RFI!AA46:AA53),"-")</f>
        <v>1.5714285714285714</v>
      </c>
      <c r="F9">
        <v>46</v>
      </c>
      <c r="G9">
        <f t="shared" si="0"/>
        <v>46</v>
      </c>
      <c r="H9">
        <v>53</v>
      </c>
      <c r="I9">
        <v>7</v>
      </c>
    </row>
    <row r="10" spans="1:11" ht="17">
      <c r="A10" s="81" t="s">
        <v>807</v>
      </c>
      <c r="B10" s="82">
        <v>1.712037037037037</v>
      </c>
      <c r="C10" s="82">
        <v>1.1666666666666667</v>
      </c>
      <c r="D10" s="82">
        <f>IF(ISNUMBER(AVERAGE(RFI!Z56:Z62)),AVERAGE(RFI!Z56:Z62),"-")</f>
        <v>1.1666666666666667</v>
      </c>
      <c r="E10" s="82">
        <f>IF(ISNUMBER(AVERAGE(RFI!AA56:AA62)),AVERAGE(RFI!AA56:AA62),"-")</f>
        <v>1.1666666666666667</v>
      </c>
      <c r="F10">
        <v>56</v>
      </c>
      <c r="G10">
        <f t="shared" si="0"/>
        <v>56</v>
      </c>
      <c r="H10">
        <v>62</v>
      </c>
      <c r="I10">
        <v>6</v>
      </c>
    </row>
    <row r="11" spans="1:11" ht="17">
      <c r="A11" s="81" t="s">
        <v>824</v>
      </c>
      <c r="B11" s="82">
        <v>2.1138888888888889</v>
      </c>
      <c r="C11" s="82">
        <v>2.6</v>
      </c>
      <c r="D11" s="82">
        <f>IF(ISNUMBER(AVERAGE(RFI!Z65:Z70)),AVERAGE(RFI!Z65:Z70),"-")</f>
        <v>2.5</v>
      </c>
      <c r="E11" s="82">
        <f>IF(ISNUMBER(AVERAGE(RFI!AA65:AA70)),AVERAGE(RFI!AA65:AA70),"-")</f>
        <v>2.6</v>
      </c>
      <c r="F11">
        <v>65</v>
      </c>
      <c r="G11">
        <f t="shared" si="0"/>
        <v>65</v>
      </c>
      <c r="H11">
        <v>70</v>
      </c>
      <c r="I11">
        <v>5</v>
      </c>
    </row>
    <row r="12" spans="1:11" ht="17">
      <c r="A12" s="81" t="s">
        <v>63</v>
      </c>
      <c r="B12" s="82">
        <v>1.5999999999999999</v>
      </c>
      <c r="C12" s="82">
        <v>2</v>
      </c>
      <c r="D12" s="82">
        <f>IF(ISNUMBER(AVERAGE(RFI!Z73:Z78)),AVERAGE(RFI!Z73:Z78),"-")</f>
        <v>2.2000000000000002</v>
      </c>
      <c r="E12" s="82">
        <f>IF(ISNUMBER(AVERAGE(RFI!AA73:AA78)),AVERAGE(RFI!AA73:AA78),"-")</f>
        <v>2</v>
      </c>
      <c r="F12">
        <v>73</v>
      </c>
      <c r="G12">
        <f t="shared" si="0"/>
        <v>73</v>
      </c>
      <c r="H12">
        <v>78</v>
      </c>
      <c r="I12">
        <v>5</v>
      </c>
    </row>
    <row r="13" spans="1:11" ht="17">
      <c r="A13" s="81" t="s">
        <v>205</v>
      </c>
      <c r="B13" s="82">
        <v>1.9953703703703702</v>
      </c>
      <c r="C13" s="82">
        <v>2</v>
      </c>
      <c r="D13" s="82">
        <f>IF(ISNUMBER(AVERAGE(RFI!Z81:Z88)),AVERAGE(RFI!Z81:Z88),"-")</f>
        <v>2</v>
      </c>
      <c r="E13" s="82">
        <f>IF(ISNUMBER(AVERAGE(RFI!AA81:AA88)),AVERAGE(RFI!AA81:AA88),"-")</f>
        <v>2</v>
      </c>
      <c r="F13">
        <v>81</v>
      </c>
      <c r="G13">
        <f t="shared" si="0"/>
        <v>81</v>
      </c>
      <c r="H13">
        <v>88</v>
      </c>
      <c r="I13">
        <v>7</v>
      </c>
    </row>
    <row r="14" spans="1:11" ht="20">
      <c r="A14" s="79" t="s">
        <v>64</v>
      </c>
      <c r="B14" s="80">
        <v>1.6055555555555558</v>
      </c>
      <c r="C14" s="80">
        <v>1.3</v>
      </c>
      <c r="D14" s="80">
        <f>IF(ISNUMBER(AVERAGE(RFI!Z91:Z108)),AVERAGE(RFI!Z91:Z108),"-")</f>
        <v>1.6</v>
      </c>
      <c r="E14" s="80">
        <f>IF(ISNUMBER(AVERAGE(RFI!AA91:AA108)),AVERAGE(RFI!AA91:AA108),"-")</f>
        <v>1.3</v>
      </c>
      <c r="F14">
        <v>91</v>
      </c>
      <c r="G14">
        <f t="shared" si="0"/>
        <v>91</v>
      </c>
      <c r="H14">
        <v>108</v>
      </c>
      <c r="J14">
        <f>SUM(I15:I17)</f>
        <v>10</v>
      </c>
    </row>
    <row r="15" spans="1:11" ht="17">
      <c r="A15" s="81" t="s">
        <v>868</v>
      </c>
      <c r="B15" s="82">
        <v>1.5781249999999998</v>
      </c>
      <c r="C15" s="82">
        <v>1.2</v>
      </c>
      <c r="D15" s="82">
        <f>IF(ISNUMBER(AVERAGE(RFI!Z92:Z97)),AVERAGE(RFI!Z92:Z97),"-")</f>
        <v>1.8</v>
      </c>
      <c r="E15" s="82">
        <f>IF(ISNUMBER(AVERAGE(RFI!AA92:AA97)),AVERAGE(RFI!AA92:AA97),"-")</f>
        <v>1.2</v>
      </c>
      <c r="F15">
        <v>92</v>
      </c>
      <c r="G15">
        <f t="shared" si="0"/>
        <v>92</v>
      </c>
      <c r="H15">
        <v>97</v>
      </c>
      <c r="I15">
        <v>5</v>
      </c>
    </row>
    <row r="16" spans="1:11" ht="17">
      <c r="A16" s="81" t="s">
        <v>883</v>
      </c>
      <c r="B16" s="82">
        <v>1.3076923076923077</v>
      </c>
      <c r="C16" s="82">
        <v>1</v>
      </c>
      <c r="D16" s="82">
        <f>IF(ISNUMBER(AVERAGE(RFI!Z100:Z102)),AVERAGE(RFI!Z100:Z102),"-")</f>
        <v>1</v>
      </c>
      <c r="E16" s="82">
        <f>IF(ISNUMBER(AVERAGE(RFI!AA100:AA102)),AVERAGE(RFI!AA100:AA102),"-")</f>
        <v>1</v>
      </c>
      <c r="F16">
        <v>100</v>
      </c>
      <c r="G16">
        <f t="shared" si="0"/>
        <v>100</v>
      </c>
      <c r="H16">
        <v>102</v>
      </c>
      <c r="I16">
        <v>2</v>
      </c>
    </row>
    <row r="17" spans="1:11" ht="17">
      <c r="A17" s="81" t="s">
        <v>889</v>
      </c>
      <c r="B17" s="82">
        <v>1.5885416666666663</v>
      </c>
      <c r="C17" s="82">
        <v>1.6666666666666667</v>
      </c>
      <c r="D17" s="82">
        <f>IF(ISNUMBER(AVERAGE(RFI!Z105:Z108)),AVERAGE(RFI!Z105:Z108),"-")</f>
        <v>1.6666666666666667</v>
      </c>
      <c r="E17" s="82">
        <f>IF(ISNUMBER(AVERAGE(RFI!AA105:AA108)),AVERAGE(RFI!AA105:AA108),"-")</f>
        <v>1.6666666666666667</v>
      </c>
      <c r="F17">
        <v>105</v>
      </c>
      <c r="G17">
        <f t="shared" si="0"/>
        <v>105</v>
      </c>
      <c r="H17">
        <v>108</v>
      </c>
      <c r="I17">
        <v>3</v>
      </c>
    </row>
    <row r="18" spans="1:11" ht="20">
      <c r="A18" s="79" t="s">
        <v>30</v>
      </c>
      <c r="B18" s="80">
        <v>1.6431818181818185</v>
      </c>
      <c r="C18" s="80">
        <v>1.3</v>
      </c>
      <c r="D18" s="80">
        <f>IF(ISNUMBER(AVERAGE(RFI!Z111:Z125)),AVERAGE(RFI!Z111:Z125),"-")</f>
        <v>1.3</v>
      </c>
      <c r="E18" s="80">
        <f>IF(ISNUMBER(AVERAGE(RFI!AA111:AA125)),AVERAGE(RFI!AA111:AA125),"-")</f>
        <v>1.3</v>
      </c>
      <c r="F18">
        <v>111</v>
      </c>
      <c r="G18">
        <f t="shared" si="0"/>
        <v>111</v>
      </c>
      <c r="H18">
        <v>125</v>
      </c>
      <c r="J18">
        <f>SUM(I19:I20)</f>
        <v>10</v>
      </c>
    </row>
    <row r="19" spans="1:11" ht="17">
      <c r="A19" s="81" t="s">
        <v>38</v>
      </c>
      <c r="B19" s="82">
        <v>1.6461038961038961</v>
      </c>
      <c r="C19" s="82">
        <v>1.7142857142857142</v>
      </c>
      <c r="D19" s="82">
        <f>IF(ISNUMBER(AVERAGE(RFI!Z112:Z119)),AVERAGE(RFI!Z112:Z119),"-")</f>
        <v>1.7142857142857142</v>
      </c>
      <c r="E19" s="82">
        <f>IF(ISNUMBER(AVERAGE(RFI!AA112:AA119)),AVERAGE(RFI!AA112:AA119),"-")</f>
        <v>1.7142857142857142</v>
      </c>
      <c r="F19">
        <v>112</v>
      </c>
      <c r="G19">
        <f t="shared" si="0"/>
        <v>112</v>
      </c>
      <c r="H19">
        <v>119</v>
      </c>
      <c r="I19">
        <v>7</v>
      </c>
    </row>
    <row r="20" spans="1:11" ht="17">
      <c r="A20" s="81" t="s">
        <v>915</v>
      </c>
      <c r="B20" s="82">
        <v>1.6363636363636365</v>
      </c>
      <c r="C20" s="82">
        <v>0.33333333333333331</v>
      </c>
      <c r="D20" s="82">
        <f>IF(ISNUMBER(AVERAGE(RFI!Z122:Z125)),AVERAGE(RFI!Z122:Z125),"-")</f>
        <v>0.33333333333333331</v>
      </c>
      <c r="E20" s="82">
        <f>IF(ISNUMBER(AVERAGE(RFI!AA122:AA125)),AVERAGE(RFI!AA122:AA125),"-")</f>
        <v>0.33333333333333331</v>
      </c>
      <c r="F20">
        <v>122</v>
      </c>
      <c r="G20">
        <f t="shared" si="0"/>
        <v>122</v>
      </c>
      <c r="H20">
        <v>125</v>
      </c>
      <c r="I20">
        <v>3</v>
      </c>
    </row>
    <row r="21" spans="1:11" ht="20">
      <c r="A21" s="79" t="s">
        <v>35</v>
      </c>
      <c r="B21" s="80">
        <v>1.7734873276157215</v>
      </c>
      <c r="C21" s="80">
        <v>1.4375</v>
      </c>
      <c r="D21" s="80">
        <f>IF(ISNUMBER(AVERAGE(RFI!Z128:Z219)),AVERAGE(RFI!Z128:Z219),"-")</f>
        <v>1.5211267605633803</v>
      </c>
      <c r="E21" s="80">
        <f>IF(ISNUMBER(AVERAGE(RFI!AA128:AA219)),AVERAGE(RFI!AA128:AA219),"-")</f>
        <v>1.4375</v>
      </c>
      <c r="F21">
        <v>128</v>
      </c>
      <c r="G21">
        <f t="shared" si="0"/>
        <v>128</v>
      </c>
      <c r="H21">
        <v>219</v>
      </c>
      <c r="J21">
        <f>SUM(I22:I28)</f>
        <v>72</v>
      </c>
    </row>
    <row r="22" spans="1:11" ht="17">
      <c r="A22" s="81" t="s">
        <v>922</v>
      </c>
      <c r="B22" s="82">
        <v>1.4292328042328046</v>
      </c>
      <c r="C22" s="82">
        <v>1.2857142857142858</v>
      </c>
      <c r="D22" s="82">
        <f>IF(ISNUMBER(AVERAGE(RFI!Z129:Z136)),AVERAGE(RFI!Z129:Z136),"-")</f>
        <v>1.2857142857142858</v>
      </c>
      <c r="E22" s="82">
        <f>IF(ISNUMBER(AVERAGE(RFI!AA129:AA136)),AVERAGE(RFI!AA129:AA136),"-")</f>
        <v>1.2857142857142858</v>
      </c>
      <c r="F22">
        <v>129</v>
      </c>
      <c r="G22">
        <f t="shared" si="0"/>
        <v>129</v>
      </c>
      <c r="H22">
        <v>136</v>
      </c>
      <c r="I22">
        <v>7</v>
      </c>
    </row>
    <row r="23" spans="1:11" ht="17">
      <c r="A23" s="81" t="s">
        <v>943</v>
      </c>
      <c r="B23" s="82">
        <v>1.9750233426704011</v>
      </c>
      <c r="C23" s="82">
        <v>1.7647058823529411</v>
      </c>
      <c r="D23" s="82">
        <f>IF(ISNUMBER(AVERAGE(RFI!Z139:Z156)),AVERAGE(RFI!Z139:Z156),"-")</f>
        <v>2.0588235294117645</v>
      </c>
      <c r="E23" s="82">
        <f>IF(ISNUMBER(AVERAGE(RFI!AA139:AA156)),AVERAGE(RFI!AA139:AA156),"-")</f>
        <v>1.7647058823529411</v>
      </c>
      <c r="F23">
        <v>139</v>
      </c>
      <c r="G23">
        <f t="shared" si="0"/>
        <v>139</v>
      </c>
      <c r="H23">
        <v>156</v>
      </c>
      <c r="I23">
        <v>17</v>
      </c>
    </row>
    <row r="24" spans="1:11" ht="17">
      <c r="A24" s="81" t="s">
        <v>729</v>
      </c>
      <c r="B24" s="82">
        <v>1.9546296296296299</v>
      </c>
      <c r="C24" s="82">
        <v>1.5333333333333334</v>
      </c>
      <c r="D24" s="82">
        <f>IF(ISNUMBER(AVERAGE(RFI!Z159:Z174)),AVERAGE(RFI!Z159:Z174),"-")</f>
        <v>1.6666666666666667</v>
      </c>
      <c r="E24" s="82">
        <f>IF(ISNUMBER(AVERAGE(RFI!AA159:AA174)),AVERAGE(RFI!AA159:AA174),"-")</f>
        <v>1.5333333333333334</v>
      </c>
      <c r="F24">
        <v>159</v>
      </c>
      <c r="G24">
        <f t="shared" si="0"/>
        <v>159</v>
      </c>
      <c r="H24">
        <v>174</v>
      </c>
      <c r="I24">
        <v>15</v>
      </c>
    </row>
    <row r="25" spans="1:11" ht="17">
      <c r="A25" s="81" t="s">
        <v>883</v>
      </c>
      <c r="B25" s="82">
        <v>1.4583333333333333</v>
      </c>
      <c r="C25" s="82">
        <v>1.8</v>
      </c>
      <c r="D25" s="82">
        <f>IF(ISNUMBER(AVERAGE(RFI!Z177:Z182)),AVERAGE(RFI!Z177:Z182),"-")</f>
        <v>1.8</v>
      </c>
      <c r="E25" s="82">
        <f>IF(ISNUMBER(AVERAGE(RFI!AA177:AA182)),AVERAGE(RFI!AA177:AA182),"-")</f>
        <v>1.8</v>
      </c>
      <c r="F25">
        <v>177</v>
      </c>
      <c r="G25">
        <f t="shared" si="0"/>
        <v>177</v>
      </c>
      <c r="H25">
        <v>182</v>
      </c>
      <c r="I25">
        <v>5</v>
      </c>
    </row>
    <row r="26" spans="1:11" ht="17">
      <c r="A26" s="81" t="s">
        <v>1038</v>
      </c>
      <c r="B26" s="82">
        <v>1.3142361111111112</v>
      </c>
      <c r="C26" s="82">
        <v>0.875</v>
      </c>
      <c r="D26" s="82">
        <f>IF(ISNUMBER(AVERAGE(RFI!Z185:Z193)),AVERAGE(RFI!Z185:Z193),"-")</f>
        <v>0.75</v>
      </c>
      <c r="E26" s="82">
        <f>IF(ISNUMBER(AVERAGE(RFI!AA185:AA193)),AVERAGE(RFI!AA185:AA193),"-")</f>
        <v>0.875</v>
      </c>
      <c r="F26">
        <v>185</v>
      </c>
      <c r="G26">
        <f t="shared" si="0"/>
        <v>185</v>
      </c>
      <c r="H26">
        <v>193</v>
      </c>
      <c r="I26">
        <v>8</v>
      </c>
    </row>
    <row r="27" spans="1:11" ht="17">
      <c r="A27" s="81" t="s">
        <v>1059</v>
      </c>
      <c r="B27" s="82">
        <v>1.9109686609686609</v>
      </c>
      <c r="C27" s="82">
        <v>1.3846153846153846</v>
      </c>
      <c r="D27" s="82">
        <f>IF(ISNUMBER(AVERAGE(RFI!Z196:Z209)),AVERAGE(RFI!Z196:Z209),"-")</f>
        <v>1.4166666666666667</v>
      </c>
      <c r="E27" s="82">
        <f>IF(ISNUMBER(AVERAGE(RFI!AA196:AA209)),AVERAGE(RFI!AA196:AA209),"-")</f>
        <v>1.3846153846153846</v>
      </c>
      <c r="F27">
        <v>196</v>
      </c>
      <c r="G27">
        <f t="shared" si="0"/>
        <v>196</v>
      </c>
      <c r="H27">
        <v>209</v>
      </c>
      <c r="I27">
        <v>13</v>
      </c>
    </row>
    <row r="28" spans="1:11" ht="17">
      <c r="A28" s="81" t="s">
        <v>1094</v>
      </c>
      <c r="B28" s="82">
        <v>1.7361111111111112</v>
      </c>
      <c r="C28" s="82">
        <v>1.0714285714285714</v>
      </c>
      <c r="D28" s="82">
        <f>IF(ISNUMBER(AVERAGE(RFI!Z212:Z219)),AVERAGE(RFI!Z212:Z219),"-")</f>
        <v>1</v>
      </c>
      <c r="E28" s="82">
        <f>IF(ISNUMBER(AVERAGE(RFI!AA212:AA219)),AVERAGE(RFI!AA212:AA219),"-")</f>
        <v>1.0714285714285714</v>
      </c>
      <c r="F28">
        <v>212</v>
      </c>
      <c r="G28">
        <f t="shared" si="0"/>
        <v>212</v>
      </c>
      <c r="H28">
        <v>219</v>
      </c>
      <c r="I28">
        <v>7</v>
      </c>
    </row>
    <row r="29" spans="1:11" ht="24">
      <c r="A29" s="83" t="s">
        <v>1114</v>
      </c>
      <c r="B29" s="78">
        <v>1.3635328825586182</v>
      </c>
      <c r="C29" s="78">
        <v>0.97272727272727277</v>
      </c>
      <c r="D29" s="78">
        <f>IF(ISNUMBER(AVERAGE(RFI!Z222:Z345)),AVERAGE(RFI!Z222:Z345),"-")</f>
        <v>0.9642857142857143</v>
      </c>
      <c r="E29" s="78">
        <f>IF(ISNUMBER(AVERAGE(RFI!AA222:AA345)),AVERAGE(RFI!AA222:AA345),"-")</f>
        <v>0.97272727272727277</v>
      </c>
      <c r="F29">
        <v>222</v>
      </c>
      <c r="G29">
        <f t="shared" si="0"/>
        <v>222</v>
      </c>
      <c r="H29">
        <v>345</v>
      </c>
      <c r="K29">
        <f>SUM(J30:J48)</f>
        <v>65</v>
      </c>
    </row>
    <row r="30" spans="1:11" ht="40">
      <c r="A30" s="79" t="s">
        <v>1115</v>
      </c>
      <c r="B30" s="80">
        <v>1.3431372549019605</v>
      </c>
      <c r="C30" s="80">
        <v>0.66666666666666663</v>
      </c>
      <c r="D30" s="80">
        <f>IF(ISNUMBER(AVERAGE(RFI!Z223:Z227)),AVERAGE(RFI!Z223:Z227),"-")</f>
        <v>0.66666666666666663</v>
      </c>
      <c r="E30" s="80">
        <f>IF(ISNUMBER(AVERAGE(RFI!AA223:AA227)),AVERAGE(RFI!AA223:AA227),"-")</f>
        <v>0.66666666666666663</v>
      </c>
      <c r="F30">
        <v>223</v>
      </c>
      <c r="G30">
        <f t="shared" si="0"/>
        <v>223</v>
      </c>
      <c r="H30">
        <v>227</v>
      </c>
      <c r="J30">
        <f>SUM(I31)</f>
        <v>3</v>
      </c>
    </row>
    <row r="31" spans="1:11" ht="17">
      <c r="A31" s="81" t="s">
        <v>1116</v>
      </c>
      <c r="B31" s="82">
        <v>1.3431372549019605</v>
      </c>
      <c r="C31" s="82">
        <v>0.66666666666666663</v>
      </c>
      <c r="D31" s="82">
        <f>IF(ISNUMBER(AVERAGE(RFI!Z224:Z227)),AVERAGE(RFI!Z224:Z227),"-")</f>
        <v>0.66666666666666663</v>
      </c>
      <c r="E31" s="82">
        <f>IF(ISNUMBER(AVERAGE(RFI!AA224:AA227)),AVERAGE(RFI!AA224:AA227),"-")</f>
        <v>0.66666666666666663</v>
      </c>
      <c r="F31">
        <v>224</v>
      </c>
      <c r="G31">
        <f t="shared" si="0"/>
        <v>224</v>
      </c>
      <c r="H31">
        <v>227</v>
      </c>
      <c r="I31">
        <v>3</v>
      </c>
    </row>
    <row r="32" spans="1:11" ht="20">
      <c r="A32" s="79" t="s">
        <v>222</v>
      </c>
      <c r="B32" s="80">
        <v>2.1029411764705883</v>
      </c>
      <c r="C32" s="80">
        <v>2</v>
      </c>
      <c r="D32" s="80">
        <f>IF(ISNUMBER(AVERAGE(RFI!Z230:Z233)),AVERAGE(RFI!Z230:Z233),"-")</f>
        <v>2</v>
      </c>
      <c r="E32" s="80">
        <f>IF(ISNUMBER(AVERAGE(RFI!AA230:AA233)),AVERAGE(RFI!AA230:AA233),"-")</f>
        <v>2</v>
      </c>
      <c r="F32">
        <v>230</v>
      </c>
      <c r="G32">
        <f t="shared" si="0"/>
        <v>230</v>
      </c>
      <c r="H32">
        <v>233</v>
      </c>
      <c r="J32">
        <f>SUM(I33)</f>
        <v>2</v>
      </c>
    </row>
    <row r="33" spans="1:10" ht="17">
      <c r="A33" s="81" t="s">
        <v>1123</v>
      </c>
      <c r="B33" s="82">
        <v>2.1029411764705883</v>
      </c>
      <c r="C33" s="82">
        <v>2</v>
      </c>
      <c r="D33" s="82">
        <f>IF(ISNUMBER(AVERAGE(RFI!Z231:Z233)),AVERAGE(RFI!Z231:Z233),"-")</f>
        <v>2</v>
      </c>
      <c r="E33" s="82">
        <f>IF(ISNUMBER(AVERAGE(RFI!AA231:AA233)),AVERAGE(RFI!AA231:AA233),"-")</f>
        <v>2</v>
      </c>
      <c r="F33">
        <v>231</v>
      </c>
      <c r="G33">
        <f t="shared" si="0"/>
        <v>231</v>
      </c>
      <c r="H33">
        <v>233</v>
      </c>
      <c r="I33">
        <v>2</v>
      </c>
    </row>
    <row r="34" spans="1:10" ht="20">
      <c r="A34" s="79" t="s">
        <v>1128</v>
      </c>
      <c r="B34" s="80">
        <v>1.4355203619909498</v>
      </c>
      <c r="C34" s="80">
        <v>1.4166666666666667</v>
      </c>
      <c r="D34" s="80">
        <f>IF(ISNUMBER(AVERAGE(RFI!Z236:Z253)),AVERAGE(RFI!Z236:Z253),"-")</f>
        <v>1.4166666666666667</v>
      </c>
      <c r="E34" s="80">
        <f>IF(ISNUMBER(AVERAGE(RFI!AA236:AA253)),AVERAGE(RFI!AA236:AA253),"-")</f>
        <v>1.4166666666666667</v>
      </c>
      <c r="F34">
        <v>236</v>
      </c>
      <c r="G34">
        <f t="shared" si="0"/>
        <v>236</v>
      </c>
      <c r="H34">
        <v>253</v>
      </c>
      <c r="J34">
        <f>SUM(I35:I36)</f>
        <v>13</v>
      </c>
    </row>
    <row r="35" spans="1:10" ht="17">
      <c r="A35" s="81" t="s">
        <v>1129</v>
      </c>
      <c r="B35" s="82">
        <v>1.5235294117647058</v>
      </c>
      <c r="C35" s="82">
        <v>1.4</v>
      </c>
      <c r="D35" s="82">
        <f>IF(ISNUMBER(AVERAGE(RFI!Z237:Z242)),AVERAGE(RFI!Z237:Z242),"-")</f>
        <v>1.4</v>
      </c>
      <c r="E35" s="82">
        <f>IF(ISNUMBER(AVERAGE(RFI!AA237:AA242)),AVERAGE(RFI!AA237:AA242),"-")</f>
        <v>1.4</v>
      </c>
      <c r="F35">
        <v>237</v>
      </c>
      <c r="G35">
        <f t="shared" si="0"/>
        <v>237</v>
      </c>
      <c r="H35">
        <v>242</v>
      </c>
      <c r="I35">
        <v>5</v>
      </c>
    </row>
    <row r="36" spans="1:10" ht="17">
      <c r="A36" s="81" t="s">
        <v>1143</v>
      </c>
      <c r="B36" s="82">
        <v>1.3786764705882355</v>
      </c>
      <c r="C36" s="82">
        <v>1.4285714285714286</v>
      </c>
      <c r="D36" s="82">
        <f>IF(ISNUMBER(AVERAGE(RFI!Z245:Z253)),AVERAGE(RFI!Z245:Z253),"-")</f>
        <v>1.4285714285714286</v>
      </c>
      <c r="E36" s="82">
        <f>IF(ISNUMBER(AVERAGE(RFI!AA245:AA253)),AVERAGE(RFI!AA245:AA253),"-")</f>
        <v>1.4285714285714286</v>
      </c>
      <c r="F36">
        <v>245</v>
      </c>
      <c r="G36">
        <f t="shared" si="0"/>
        <v>245</v>
      </c>
      <c r="H36">
        <v>253</v>
      </c>
      <c r="I36">
        <v>8</v>
      </c>
    </row>
    <row r="37" spans="1:10" ht="20">
      <c r="A37" s="79" t="s">
        <v>228</v>
      </c>
      <c r="B37" s="80">
        <v>1.0603641456582633</v>
      </c>
      <c r="C37" s="80">
        <v>0.14285714285714285</v>
      </c>
      <c r="D37" s="80">
        <f>IF(ISNUMBER(AVERAGE(RFI!Z256:Z302)),AVERAGE(RFI!Z256:Z302),"-")</f>
        <v>0.27272727272727271</v>
      </c>
      <c r="E37" s="80">
        <f>IF(ISNUMBER(AVERAGE(RFI!AA256:AA302)),AVERAGE(RFI!AA256:AA302),"-")</f>
        <v>0.14285714285714285</v>
      </c>
      <c r="F37">
        <v>256</v>
      </c>
      <c r="G37">
        <f t="shared" si="0"/>
        <v>256</v>
      </c>
      <c r="H37">
        <v>302</v>
      </c>
      <c r="J37">
        <f>SUM(I38:I43)</f>
        <v>30</v>
      </c>
    </row>
    <row r="38" spans="1:10" ht="17">
      <c r="A38" s="81" t="s">
        <v>1165</v>
      </c>
      <c r="B38" s="82">
        <v>1.0294117647058825</v>
      </c>
      <c r="C38" s="82">
        <v>0</v>
      </c>
      <c r="D38" s="82">
        <f>IF(ISNUMBER(AVERAGE(RFI!Z257:Z260)),AVERAGE(RFI!Z257:Z260),"-")</f>
        <v>0</v>
      </c>
      <c r="E38" s="82">
        <f>IF(ISNUMBER(AVERAGE(RFI!AA257:AA260)),AVERAGE(RFI!AA257:AA260),"-")</f>
        <v>0</v>
      </c>
      <c r="F38">
        <v>257</v>
      </c>
      <c r="G38">
        <f t="shared" si="0"/>
        <v>257</v>
      </c>
      <c r="H38">
        <v>260</v>
      </c>
      <c r="I38">
        <v>3</v>
      </c>
    </row>
    <row r="39" spans="1:10" ht="17">
      <c r="A39" s="81" t="s">
        <v>1172</v>
      </c>
      <c r="B39" s="82">
        <v>0.96323529411764708</v>
      </c>
      <c r="C39" s="82">
        <v>0</v>
      </c>
      <c r="D39" s="82">
        <f>IF(ISNUMBER(AVERAGE(RFI!Z263:Z267)),AVERAGE(RFI!Z263:Z267),"-")</f>
        <v>0</v>
      </c>
      <c r="E39" s="82">
        <f>IF(ISNUMBER(AVERAGE(RFI!AA263:AA267)),AVERAGE(RFI!AA263:AA267),"-")</f>
        <v>0</v>
      </c>
      <c r="F39">
        <v>263</v>
      </c>
      <c r="G39">
        <f t="shared" si="0"/>
        <v>263</v>
      </c>
      <c r="H39">
        <v>267</v>
      </c>
      <c r="I39">
        <v>4</v>
      </c>
    </row>
    <row r="40" spans="1:10" ht="17">
      <c r="A40" s="81" t="s">
        <v>1182</v>
      </c>
      <c r="B40" s="82">
        <v>0.80147058823529416</v>
      </c>
      <c r="C40" s="82">
        <v>0</v>
      </c>
      <c r="D40" s="82">
        <f>IF(ISNUMBER(AVERAGE(RFI!Z270:Z274)),AVERAGE(RFI!Z270:Z274),"-")</f>
        <v>0</v>
      </c>
      <c r="E40" s="82">
        <f>IF(ISNUMBER(AVERAGE(RFI!AA270:AA274)),AVERAGE(RFI!AA270:AA274),"-")</f>
        <v>0</v>
      </c>
      <c r="F40">
        <v>270</v>
      </c>
      <c r="G40">
        <f t="shared" si="0"/>
        <v>270</v>
      </c>
      <c r="H40">
        <v>274</v>
      </c>
      <c r="I40">
        <v>4</v>
      </c>
    </row>
    <row r="41" spans="1:10" ht="17">
      <c r="A41" s="81" t="s">
        <v>1192</v>
      </c>
      <c r="B41" s="82">
        <v>0.98529411764705888</v>
      </c>
      <c r="C41" s="82">
        <v>0.3</v>
      </c>
      <c r="D41" s="82">
        <f>IF(ISNUMBER(AVERAGE(RFI!Z277:Z287)),AVERAGE(RFI!Z277:Z287),"-")</f>
        <v>0.3</v>
      </c>
      <c r="E41" s="82">
        <f>IF(ISNUMBER(AVERAGE(RFI!AA277:AA287)),AVERAGE(RFI!AA277:AA287),"-")</f>
        <v>0.3</v>
      </c>
      <c r="F41">
        <v>277</v>
      </c>
      <c r="G41">
        <f t="shared" si="0"/>
        <v>277</v>
      </c>
      <c r="H41">
        <v>287</v>
      </c>
      <c r="I41">
        <v>10</v>
      </c>
    </row>
    <row r="42" spans="1:10" ht="17">
      <c r="A42" s="81" t="s">
        <v>1216</v>
      </c>
      <c r="B42" s="82">
        <v>1.3515625</v>
      </c>
      <c r="C42" s="82" t="s">
        <v>533</v>
      </c>
      <c r="D42" s="82" t="str">
        <f>IF(ISNUMBER(AVERAGE(RFI!Z290:Z298)),AVERAGE(RFI!Z290:Z298),"-")</f>
        <v>-</v>
      </c>
      <c r="E42" s="82" t="str">
        <f>IF(ISNUMBER(AVERAGE(RFI!AA290:AA298)),AVERAGE(RFI!AA290:AA298),"-")</f>
        <v>-</v>
      </c>
      <c r="F42">
        <v>290</v>
      </c>
      <c r="G42">
        <f t="shared" si="0"/>
        <v>290</v>
      </c>
      <c r="H42">
        <v>298</v>
      </c>
      <c r="I42">
        <v>8</v>
      </c>
    </row>
    <row r="43" spans="1:10" ht="17">
      <c r="A43" s="81" t="s">
        <v>1233</v>
      </c>
      <c r="B43" s="82">
        <v>1.65625</v>
      </c>
      <c r="C43" s="82" t="s">
        <v>533</v>
      </c>
      <c r="D43" s="82">
        <f>IF(ISNUMBER(AVERAGE(RFI!Z301:Z302)),AVERAGE(RFI!Z301:Z302),"-")</f>
        <v>3</v>
      </c>
      <c r="E43" s="82" t="str">
        <f>IF(ISNUMBER(AVERAGE(RFI!AA301:AA302)),AVERAGE(RFI!AA301:AA302),"-")</f>
        <v>-</v>
      </c>
      <c r="F43">
        <v>301</v>
      </c>
      <c r="G43">
        <f t="shared" si="0"/>
        <v>301</v>
      </c>
      <c r="H43">
        <v>302</v>
      </c>
      <c r="I43">
        <v>1</v>
      </c>
    </row>
    <row r="44" spans="1:10" ht="20">
      <c r="A44" s="79" t="s">
        <v>38</v>
      </c>
      <c r="B44" s="80">
        <v>1.8627450980392157</v>
      </c>
      <c r="C44" s="80">
        <v>1.4444444444444444</v>
      </c>
      <c r="D44" s="80">
        <f>IF(ISNUMBER(AVERAGE(RFI!Z305:Z321)),AVERAGE(RFI!Z305:Z321),"-")</f>
        <v>1.4444444444444444</v>
      </c>
      <c r="E44" s="80">
        <f>IF(ISNUMBER(AVERAGE(RFI!AA305:AA321)),AVERAGE(RFI!AA305:AA321),"-")</f>
        <v>1.4444444444444444</v>
      </c>
      <c r="F44">
        <v>305</v>
      </c>
      <c r="G44">
        <f t="shared" si="0"/>
        <v>305</v>
      </c>
      <c r="H44">
        <v>321</v>
      </c>
      <c r="J44">
        <f>SUM(I45:I47)</f>
        <v>9</v>
      </c>
    </row>
    <row r="45" spans="1:10" ht="17">
      <c r="A45" s="81" t="s">
        <v>1237</v>
      </c>
      <c r="B45" s="82">
        <v>1.4823529411764707</v>
      </c>
      <c r="C45" s="82">
        <v>1.4</v>
      </c>
      <c r="D45" s="82">
        <f>IF(ISNUMBER(AVERAGE(RFI!Z306:Z311)),AVERAGE(RFI!Z306:Z311),"-")</f>
        <v>1.4</v>
      </c>
      <c r="E45" s="82">
        <f>IF(ISNUMBER(AVERAGE(RFI!AA306:AA311)),AVERAGE(RFI!AA306:AA311),"-")</f>
        <v>1.4</v>
      </c>
      <c r="F45">
        <v>306</v>
      </c>
      <c r="G45">
        <f t="shared" si="0"/>
        <v>306</v>
      </c>
      <c r="H45">
        <v>311</v>
      </c>
      <c r="I45">
        <v>5</v>
      </c>
    </row>
    <row r="46" spans="1:10" ht="17">
      <c r="A46" s="81" t="s">
        <v>1250</v>
      </c>
      <c r="B46" s="82">
        <v>2.2205882352941178</v>
      </c>
      <c r="C46" s="82">
        <v>1.5</v>
      </c>
      <c r="D46" s="82">
        <f>IF(ISNUMBER(AVERAGE(RFI!Z314:Z316)),AVERAGE(RFI!Z314:Z316),"-")</f>
        <v>1.5</v>
      </c>
      <c r="E46" s="82">
        <f>IF(ISNUMBER(AVERAGE(RFI!AA314:AA316)),AVERAGE(RFI!AA314:AA316),"-")</f>
        <v>1.5</v>
      </c>
      <c r="F46">
        <v>314</v>
      </c>
      <c r="G46">
        <f t="shared" si="0"/>
        <v>314</v>
      </c>
      <c r="H46">
        <v>316</v>
      </c>
      <c r="I46">
        <v>2</v>
      </c>
    </row>
    <row r="47" spans="1:10" ht="17">
      <c r="A47" s="81" t="s">
        <v>1257</v>
      </c>
      <c r="B47" s="82">
        <v>2.4558823529411766</v>
      </c>
      <c r="C47" s="82">
        <v>1.5</v>
      </c>
      <c r="D47" s="82">
        <f>IF(ISNUMBER(AVERAGE(RFI!Z319:Z321)),AVERAGE(RFI!Z319:Z321),"-")</f>
        <v>1.5</v>
      </c>
      <c r="E47" s="82">
        <f>IF(ISNUMBER(AVERAGE(RFI!AA319:AA321)),AVERAGE(RFI!AA319:AA321),"-")</f>
        <v>1.5</v>
      </c>
      <c r="F47">
        <v>319</v>
      </c>
      <c r="G47">
        <f t="shared" si="0"/>
        <v>319</v>
      </c>
      <c r="H47">
        <v>321</v>
      </c>
      <c r="I47">
        <v>2</v>
      </c>
    </row>
    <row r="48" spans="1:10" ht="20">
      <c r="A48" s="79" t="s">
        <v>64</v>
      </c>
      <c r="B48" s="80">
        <v>1.5919117647058822</v>
      </c>
      <c r="C48" s="80">
        <v>1.8125</v>
      </c>
      <c r="D48" s="80">
        <f>IF(ISNUMBER(AVERAGE(RFI!Z324:Z345)),AVERAGE(RFI!Z324:Z345),"-")</f>
        <v>1.5</v>
      </c>
      <c r="E48" s="80">
        <f>IF(ISNUMBER(AVERAGE(RFI!AA324:AA345)),AVERAGE(RFI!AA324:AA345),"-")</f>
        <v>1.8125</v>
      </c>
      <c r="F48">
        <v>324</v>
      </c>
      <c r="G48">
        <f t="shared" si="0"/>
        <v>324</v>
      </c>
      <c r="H48">
        <v>345</v>
      </c>
      <c r="J48">
        <f>SUM(I49:I53)</f>
        <v>8</v>
      </c>
    </row>
    <row r="49" spans="1:11" ht="17">
      <c r="A49" s="81" t="s">
        <v>46</v>
      </c>
      <c r="B49" s="82">
        <v>1.9705882352941178</v>
      </c>
      <c r="C49" s="82">
        <v>3</v>
      </c>
      <c r="D49" s="82">
        <f>IF(ISNUMBER(AVERAGE(RFI!Z325:Z326)),AVERAGE(RFI!Z325:Z326),"-")</f>
        <v>2</v>
      </c>
      <c r="E49" s="82">
        <f>IF(ISNUMBER(AVERAGE(RFI!AA325:AA326)),AVERAGE(RFI!AA325:AA326),"-")</f>
        <v>3</v>
      </c>
      <c r="F49">
        <v>325</v>
      </c>
      <c r="G49">
        <f t="shared" si="0"/>
        <v>325</v>
      </c>
      <c r="H49">
        <v>326</v>
      </c>
      <c r="I49">
        <v>1</v>
      </c>
    </row>
    <row r="50" spans="1:11" ht="17">
      <c r="A50" s="81" t="s">
        <v>889</v>
      </c>
      <c r="B50" s="82">
        <v>2.0147058823529411</v>
      </c>
      <c r="C50" s="82">
        <v>2</v>
      </c>
      <c r="D50" s="82">
        <f>IF(ISNUMBER(AVERAGE(RFI!Z329:Z331)),AVERAGE(RFI!Z329:Z331),"-")</f>
        <v>2</v>
      </c>
      <c r="E50" s="82">
        <f>IF(ISNUMBER(AVERAGE(RFI!AA329:AA331)),AVERAGE(RFI!AA329:AA331),"-")</f>
        <v>2</v>
      </c>
      <c r="F50">
        <v>329</v>
      </c>
      <c r="G50">
        <f t="shared" si="0"/>
        <v>329</v>
      </c>
      <c r="H50">
        <v>331</v>
      </c>
      <c r="I50">
        <v>2</v>
      </c>
    </row>
    <row r="51" spans="1:11" ht="17">
      <c r="A51" s="81" t="s">
        <v>222</v>
      </c>
      <c r="B51" s="82">
        <v>0.94117647058823528</v>
      </c>
      <c r="C51" s="82">
        <v>1</v>
      </c>
      <c r="D51" s="82">
        <f>IF(ISNUMBER(AVERAGE(RFI!Z334:Z335)),AVERAGE(RFI!Z334:Z335),"-")</f>
        <v>1</v>
      </c>
      <c r="E51" s="82">
        <f>IF(ISNUMBER(AVERAGE(RFI!AA334:AA335)),AVERAGE(RFI!AA334:AA335),"-")</f>
        <v>1</v>
      </c>
      <c r="F51">
        <v>334</v>
      </c>
      <c r="G51">
        <f t="shared" si="0"/>
        <v>334</v>
      </c>
      <c r="H51">
        <v>335</v>
      </c>
      <c r="I51">
        <v>1</v>
      </c>
    </row>
    <row r="52" spans="1:11" ht="17">
      <c r="A52" s="81" t="s">
        <v>1128</v>
      </c>
      <c r="B52" s="82">
        <v>1.4215686274509807</v>
      </c>
      <c r="C52" s="82">
        <v>1.8333333333333333</v>
      </c>
      <c r="D52" s="82">
        <f>IF(ISNUMBER(AVERAGE(RFI!Z338:Z341)),AVERAGE(RFI!Z338:Z341),"-")</f>
        <v>1.6666666666666667</v>
      </c>
      <c r="E52" s="82">
        <f>IF(ISNUMBER(AVERAGE(RFI!AA338:AA341)),AVERAGE(RFI!AA338:AA341),"-")</f>
        <v>1.8333333333333333</v>
      </c>
      <c r="F52">
        <v>338</v>
      </c>
      <c r="G52">
        <f t="shared" si="0"/>
        <v>338</v>
      </c>
      <c r="H52">
        <v>341</v>
      </c>
      <c r="I52">
        <v>3</v>
      </c>
    </row>
    <row r="53" spans="1:11" ht="17">
      <c r="A53" s="81" t="s">
        <v>64</v>
      </c>
      <c r="B53" s="82">
        <v>1.5294117647058822</v>
      </c>
      <c r="C53" s="82">
        <v>1</v>
      </c>
      <c r="D53" s="82">
        <f>IF(ISNUMBER(AVERAGE(RFI!Z344:Z345)),AVERAGE(RFI!Z344:Z345),"-")</f>
        <v>0</v>
      </c>
      <c r="E53" s="82">
        <f>IF(ISNUMBER(AVERAGE(RFI!AA344:AA345)),AVERAGE(RFI!AA344:AA345),"-")</f>
        <v>1</v>
      </c>
      <c r="F53">
        <v>344</v>
      </c>
      <c r="G53">
        <f t="shared" si="0"/>
        <v>344</v>
      </c>
      <c r="H53">
        <v>345</v>
      </c>
      <c r="I53">
        <v>1</v>
      </c>
    </row>
    <row r="54" spans="1:11" ht="24">
      <c r="A54" s="83" t="s">
        <v>1283</v>
      </c>
      <c r="B54" s="78">
        <v>2.2579125450502264</v>
      </c>
      <c r="C54" s="78">
        <v>1.6190476190476191</v>
      </c>
      <c r="D54" s="78">
        <f>IF(ISNUMBER(AVERAGE(RFI!Z348:Z380)),AVERAGE(RFI!Z348:Z380),"-")</f>
        <v>2.7619047619047619</v>
      </c>
      <c r="E54" s="78">
        <f>IF(ISNUMBER(AVERAGE(RFI!AA348:AA380)),AVERAGE(RFI!AA348:AA380),"-")</f>
        <v>1.6190476190476191</v>
      </c>
      <c r="F54">
        <v>348</v>
      </c>
      <c r="G54">
        <f t="shared" si="0"/>
        <v>348</v>
      </c>
      <c r="H54">
        <v>380</v>
      </c>
      <c r="K54">
        <f>SUM(J55:J57)</f>
        <v>23</v>
      </c>
    </row>
    <row r="55" spans="1:11" ht="20">
      <c r="A55" s="79" t="s">
        <v>1284</v>
      </c>
      <c r="B55" s="80">
        <v>2.2895218816271448</v>
      </c>
      <c r="C55" s="80">
        <v>1.4705882352941178</v>
      </c>
      <c r="D55" s="80">
        <f>IF(ISNUMBER(AVERAGE(RFI!Z349:Z368)),AVERAGE(RFI!Z349:Z368),"-")</f>
        <v>2.8823529411764706</v>
      </c>
      <c r="E55" s="80">
        <f>IF(ISNUMBER(AVERAGE(RFI!AA349:AA368)),AVERAGE(RFI!AA349:AA368),"-")</f>
        <v>1.4705882352941178</v>
      </c>
      <c r="F55">
        <v>349</v>
      </c>
      <c r="G55">
        <f t="shared" si="0"/>
        <v>349</v>
      </c>
      <c r="H55">
        <v>368</v>
      </c>
      <c r="J55">
        <v>19</v>
      </c>
    </row>
    <row r="56" spans="1:11" ht="20">
      <c r="A56" s="79" t="s">
        <v>1312</v>
      </c>
      <c r="B56" s="80">
        <v>1.5961538461538463</v>
      </c>
      <c r="C56" s="80">
        <v>2</v>
      </c>
      <c r="D56" s="80">
        <f>IF(ISNUMBER(AVERAGE(RFI!Z371:Z372)),AVERAGE(RFI!Z371:Z372),"-")</f>
        <v>1</v>
      </c>
      <c r="E56" s="80">
        <f>IF(ISNUMBER(AVERAGE(RFI!AA371:AA372)),AVERAGE(RFI!AA371:AA372),"-")</f>
        <v>2</v>
      </c>
      <c r="F56">
        <v>371</v>
      </c>
      <c r="G56">
        <f t="shared" si="0"/>
        <v>371</v>
      </c>
      <c r="H56">
        <v>372</v>
      </c>
      <c r="J56">
        <v>1</v>
      </c>
    </row>
    <row r="57" spans="1:11" ht="20">
      <c r="A57" s="79" t="s">
        <v>1314</v>
      </c>
      <c r="B57" s="80">
        <v>1.7941176470588238</v>
      </c>
      <c r="C57" s="80">
        <v>2.3333333333333335</v>
      </c>
      <c r="D57" s="80">
        <f>IF(ISNUMBER(AVERAGE(RFI!Z375:Z378)),AVERAGE(RFI!Z375:Z378),"-")</f>
        <v>2.6666666666666665</v>
      </c>
      <c r="E57" s="80">
        <f>IF(ISNUMBER(AVERAGE(RFI!AA375:AA378)),AVERAGE(RFI!AA375:AA378),"-")</f>
        <v>2.3333333333333335</v>
      </c>
      <c r="F57">
        <v>375</v>
      </c>
      <c r="G57">
        <f t="shared" si="0"/>
        <v>375</v>
      </c>
      <c r="H57">
        <v>378</v>
      </c>
      <c r="J57">
        <v>3</v>
      </c>
    </row>
    <row r="58" spans="1:11" ht="24">
      <c r="A58" s="83" t="s">
        <v>1320</v>
      </c>
      <c r="B58" s="78">
        <v>1.8357155681375863</v>
      </c>
      <c r="C58" s="78">
        <v>2.195876288659794</v>
      </c>
      <c r="D58" s="78">
        <f>IF(ISNUMBER(AVERAGE(RFI!Z381:Z516)),AVERAGE(RFI!Z381:Z516),"-")</f>
        <v>2.25</v>
      </c>
      <c r="E58" s="78">
        <f>IF(ISNUMBER(AVERAGE(RFI!AA381:AA516)),AVERAGE(RFI!AA381:AA516),"-")</f>
        <v>2.195876288659794</v>
      </c>
      <c r="F58">
        <v>381</v>
      </c>
      <c r="G58">
        <f t="shared" si="0"/>
        <v>381</v>
      </c>
      <c r="H58">
        <v>516</v>
      </c>
      <c r="K58">
        <f>SUM(J59:J73)</f>
        <v>99</v>
      </c>
    </row>
    <row r="59" spans="1:11" ht="20">
      <c r="A59" s="79" t="s">
        <v>62</v>
      </c>
      <c r="B59" s="80">
        <v>1.8637390387390389</v>
      </c>
      <c r="C59" s="80">
        <v>1.7</v>
      </c>
      <c r="D59" s="80">
        <f>IF(ISNUMBER(AVERAGE(RFI!Z382:Z407)),AVERAGE(RFI!Z382:Z407),"-")</f>
        <v>1.7894736842105263</v>
      </c>
      <c r="E59" s="80">
        <f>IF(ISNUMBER(AVERAGE(RFI!AA382:AA407)),AVERAGE(RFI!AA382:AA407),"-")</f>
        <v>1.7</v>
      </c>
      <c r="F59">
        <v>382</v>
      </c>
      <c r="G59">
        <f t="shared" si="0"/>
        <v>382</v>
      </c>
      <c r="H59">
        <v>407</v>
      </c>
      <c r="J59">
        <f>SUM(I60:I61)</f>
        <v>21</v>
      </c>
    </row>
    <row r="60" spans="1:11" ht="17">
      <c r="A60" s="81" t="s">
        <v>223</v>
      </c>
      <c r="B60" s="82">
        <v>1.9130036630036631</v>
      </c>
      <c r="C60" s="82">
        <v>2.0714285714285716</v>
      </c>
      <c r="D60" s="82">
        <f>IF(ISNUMBER(AVERAGE(RFI!Z383:Z397)),AVERAGE(RFI!Z383:Z397),"-")</f>
        <v>2.2307692307692308</v>
      </c>
      <c r="E60" s="82">
        <f>IF(ISNUMBER(AVERAGE(RFI!AA383:AA397)),AVERAGE(RFI!AA383:AA397),"-")</f>
        <v>2.0714285714285716</v>
      </c>
      <c r="F60">
        <v>383</v>
      </c>
      <c r="G60">
        <f t="shared" si="0"/>
        <v>383</v>
      </c>
      <c r="H60">
        <v>397</v>
      </c>
      <c r="I60">
        <v>14</v>
      </c>
    </row>
    <row r="61" spans="1:11" ht="17">
      <c r="A61" s="81" t="s">
        <v>224</v>
      </c>
      <c r="B61" s="82">
        <v>1.7445054945054943</v>
      </c>
      <c r="C61" s="82">
        <v>0.83333333333333337</v>
      </c>
      <c r="D61" s="82">
        <f>IF(ISNUMBER(AVERAGE(RFI!Z400:Z407)),AVERAGE(RFI!Z400:Z407),"-")</f>
        <v>0.83333333333333337</v>
      </c>
      <c r="E61" s="82">
        <f>IF(ISNUMBER(AVERAGE(RFI!AA400:AA407)),AVERAGE(RFI!AA400:AA407),"-")</f>
        <v>0.83333333333333337</v>
      </c>
      <c r="F61">
        <v>400</v>
      </c>
      <c r="G61">
        <f t="shared" si="0"/>
        <v>400</v>
      </c>
      <c r="H61">
        <v>407</v>
      </c>
      <c r="I61">
        <v>7</v>
      </c>
    </row>
    <row r="62" spans="1:11" ht="20">
      <c r="A62" s="79" t="s">
        <v>225</v>
      </c>
      <c r="B62" s="80">
        <v>2.2376698644781063</v>
      </c>
      <c r="C62" s="80">
        <v>2.6097560975609757</v>
      </c>
      <c r="D62" s="80">
        <f>IF(ISNUMBER(AVERAGE(RFI!Z410:Z462)),AVERAGE(RFI!Z410:Z462),"-")</f>
        <v>2.6585365853658538</v>
      </c>
      <c r="E62" s="80">
        <f>IF(ISNUMBER(AVERAGE(RFI!AA410:AA462)),AVERAGE(RFI!AA410:AA462),"-")</f>
        <v>2.6097560975609757</v>
      </c>
      <c r="F62">
        <v>410</v>
      </c>
      <c r="G62">
        <f t="shared" si="0"/>
        <v>410</v>
      </c>
      <c r="H62">
        <v>462</v>
      </c>
      <c r="J62">
        <f>SUM(I63:I66)</f>
        <v>42</v>
      </c>
    </row>
    <row r="63" spans="1:11" ht="17">
      <c r="A63" s="81" t="s">
        <v>1365</v>
      </c>
      <c r="B63" s="82">
        <v>2.3528083028083029</v>
      </c>
      <c r="C63" s="82">
        <v>2.5952380952380953</v>
      </c>
      <c r="D63" s="82">
        <f>IF(ISNUMBER(AVERAGE(RFI!Z411:Z432)),AVERAGE(RFI!Z411:Z432),"-")</f>
        <v>2.6666666666666665</v>
      </c>
      <c r="E63" s="82">
        <f>IF(ISNUMBER(AVERAGE(RFI!AA411:AA432)),AVERAGE(RFI!AA411:AA432),"-")</f>
        <v>2.5952380952380953</v>
      </c>
      <c r="F63">
        <v>411</v>
      </c>
      <c r="G63">
        <f t="shared" si="0"/>
        <v>411</v>
      </c>
      <c r="H63">
        <v>432</v>
      </c>
      <c r="I63">
        <v>21</v>
      </c>
    </row>
    <row r="64" spans="1:11" ht="17">
      <c r="A64" s="81" t="s">
        <v>217</v>
      </c>
      <c r="B64" s="82">
        <v>2.4487179487179485</v>
      </c>
      <c r="C64" s="82">
        <v>2.75</v>
      </c>
      <c r="D64" s="82">
        <f>IF(ISNUMBER(AVERAGE(RFI!Z435:Z439)),AVERAGE(RFI!Z435:Z439),"-")</f>
        <v>2.75</v>
      </c>
      <c r="E64" s="82">
        <f>IF(ISNUMBER(AVERAGE(RFI!AA435:AA439)),AVERAGE(RFI!AA435:AA439),"-")</f>
        <v>2.75</v>
      </c>
      <c r="F64">
        <v>435</v>
      </c>
      <c r="G64">
        <f t="shared" si="0"/>
        <v>435</v>
      </c>
      <c r="H64">
        <v>439</v>
      </c>
      <c r="I64">
        <v>4</v>
      </c>
    </row>
    <row r="65" spans="1:11" ht="17">
      <c r="A65" s="81" t="s">
        <v>218</v>
      </c>
      <c r="B65" s="82">
        <v>2.0410256410256413</v>
      </c>
      <c r="C65" s="82">
        <v>2.6666666666666665</v>
      </c>
      <c r="D65" s="82">
        <f>IF(ISNUMBER(AVERAGE(RFI!Z442:Z448)),AVERAGE(RFI!Z442:Z448),"-")</f>
        <v>2.8333333333333335</v>
      </c>
      <c r="E65" s="82">
        <f>IF(ISNUMBER(AVERAGE(RFI!AA442:AA448)),AVERAGE(RFI!AA442:AA448),"-")</f>
        <v>2.6666666666666665</v>
      </c>
      <c r="F65">
        <v>442</v>
      </c>
      <c r="G65">
        <f t="shared" si="0"/>
        <v>442</v>
      </c>
      <c r="H65">
        <v>448</v>
      </c>
      <c r="I65">
        <v>6</v>
      </c>
    </row>
    <row r="66" spans="1:11" ht="17">
      <c r="A66" s="81" t="s">
        <v>226</v>
      </c>
      <c r="B66" s="82">
        <v>2.0192307692307692</v>
      </c>
      <c r="C66" s="82">
        <v>2.5499999999999998</v>
      </c>
      <c r="D66" s="82">
        <f>IF(ISNUMBER(AVERAGE(RFI!Z451:Z462)),AVERAGE(RFI!Z451:Z462),"-")</f>
        <v>2.5</v>
      </c>
      <c r="E66" s="82">
        <f>IF(ISNUMBER(AVERAGE(RFI!AA451:AA462)),AVERAGE(RFI!AA451:AA462),"-")</f>
        <v>2.5499999999999998</v>
      </c>
      <c r="F66">
        <v>451</v>
      </c>
      <c r="G66">
        <f t="shared" si="0"/>
        <v>451</v>
      </c>
      <c r="H66">
        <v>462</v>
      </c>
      <c r="I66">
        <v>11</v>
      </c>
    </row>
    <row r="67" spans="1:11" ht="20">
      <c r="A67" s="79" t="s">
        <v>66</v>
      </c>
      <c r="B67" s="80">
        <v>1.0642690642690644</v>
      </c>
      <c r="C67" s="80">
        <v>2.5454545454545454</v>
      </c>
      <c r="D67" s="80">
        <f>IF(ISNUMBER(AVERAGE(RFI!Z465:Z494)),AVERAGE(RFI!Z465:Z494),"-")</f>
        <v>2.5454545454545454</v>
      </c>
      <c r="E67" s="80">
        <f>IF(ISNUMBER(AVERAGE(RFI!AA465:AA494)),AVERAGE(RFI!AA465:AA494),"-")</f>
        <v>2.5454545454545454</v>
      </c>
      <c r="F67">
        <v>465</v>
      </c>
      <c r="G67">
        <f t="shared" ref="G67:G167" si="1">F67</f>
        <v>465</v>
      </c>
      <c r="H67">
        <v>494</v>
      </c>
      <c r="J67">
        <f>SUM(I68:I70)</f>
        <v>22</v>
      </c>
    </row>
    <row r="68" spans="1:11" ht="17">
      <c r="A68" s="81" t="s">
        <v>1450</v>
      </c>
      <c r="B68" s="82">
        <v>1.3685897435897434</v>
      </c>
      <c r="C68" s="82">
        <v>2.2222222222222223</v>
      </c>
      <c r="D68" s="82">
        <f>IF(ISNUMBER(AVERAGE(RFI!Z466:Z475)),AVERAGE(RFI!Z466:Z475),"-")</f>
        <v>2.1111111111111112</v>
      </c>
      <c r="E68" s="82">
        <f>IF(ISNUMBER(AVERAGE(RFI!AA466:AA475)),AVERAGE(RFI!AA466:AA475),"-")</f>
        <v>2.2222222222222223</v>
      </c>
      <c r="F68">
        <v>466</v>
      </c>
      <c r="G68">
        <f t="shared" si="1"/>
        <v>466</v>
      </c>
      <c r="H68">
        <v>475</v>
      </c>
      <c r="I68">
        <v>9</v>
      </c>
    </row>
    <row r="69" spans="1:11" ht="17">
      <c r="A69" s="81" t="s">
        <v>227</v>
      </c>
      <c r="B69" s="82">
        <v>0.88782051282051277</v>
      </c>
      <c r="C69" s="82">
        <v>3.125</v>
      </c>
      <c r="D69" s="82">
        <f>IF(ISNUMBER(AVERAGE(RFI!Z478:Z486)),AVERAGE(RFI!Z478:Z486),"-")</f>
        <v>3.125</v>
      </c>
      <c r="E69" s="82">
        <f>IF(ISNUMBER(AVERAGE(RFI!AA478:AA486)),AVERAGE(RFI!AA478:AA486),"-")</f>
        <v>3.125</v>
      </c>
      <c r="F69">
        <v>478</v>
      </c>
      <c r="G69">
        <f t="shared" si="1"/>
        <v>478</v>
      </c>
      <c r="H69">
        <v>486</v>
      </c>
      <c r="I69">
        <v>8</v>
      </c>
    </row>
    <row r="70" spans="1:11" ht="17">
      <c r="A70" s="81" t="s">
        <v>1485</v>
      </c>
      <c r="B70" s="82">
        <v>0.76666666666666661</v>
      </c>
      <c r="C70" s="82">
        <v>2.2000000000000002</v>
      </c>
      <c r="D70" s="82">
        <f>IF(ISNUMBER(AVERAGE(RFI!Z489:Z494)),AVERAGE(RFI!Z489:Z494),"-")</f>
        <v>2.4</v>
      </c>
      <c r="E70" s="82">
        <f>IF(ISNUMBER(AVERAGE(RFI!AA489:AA494)),AVERAGE(RFI!AA489:AA494),"-")</f>
        <v>2.2000000000000002</v>
      </c>
      <c r="F70">
        <v>489</v>
      </c>
      <c r="G70">
        <f t="shared" si="1"/>
        <v>489</v>
      </c>
      <c r="H70">
        <v>494</v>
      </c>
      <c r="I70">
        <v>5</v>
      </c>
    </row>
    <row r="71" spans="1:11" ht="20">
      <c r="A71" s="79" t="s">
        <v>222</v>
      </c>
      <c r="B71" s="80">
        <v>1.7811813186813186</v>
      </c>
      <c r="C71" s="80">
        <v>1.125</v>
      </c>
      <c r="D71" s="80">
        <f>IF(ISNUMBER(AVERAGE(RFI!Z497:Z506)),AVERAGE(RFI!Z497:Z506),"-")</f>
        <v>1.125</v>
      </c>
      <c r="E71" s="80">
        <f>IF(ISNUMBER(AVERAGE(RFI!AA497:AA506)),AVERAGE(RFI!AA497:AA506),"-")</f>
        <v>1.125</v>
      </c>
      <c r="F71">
        <v>497</v>
      </c>
      <c r="G71">
        <f t="shared" si="1"/>
        <v>497</v>
      </c>
      <c r="H71">
        <v>506</v>
      </c>
      <c r="J71">
        <f>SUM(I72)</f>
        <v>8</v>
      </c>
    </row>
    <row r="72" spans="1:11" ht="17">
      <c r="A72" s="81" t="s">
        <v>1497</v>
      </c>
      <c r="B72" s="82">
        <v>1.7811813186813186</v>
      </c>
      <c r="C72" s="82">
        <v>1.125</v>
      </c>
      <c r="D72" s="82">
        <f>IF(ISNUMBER(AVERAGE(RFI!Z498:Z506)),AVERAGE(RFI!Z498:Z506),"-")</f>
        <v>1.125</v>
      </c>
      <c r="E72" s="82">
        <f>IF(ISNUMBER(AVERAGE(RFI!AA498:AA506)),AVERAGE(RFI!AA498:AA506),"-")</f>
        <v>1.125</v>
      </c>
      <c r="F72">
        <v>498</v>
      </c>
      <c r="G72">
        <f t="shared" si="1"/>
        <v>498</v>
      </c>
      <c r="H72">
        <v>506</v>
      </c>
      <c r="I72">
        <v>8</v>
      </c>
    </row>
    <row r="73" spans="1:11" ht="20">
      <c r="A73" s="79" t="s">
        <v>1513</v>
      </c>
      <c r="B73" s="80">
        <v>1.5972222222222223</v>
      </c>
      <c r="C73" s="80">
        <v>1.1666666666666667</v>
      </c>
      <c r="D73" s="80">
        <f>IF(ISNUMBER(AVERAGE(RFI!Z509:Z516)),AVERAGE(RFI!Z509:Z516),"-")</f>
        <v>1.3333333333333333</v>
      </c>
      <c r="E73" s="80">
        <f>IF(ISNUMBER(AVERAGE(RFI!AA509:AA516)),AVERAGE(RFI!AA509:AA516),"-")</f>
        <v>1.1666666666666667</v>
      </c>
      <c r="F73">
        <v>509</v>
      </c>
      <c r="G73">
        <f t="shared" si="1"/>
        <v>509</v>
      </c>
      <c r="H73">
        <v>516</v>
      </c>
      <c r="J73">
        <f>SUM(I74)</f>
        <v>6</v>
      </c>
    </row>
    <row r="74" spans="1:11" ht="17">
      <c r="A74" s="81" t="s">
        <v>1497</v>
      </c>
      <c r="B74" s="82">
        <v>1.5972222222222223</v>
      </c>
      <c r="C74" s="82">
        <v>1.1666666666666667</v>
      </c>
      <c r="D74" s="82">
        <f>IF(ISNUMBER(AVERAGE(RFI!Z510:Z516)),AVERAGE(RFI!Z510:Z516),"-")</f>
        <v>1.3333333333333333</v>
      </c>
      <c r="E74" s="82">
        <f>IF(ISNUMBER(AVERAGE(RFI!AA510:AA516)),AVERAGE(RFI!AA510:AA516),"-")</f>
        <v>1.1666666666666667</v>
      </c>
      <c r="F74">
        <v>510</v>
      </c>
      <c r="G74">
        <f t="shared" si="1"/>
        <v>510</v>
      </c>
      <c r="H74">
        <v>516</v>
      </c>
      <c r="I74">
        <v>6</v>
      </c>
    </row>
    <row r="75" spans="1:11" ht="24" hidden="1">
      <c r="A75" s="83" t="s">
        <v>30</v>
      </c>
      <c r="B75" s="78">
        <v>2.035889355742297</v>
      </c>
      <c r="C75" s="78" t="s">
        <v>533</v>
      </c>
      <c r="D75" s="78" t="str">
        <f>IF(ISNUMBER(AVERAGE(RFI!Z519:Z565)),AVERAGE(RFI!Z519:Z565),"-")</f>
        <v>-</v>
      </c>
      <c r="E75" s="78" t="str">
        <f>IF(ISNUMBER(AVERAGE(RFI!AA519:AA565)),AVERAGE(RFI!AA519:AA565),"-")</f>
        <v>-</v>
      </c>
      <c r="F75">
        <v>519</v>
      </c>
      <c r="G75">
        <f t="shared" si="1"/>
        <v>519</v>
      </c>
      <c r="H75">
        <v>565</v>
      </c>
      <c r="K75">
        <f>SUM(J76:J77)</f>
        <v>35</v>
      </c>
    </row>
    <row r="76" spans="1:11" ht="20" hidden="1">
      <c r="A76" s="79" t="s">
        <v>1525</v>
      </c>
      <c r="B76" s="80">
        <v>2.0324675324675323</v>
      </c>
      <c r="C76" s="80" t="s">
        <v>533</v>
      </c>
      <c r="D76" s="80" t="str">
        <f>IF(ISNUMBER(AVERAGE(RFI!Z520:Z541)),AVERAGE(RFI!Z520:Z541),"-")</f>
        <v>-</v>
      </c>
      <c r="E76" s="80" t="str">
        <f>IF(ISNUMBER(AVERAGE(RFI!AA520:AA541)),AVERAGE(RFI!AA520:AA541),"-")</f>
        <v>-</v>
      </c>
      <c r="F76">
        <v>520</v>
      </c>
      <c r="G76">
        <f t="shared" si="1"/>
        <v>520</v>
      </c>
      <c r="H76">
        <v>541</v>
      </c>
      <c r="J76">
        <v>21</v>
      </c>
    </row>
    <row r="77" spans="1:11" ht="20" hidden="1">
      <c r="A77" s="79" t="s">
        <v>30</v>
      </c>
      <c r="B77" s="80">
        <v>1.9159798534798533</v>
      </c>
      <c r="C77" s="80" t="s">
        <v>533</v>
      </c>
      <c r="D77" s="80" t="str">
        <f>IF(ISNUMBER(AVERAGE(RFI!Z544:Z565)),AVERAGE(RFI!Z544:Z565),"-")</f>
        <v>-</v>
      </c>
      <c r="E77" s="80" t="str">
        <f>IF(ISNUMBER(AVERAGE(RFI!AA544:AA565)),AVERAGE(RFI!AA544:AA565),"-")</f>
        <v>-</v>
      </c>
      <c r="F77">
        <v>544</v>
      </c>
      <c r="G77">
        <f t="shared" si="1"/>
        <v>544</v>
      </c>
      <c r="H77">
        <v>565</v>
      </c>
      <c r="J77">
        <f>SUM(I78:I80)</f>
        <v>14</v>
      </c>
    </row>
    <row r="78" spans="1:11" ht="17" hidden="1">
      <c r="A78" s="81" t="s">
        <v>1580</v>
      </c>
      <c r="B78" s="82">
        <v>1.8909090909090907</v>
      </c>
      <c r="C78" s="82" t="s">
        <v>533</v>
      </c>
      <c r="D78" s="82" t="str">
        <f>IF(ISNUMBER(AVERAGE(RFI!Z545:Z550)),AVERAGE(RFI!Z545:Z550),"-")</f>
        <v>-</v>
      </c>
      <c r="E78" s="82" t="str">
        <f>IF(ISNUMBER(AVERAGE(RFI!AA545:AA550)),AVERAGE(RFI!AA545:AA550),"-")</f>
        <v>-</v>
      </c>
      <c r="F78">
        <v>545</v>
      </c>
      <c r="G78">
        <f t="shared" si="1"/>
        <v>545</v>
      </c>
      <c r="H78">
        <v>550</v>
      </c>
      <c r="I78">
        <v>5</v>
      </c>
    </row>
    <row r="79" spans="1:11" ht="17" hidden="1">
      <c r="A79" s="81" t="s">
        <v>1594</v>
      </c>
      <c r="B79" s="82">
        <v>1.8250000000000002</v>
      </c>
      <c r="C79" s="82" t="s">
        <v>533</v>
      </c>
      <c r="D79" s="82" t="str">
        <f>IF(ISNUMBER(AVERAGE(RFI!Z553:Z558)),AVERAGE(RFI!Z553:Z558),"-")</f>
        <v>-</v>
      </c>
      <c r="E79" s="82" t="str">
        <f>IF(ISNUMBER(AVERAGE(RFI!AA553:AA558)),AVERAGE(RFI!AA553:AA558),"-")</f>
        <v>-</v>
      </c>
      <c r="F79">
        <v>553</v>
      </c>
      <c r="G79">
        <f t="shared" si="1"/>
        <v>553</v>
      </c>
      <c r="H79">
        <v>558</v>
      </c>
      <c r="I79">
        <v>5</v>
      </c>
    </row>
    <row r="80" spans="1:11" ht="17" hidden="1">
      <c r="A80" s="81" t="s">
        <v>1609</v>
      </c>
      <c r="B80" s="82">
        <v>1.8409090909090908</v>
      </c>
      <c r="C80" s="82" t="s">
        <v>533</v>
      </c>
      <c r="D80" s="82" t="str">
        <f>IF(ISNUMBER(AVERAGE(RFI!Z561:Z565)),AVERAGE(RFI!Z561:Z565),"-")</f>
        <v>-</v>
      </c>
      <c r="E80" s="82" t="str">
        <f>IF(ISNUMBER(AVERAGE(RFI!AA561:AA565)),AVERAGE(RFI!AA561:AA565),"-")</f>
        <v>-</v>
      </c>
      <c r="F80">
        <v>561</v>
      </c>
      <c r="G80">
        <f t="shared" si="1"/>
        <v>561</v>
      </c>
      <c r="H80">
        <v>565</v>
      </c>
      <c r="I80">
        <v>4</v>
      </c>
    </row>
    <row r="81" spans="1:11" ht="24" hidden="1">
      <c r="A81" s="83" t="s">
        <v>1619</v>
      </c>
      <c r="B81" s="78">
        <v>1.8836221369643831</v>
      </c>
      <c r="C81" s="78" t="s">
        <v>533</v>
      </c>
      <c r="D81" s="78" t="str">
        <f>IF(ISNUMBER(AVERAGE(RFI!Z568:Z614)),AVERAGE(RFI!Z568:Z614),"-")</f>
        <v>-</v>
      </c>
      <c r="E81" s="78" t="str">
        <f>IF(ISNUMBER(AVERAGE(RFI!AA568:AA614)),AVERAGE(RFI!AA568:AA614),"-")</f>
        <v>-</v>
      </c>
      <c r="F81">
        <v>568</v>
      </c>
      <c r="G81">
        <f t="shared" si="1"/>
        <v>568</v>
      </c>
      <c r="H81">
        <v>614</v>
      </c>
      <c r="K81">
        <f>SUM(J82:J83)</f>
        <v>36</v>
      </c>
    </row>
    <row r="82" spans="1:11" ht="20" hidden="1">
      <c r="A82" s="79" t="s">
        <v>1620</v>
      </c>
      <c r="B82" s="80">
        <v>2.0252525252525251</v>
      </c>
      <c r="C82" s="80" t="s">
        <v>533</v>
      </c>
      <c r="D82" s="80" t="str">
        <f>IF(ISNUMBER(AVERAGE(RFI!Z569:Z587)),AVERAGE(RFI!Z569:Z587),"-")</f>
        <v>-</v>
      </c>
      <c r="E82" s="80" t="str">
        <f>IF(ISNUMBER(AVERAGE(RFI!AA569:AA587)),AVERAGE(RFI!AA569:AA587),"-")</f>
        <v>-</v>
      </c>
      <c r="F82">
        <v>569</v>
      </c>
      <c r="G82">
        <f t="shared" si="1"/>
        <v>569</v>
      </c>
      <c r="H82">
        <v>587</v>
      </c>
      <c r="J82">
        <v>18</v>
      </c>
    </row>
    <row r="83" spans="1:11" ht="20" hidden="1">
      <c r="A83" s="79" t="s">
        <v>1671</v>
      </c>
      <c r="B83" s="80">
        <v>1.7388755980861248</v>
      </c>
      <c r="C83" s="80" t="s">
        <v>533</v>
      </c>
      <c r="D83" s="80" t="str">
        <f>IF(ISNUMBER(AVERAGE(RFI!Z590:Z614)),AVERAGE(RFI!Z590:Z614),"-")</f>
        <v>-</v>
      </c>
      <c r="E83" s="80" t="str">
        <f>IF(ISNUMBER(AVERAGE(RFI!AA590:AA614)),AVERAGE(RFI!AA590:AA614),"-")</f>
        <v>-</v>
      </c>
      <c r="F83">
        <v>590</v>
      </c>
      <c r="G83">
        <f t="shared" si="1"/>
        <v>590</v>
      </c>
      <c r="H83">
        <v>614</v>
      </c>
      <c r="J83">
        <f>SUM(I84:I85)</f>
        <v>18</v>
      </c>
    </row>
    <row r="84" spans="1:11" ht="17" hidden="1">
      <c r="A84" s="81" t="s">
        <v>1672</v>
      </c>
      <c r="B84" s="82">
        <v>1.8715909090909093</v>
      </c>
      <c r="C84" s="82" t="s">
        <v>533</v>
      </c>
      <c r="D84" s="82" t="str">
        <f>IF(ISNUMBER(AVERAGE(RFI!Z591:Z600)),AVERAGE(RFI!Z591:Z600),"-")</f>
        <v>-</v>
      </c>
      <c r="E84" s="82" t="str">
        <f>IF(ISNUMBER(AVERAGE(RFI!AA591:AA600)),AVERAGE(RFI!AA591:AA600),"-")</f>
        <v>-</v>
      </c>
      <c r="F84">
        <v>591</v>
      </c>
      <c r="G84">
        <f t="shared" si="1"/>
        <v>591</v>
      </c>
      <c r="H84">
        <v>600</v>
      </c>
      <c r="I84">
        <v>7</v>
      </c>
    </row>
    <row r="85" spans="1:11" ht="17" hidden="1">
      <c r="A85" s="81" t="s">
        <v>1691</v>
      </c>
      <c r="B85" s="82">
        <v>1.6818181818181819</v>
      </c>
      <c r="C85" s="82" t="s">
        <v>533</v>
      </c>
      <c r="D85" s="82" t="str">
        <f>IF(ISNUMBER(AVERAGE(RFI!Z603:Z614)),AVERAGE(RFI!Z603:Z614),"-")</f>
        <v>-</v>
      </c>
      <c r="E85" s="82" t="str">
        <f>IF(ISNUMBER(AVERAGE(RFI!AA603:AA614)),AVERAGE(RFI!AA603:AA614),"-")</f>
        <v>-</v>
      </c>
      <c r="F85">
        <v>603</v>
      </c>
      <c r="G85">
        <f t="shared" si="1"/>
        <v>603</v>
      </c>
      <c r="H85">
        <v>614</v>
      </c>
      <c r="I85">
        <v>11</v>
      </c>
    </row>
    <row r="86" spans="1:11" ht="24" hidden="1">
      <c r="A86" s="83" t="s">
        <v>31</v>
      </c>
      <c r="B86" s="78">
        <v>2.684498834498835</v>
      </c>
      <c r="C86" s="78" t="s">
        <v>533</v>
      </c>
      <c r="D86" s="78" t="str">
        <f>IF(ISNUMBER(AVERAGE(RFI!Z617:Z685)),AVERAGE(RFI!Z617:Z685),"-")</f>
        <v>-</v>
      </c>
      <c r="E86" s="78" t="str">
        <f>IF(ISNUMBER(AVERAGE(RFI!AA617:AA685)),AVERAGE(RFI!AA617:AA685),"-")</f>
        <v>-</v>
      </c>
      <c r="F86">
        <v>617</v>
      </c>
      <c r="G86">
        <f t="shared" si="1"/>
        <v>617</v>
      </c>
      <c r="H86">
        <v>685</v>
      </c>
      <c r="K86">
        <f>SUM(J87:J95)</f>
        <v>39</v>
      </c>
    </row>
    <row r="87" spans="1:11" ht="20" hidden="1">
      <c r="A87" s="79" t="s">
        <v>1725</v>
      </c>
      <c r="B87" s="80">
        <v>2.8236111111111106</v>
      </c>
      <c r="C87" s="80" t="s">
        <v>533</v>
      </c>
      <c r="D87" s="80" t="str">
        <f>IF(ISNUMBER(AVERAGE(RFI!Z618:Z642)),AVERAGE(RFI!Z618:Z642),"-")</f>
        <v>-</v>
      </c>
      <c r="E87" s="80" t="str">
        <f>IF(ISNUMBER(AVERAGE(RFI!AA618:AA642)),AVERAGE(RFI!AA618:AA642),"-")</f>
        <v>-</v>
      </c>
      <c r="F87">
        <v>618</v>
      </c>
      <c r="G87">
        <f t="shared" si="1"/>
        <v>618</v>
      </c>
      <c r="H87">
        <v>642</v>
      </c>
      <c r="J87">
        <f>SUM(I88:I89)</f>
        <v>18</v>
      </c>
    </row>
    <row r="88" spans="1:11" ht="17" hidden="1">
      <c r="A88" s="81" t="s">
        <v>1726</v>
      </c>
      <c r="B88" s="82">
        <v>2.9750000000000001</v>
      </c>
      <c r="C88" s="82" t="s">
        <v>533</v>
      </c>
      <c r="D88" s="82" t="str">
        <f>IF(ISNUMBER(AVERAGE(RFI!Z619:Z630)),AVERAGE(RFI!Z619:Z630),"-")</f>
        <v>-</v>
      </c>
      <c r="E88" s="82" t="str">
        <f>IF(ISNUMBER(AVERAGE(RFI!AA619:AA630)),AVERAGE(RFI!AA619:AA630),"-")</f>
        <v>-</v>
      </c>
      <c r="F88">
        <v>619</v>
      </c>
      <c r="G88">
        <f t="shared" si="1"/>
        <v>619</v>
      </c>
      <c r="H88">
        <v>630</v>
      </c>
      <c r="I88">
        <v>9</v>
      </c>
    </row>
    <row r="89" spans="1:11" ht="17" hidden="1">
      <c r="A89" s="81" t="s">
        <v>1754</v>
      </c>
      <c r="B89" s="82">
        <v>2.6722222222222221</v>
      </c>
      <c r="C89" s="82" t="s">
        <v>533</v>
      </c>
      <c r="D89" s="82" t="str">
        <f>IF(ISNUMBER(AVERAGE(RFI!Z633:Z642)),AVERAGE(RFI!Z633:Z642),"-")</f>
        <v>-</v>
      </c>
      <c r="E89" s="82" t="str">
        <f>IF(ISNUMBER(AVERAGE(RFI!AA633:AA642)),AVERAGE(RFI!AA633:AA642),"-")</f>
        <v>-</v>
      </c>
      <c r="F89">
        <v>633</v>
      </c>
      <c r="G89">
        <f t="shared" si="1"/>
        <v>633</v>
      </c>
      <c r="H89">
        <v>642</v>
      </c>
      <c r="I89">
        <v>9</v>
      </c>
    </row>
    <row r="90" spans="1:11" ht="20" hidden="1">
      <c r="A90" s="79" t="s">
        <v>1782</v>
      </c>
      <c r="B90" s="80">
        <v>2.6812499999999999</v>
      </c>
      <c r="C90" s="80" t="s">
        <v>533</v>
      </c>
      <c r="D90" s="80" t="str">
        <f>IF(ISNUMBER(AVERAGE(RFI!Z645:Z673)),AVERAGE(RFI!Z645:Z673),"-")</f>
        <v>-</v>
      </c>
      <c r="E90" s="80" t="str">
        <f>IF(ISNUMBER(AVERAGE(RFI!AA645:AA673)),AVERAGE(RFI!AA645:AA673),"-")</f>
        <v>-</v>
      </c>
      <c r="F90">
        <v>645</v>
      </c>
      <c r="G90">
        <f t="shared" si="1"/>
        <v>645</v>
      </c>
      <c r="H90">
        <v>673</v>
      </c>
      <c r="J90">
        <f>SUM(I91:I94)</f>
        <v>16</v>
      </c>
    </row>
    <row r="91" spans="1:11" ht="17" hidden="1">
      <c r="A91" s="81" t="s">
        <v>1783</v>
      </c>
      <c r="B91" s="82">
        <v>2.8703703703703707</v>
      </c>
      <c r="C91" s="82" t="s">
        <v>533</v>
      </c>
      <c r="D91" s="82" t="str">
        <f>IF(ISNUMBER(AVERAGE(RFI!Z646:Z649)),AVERAGE(RFI!Z646:Z649),"-")</f>
        <v>-</v>
      </c>
      <c r="E91" s="82" t="str">
        <f>IF(ISNUMBER(AVERAGE(RFI!AA646:AA649)),AVERAGE(RFI!AA646:AA649),"-")</f>
        <v>-</v>
      </c>
      <c r="F91">
        <v>646</v>
      </c>
      <c r="G91">
        <f t="shared" si="1"/>
        <v>646</v>
      </c>
      <c r="H91">
        <v>649</v>
      </c>
      <c r="I91">
        <v>3</v>
      </c>
    </row>
    <row r="92" spans="1:11" ht="17" hidden="1">
      <c r="A92" s="81" t="s">
        <v>1793</v>
      </c>
      <c r="B92" s="82">
        <v>2.4444444444444446</v>
      </c>
      <c r="C92" s="82" t="s">
        <v>533</v>
      </c>
      <c r="D92" s="82" t="str">
        <f>IF(ISNUMBER(AVERAGE(RFI!Z652:Z659)),AVERAGE(RFI!Z652:Z659),"-")</f>
        <v>-</v>
      </c>
      <c r="E92" s="82" t="str">
        <f>IF(ISNUMBER(AVERAGE(RFI!AA652:AA659)),AVERAGE(RFI!AA652:AA659),"-")</f>
        <v>-</v>
      </c>
      <c r="F92">
        <v>652</v>
      </c>
      <c r="G92">
        <f t="shared" si="1"/>
        <v>652</v>
      </c>
      <c r="H92">
        <v>659</v>
      </c>
      <c r="I92">
        <v>6</v>
      </c>
    </row>
    <row r="93" spans="1:11" ht="17" hidden="1">
      <c r="A93" s="81" t="s">
        <v>1812</v>
      </c>
      <c r="B93" s="82">
        <v>2.8583333333333334</v>
      </c>
      <c r="C93" s="82" t="s">
        <v>533</v>
      </c>
      <c r="D93" s="82" t="str">
        <f>IF(ISNUMBER(AVERAGE(RFI!Z662:Z667)),AVERAGE(RFI!Z662:Z667),"-")</f>
        <v>-</v>
      </c>
      <c r="E93" s="82" t="str">
        <f>IF(ISNUMBER(AVERAGE(RFI!AA662:AA667)),AVERAGE(RFI!AA662:AA667),"-")</f>
        <v>-</v>
      </c>
      <c r="F93">
        <v>662</v>
      </c>
      <c r="G93">
        <f t="shared" si="1"/>
        <v>662</v>
      </c>
      <c r="H93">
        <v>667</v>
      </c>
      <c r="I93">
        <v>4</v>
      </c>
    </row>
    <row r="94" spans="1:11" ht="17" hidden="1">
      <c r="A94" s="81" t="s">
        <v>1825</v>
      </c>
      <c r="B94" s="82">
        <v>2.7666666666666666</v>
      </c>
      <c r="C94" s="82" t="s">
        <v>533</v>
      </c>
      <c r="D94" s="82" t="str">
        <f>IF(ISNUMBER(AVERAGE(RFI!Z670:Z673)),AVERAGE(RFI!Z670:Z673),"-")</f>
        <v>-</v>
      </c>
      <c r="E94" s="82" t="str">
        <f>IF(ISNUMBER(AVERAGE(RFI!AA670:AA673)),AVERAGE(RFI!AA670:AA673),"-")</f>
        <v>-</v>
      </c>
      <c r="F94">
        <v>670</v>
      </c>
      <c r="G94">
        <f t="shared" si="1"/>
        <v>670</v>
      </c>
      <c r="H94">
        <v>673</v>
      </c>
      <c r="I94">
        <v>3</v>
      </c>
    </row>
    <row r="95" spans="1:11" ht="20" hidden="1">
      <c r="A95" s="79" t="s">
        <v>710</v>
      </c>
      <c r="B95" s="80">
        <v>2.3400000000000003</v>
      </c>
      <c r="C95" s="80" t="s">
        <v>533</v>
      </c>
      <c r="D95" s="80" t="str">
        <f>IF(ISNUMBER(AVERAGE(RFI!Z676:Z685)),AVERAGE(RFI!Z676:Z685),"-")</f>
        <v>-</v>
      </c>
      <c r="E95" s="80" t="str">
        <f>IF(ISNUMBER(AVERAGE(RFI!AA676:AA685)),AVERAGE(RFI!AA676:AA685),"-")</f>
        <v>-</v>
      </c>
      <c r="F95">
        <v>676</v>
      </c>
      <c r="G95">
        <f t="shared" si="1"/>
        <v>676</v>
      </c>
      <c r="H95">
        <v>685</v>
      </c>
      <c r="J95">
        <f>SUM(I96:I97)</f>
        <v>5</v>
      </c>
    </row>
    <row r="96" spans="1:11" ht="17" hidden="1">
      <c r="A96" s="81" t="s">
        <v>1834</v>
      </c>
      <c r="B96" s="82">
        <v>3.0750000000000002</v>
      </c>
      <c r="C96" s="82" t="s">
        <v>533</v>
      </c>
      <c r="D96" s="82" t="str">
        <f>IF(ISNUMBER(AVERAGE(RFI!Z677:Z679)),AVERAGE(RFI!Z677:Z679),"-")</f>
        <v>-</v>
      </c>
      <c r="E96" s="82" t="str">
        <f>IF(ISNUMBER(AVERAGE(RFI!AA677:AA679)),AVERAGE(RFI!AA677:AA679),"-")</f>
        <v>-</v>
      </c>
      <c r="F96">
        <v>677</v>
      </c>
      <c r="G96">
        <f t="shared" si="1"/>
        <v>677</v>
      </c>
      <c r="H96">
        <v>679</v>
      </c>
      <c r="I96">
        <v>2</v>
      </c>
    </row>
    <row r="97" spans="1:11" ht="17" hidden="1">
      <c r="A97" s="81" t="s">
        <v>1840</v>
      </c>
      <c r="B97" s="82">
        <v>1.75</v>
      </c>
      <c r="C97" s="82" t="s">
        <v>533</v>
      </c>
      <c r="D97" s="82" t="str">
        <f>IF(ISNUMBER(AVERAGE(RFI!Z682:Z685)),AVERAGE(RFI!Z682:Z685),"-")</f>
        <v>-</v>
      </c>
      <c r="E97" s="82" t="str">
        <f>IF(ISNUMBER(AVERAGE(RFI!AA682:AA685)),AVERAGE(RFI!AA682:AA685),"-")</f>
        <v>-</v>
      </c>
      <c r="F97">
        <v>682</v>
      </c>
      <c r="G97">
        <f t="shared" si="1"/>
        <v>682</v>
      </c>
      <c r="H97">
        <v>685</v>
      </c>
      <c r="I97">
        <v>3</v>
      </c>
    </row>
    <row r="98" spans="1:11" ht="24" hidden="1">
      <c r="A98" s="83" t="s">
        <v>24</v>
      </c>
      <c r="B98" s="78">
        <v>2.1696496378939125</v>
      </c>
      <c r="C98" s="78" t="s">
        <v>533</v>
      </c>
      <c r="D98" s="78" t="str">
        <f>IF(ISNUMBER(AVERAGE(RFI!Z688:Z947)),AVERAGE(RFI!Z688:Z947),"-")</f>
        <v>-</v>
      </c>
      <c r="E98" s="78" t="str">
        <f>IF(ISNUMBER(AVERAGE(RFI!AA688:AA947)),AVERAGE(RFI!AA688:AA947),"-")</f>
        <v>-</v>
      </c>
      <c r="F98">
        <v>688</v>
      </c>
      <c r="G98">
        <f t="shared" si="1"/>
        <v>688</v>
      </c>
      <c r="H98">
        <v>947</v>
      </c>
      <c r="K98">
        <f>SUM(J99:J138)</f>
        <v>131</v>
      </c>
    </row>
    <row r="99" spans="1:11" ht="20" hidden="1">
      <c r="A99" s="79" t="s">
        <v>1848</v>
      </c>
      <c r="B99" s="80">
        <v>2.2680000000000002</v>
      </c>
      <c r="C99" s="80" t="s">
        <v>533</v>
      </c>
      <c r="D99" s="80" t="str">
        <f>IF(ISNUMBER(AVERAGE(RFI!Z689:Z739)),AVERAGE(RFI!Z689:Z739),"-")</f>
        <v>-</v>
      </c>
      <c r="E99" s="80" t="str">
        <f>IF(ISNUMBER(AVERAGE(RFI!AA689:AA739)),AVERAGE(RFI!AA689:AA739),"-")</f>
        <v>-</v>
      </c>
      <c r="F99">
        <v>689</v>
      </c>
      <c r="G99">
        <f t="shared" si="1"/>
        <v>689</v>
      </c>
      <c r="H99">
        <v>739</v>
      </c>
      <c r="J99">
        <f>SUM(I100:I108)</f>
        <v>25</v>
      </c>
    </row>
    <row r="100" spans="1:11" ht="17" hidden="1">
      <c r="A100" s="81" t="s">
        <v>1849</v>
      </c>
      <c r="B100" s="82">
        <v>2.3566666666666665</v>
      </c>
      <c r="C100" s="82" t="s">
        <v>533</v>
      </c>
      <c r="D100" s="82" t="str">
        <f>IF(ISNUMBER(AVERAGE(RFI!Z690:Z700)),AVERAGE(RFI!Z690:Z700),"-")</f>
        <v>-</v>
      </c>
      <c r="E100" s="82" t="str">
        <f>IF(ISNUMBER(AVERAGE(RFI!AA690:AA700)),AVERAGE(RFI!AA690:AA700),"-")</f>
        <v>-</v>
      </c>
      <c r="F100">
        <v>690</v>
      </c>
      <c r="G100">
        <f t="shared" si="1"/>
        <v>690</v>
      </c>
      <c r="H100">
        <v>700</v>
      </c>
      <c r="I100">
        <v>10</v>
      </c>
    </row>
    <row r="101" spans="1:11" ht="17" hidden="1">
      <c r="A101" s="81" t="s">
        <v>1872</v>
      </c>
      <c r="B101" s="82">
        <v>2.3333333333333335</v>
      </c>
      <c r="C101" s="82" t="s">
        <v>533</v>
      </c>
      <c r="D101" s="82" t="str">
        <f>IF(ISNUMBER(AVERAGE(RFI!Z703:Z706)),AVERAGE(RFI!Z703:Z706),"-")</f>
        <v>-</v>
      </c>
      <c r="E101" s="82" t="str">
        <f>IF(ISNUMBER(AVERAGE(RFI!AA703:AA706)),AVERAGE(RFI!AA703:AA706),"-")</f>
        <v>-</v>
      </c>
      <c r="F101">
        <v>703</v>
      </c>
      <c r="G101">
        <f t="shared" si="1"/>
        <v>703</v>
      </c>
      <c r="H101">
        <v>706</v>
      </c>
      <c r="I101">
        <v>3</v>
      </c>
    </row>
    <row r="102" spans="1:11" ht="17" hidden="1">
      <c r="A102" s="81" t="s">
        <v>1879</v>
      </c>
      <c r="B102" s="82">
        <v>2.1944444444444442</v>
      </c>
      <c r="C102" s="82" t="s">
        <v>533</v>
      </c>
      <c r="D102" s="82" t="str">
        <f>IF(ISNUMBER(AVERAGE(RFI!Z709:Z715)),AVERAGE(RFI!Z709:Z715),"-")</f>
        <v>-</v>
      </c>
      <c r="E102" s="82" t="str">
        <f>IF(ISNUMBER(AVERAGE(RFI!AA709:AA715)),AVERAGE(RFI!AA709:AA715),"-")</f>
        <v>-</v>
      </c>
      <c r="F102">
        <v>709</v>
      </c>
      <c r="G102">
        <f t="shared" si="1"/>
        <v>709</v>
      </c>
      <c r="H102">
        <v>715</v>
      </c>
      <c r="I102">
        <v>6</v>
      </c>
    </row>
    <row r="103" spans="1:11" ht="17" hidden="1">
      <c r="A103" s="81" t="s">
        <v>1892</v>
      </c>
      <c r="B103" s="82">
        <v>2.5</v>
      </c>
      <c r="C103" s="82" t="s">
        <v>533</v>
      </c>
      <c r="D103" s="82" t="str">
        <f>IF(ISNUMBER(AVERAGE(RFI!Z718:Z719)),AVERAGE(RFI!Z718:Z719),"-")</f>
        <v>-</v>
      </c>
      <c r="E103" s="82" t="str">
        <f>IF(ISNUMBER(AVERAGE(RFI!AA718:AA719)),AVERAGE(RFI!AA718:AA719),"-")</f>
        <v>-</v>
      </c>
      <c r="F103">
        <v>718</v>
      </c>
      <c r="G103">
        <f t="shared" si="1"/>
        <v>718</v>
      </c>
      <c r="H103">
        <v>719</v>
      </c>
      <c r="I103">
        <v>1</v>
      </c>
    </row>
    <row r="104" spans="1:11" ht="17" hidden="1">
      <c r="A104" s="81" t="s">
        <v>1896</v>
      </c>
      <c r="B104" s="82">
        <v>2.3333333333333335</v>
      </c>
      <c r="C104" s="82" t="s">
        <v>533</v>
      </c>
      <c r="D104" s="82" t="str">
        <f>IF(ISNUMBER(AVERAGE(RFI!Z722:Z723)),AVERAGE(RFI!Z722:Z723),"-")</f>
        <v>-</v>
      </c>
      <c r="E104" s="82" t="str">
        <f>IF(ISNUMBER(AVERAGE(RFI!AA722:AA723)),AVERAGE(RFI!AA722:AA723),"-")</f>
        <v>-</v>
      </c>
      <c r="F104">
        <v>722</v>
      </c>
      <c r="G104">
        <f t="shared" si="1"/>
        <v>722</v>
      </c>
      <c r="H104">
        <v>723</v>
      </c>
      <c r="I104">
        <v>1</v>
      </c>
    </row>
    <row r="105" spans="1:11" ht="17" hidden="1">
      <c r="A105" s="81" t="s">
        <v>1900</v>
      </c>
      <c r="B105" s="82">
        <v>2.5666666666666669</v>
      </c>
      <c r="C105" s="82" t="s">
        <v>533</v>
      </c>
      <c r="D105" s="82" t="str">
        <f>IF(ISNUMBER(AVERAGE(RFI!Z726:Z727)),AVERAGE(RFI!Z726:Z727),"-")</f>
        <v>-</v>
      </c>
      <c r="E105" s="82" t="str">
        <f>IF(ISNUMBER(AVERAGE(RFI!AA726:AA727)),AVERAGE(RFI!AA726:AA727),"-")</f>
        <v>-</v>
      </c>
      <c r="F105">
        <v>726</v>
      </c>
      <c r="G105">
        <f t="shared" si="1"/>
        <v>726</v>
      </c>
      <c r="H105">
        <v>727</v>
      </c>
      <c r="I105">
        <v>1</v>
      </c>
    </row>
    <row r="106" spans="1:11" ht="17" hidden="1">
      <c r="A106" s="81" t="s">
        <v>1904</v>
      </c>
      <c r="B106" s="82">
        <v>2.2999999999999998</v>
      </c>
      <c r="C106" s="82" t="s">
        <v>533</v>
      </c>
      <c r="D106" s="82" t="str">
        <f>IF(ISNUMBER(AVERAGE(RFI!Z730:Z731)),AVERAGE(RFI!Z730:Z731),"-")</f>
        <v>-</v>
      </c>
      <c r="E106" s="82" t="str">
        <f>IF(ISNUMBER(AVERAGE(RFI!AA730:AA731)),AVERAGE(RFI!AA730:AA731),"-")</f>
        <v>-</v>
      </c>
      <c r="F106">
        <v>730</v>
      </c>
      <c r="G106">
        <f t="shared" si="1"/>
        <v>730</v>
      </c>
      <c r="H106">
        <v>731</v>
      </c>
      <c r="I106">
        <v>1</v>
      </c>
    </row>
    <row r="107" spans="1:11" ht="17" hidden="1">
      <c r="A107" s="81" t="s">
        <v>1908</v>
      </c>
      <c r="B107" s="82">
        <v>1.2</v>
      </c>
      <c r="C107" s="82" t="s">
        <v>533</v>
      </c>
      <c r="D107" s="82" t="str">
        <f>IF(ISNUMBER(AVERAGE(RFI!Z734:Z735)),AVERAGE(RFI!Z734:Z735),"-")</f>
        <v>-</v>
      </c>
      <c r="E107" s="82" t="str">
        <f>IF(ISNUMBER(AVERAGE(RFI!AA734:AA735)),AVERAGE(RFI!AA734:AA735),"-")</f>
        <v>-</v>
      </c>
      <c r="F107">
        <v>734</v>
      </c>
      <c r="G107">
        <f t="shared" si="1"/>
        <v>734</v>
      </c>
      <c r="H107">
        <v>735</v>
      </c>
      <c r="I107">
        <v>1</v>
      </c>
    </row>
    <row r="108" spans="1:11" ht="17" hidden="1">
      <c r="A108" s="81" t="s">
        <v>1912</v>
      </c>
      <c r="B108" s="82">
        <v>2.0666666666666669</v>
      </c>
      <c r="C108" s="82" t="s">
        <v>533</v>
      </c>
      <c r="D108" s="82" t="str">
        <f>IF(ISNUMBER(AVERAGE(RFI!Z738:Z739)),AVERAGE(RFI!Z738:Z739),"-")</f>
        <v>-</v>
      </c>
      <c r="E108" s="82" t="str">
        <f>IF(ISNUMBER(AVERAGE(RFI!AA738:AA739)),AVERAGE(RFI!AA738:AA739),"-")</f>
        <v>-</v>
      </c>
      <c r="F108">
        <v>738</v>
      </c>
      <c r="G108">
        <f t="shared" si="1"/>
        <v>738</v>
      </c>
      <c r="H108">
        <v>739</v>
      </c>
      <c r="I108">
        <v>1</v>
      </c>
    </row>
    <row r="109" spans="1:11" ht="20" hidden="1">
      <c r="A109" s="79" t="s">
        <v>1916</v>
      </c>
      <c r="B109" s="80">
        <v>2.1350172532781224</v>
      </c>
      <c r="C109" s="80" t="s">
        <v>533</v>
      </c>
      <c r="D109" s="80" t="str">
        <f>IF(ISNUMBER(AVERAGE(RFI!Z742:Z861)),AVERAGE(RFI!Z742:Z861),"-")</f>
        <v>-</v>
      </c>
      <c r="E109" s="80" t="str">
        <f>IF(ISNUMBER(AVERAGE(RFI!AA742:AA861)),AVERAGE(RFI!AA742:AA861),"-")</f>
        <v>-</v>
      </c>
      <c r="F109">
        <v>742</v>
      </c>
      <c r="G109">
        <f t="shared" si="1"/>
        <v>742</v>
      </c>
      <c r="H109">
        <v>861</v>
      </c>
      <c r="J109">
        <f>SUM(I110:I126)</f>
        <v>70</v>
      </c>
    </row>
    <row r="110" spans="1:11" ht="17" hidden="1">
      <c r="A110" s="81" t="s">
        <v>1917</v>
      </c>
      <c r="B110" s="82">
        <v>2.5166666666666666</v>
      </c>
      <c r="C110" s="82" t="s">
        <v>533</v>
      </c>
      <c r="D110" s="82" t="str">
        <f>IF(ISNUMBER(AVERAGE(RFI!Z743:Z747)),AVERAGE(RFI!Z743:Z747),"-")</f>
        <v>-</v>
      </c>
      <c r="E110" s="82" t="str">
        <f>IF(ISNUMBER(AVERAGE(RFI!AA743:AA747)),AVERAGE(RFI!AA743:AA747),"-")</f>
        <v>-</v>
      </c>
      <c r="F110">
        <v>743</v>
      </c>
      <c r="G110">
        <f t="shared" si="1"/>
        <v>743</v>
      </c>
      <c r="H110">
        <v>747</v>
      </c>
      <c r="I110">
        <v>4</v>
      </c>
    </row>
    <row r="111" spans="1:11" ht="17" hidden="1">
      <c r="A111" s="81" t="s">
        <v>1926</v>
      </c>
      <c r="B111" s="82">
        <v>2.6333333333333333</v>
      </c>
      <c r="C111" s="82" t="s">
        <v>533</v>
      </c>
      <c r="D111" s="82" t="str">
        <f>IF(ISNUMBER(AVERAGE(RFI!Z750:Z752)),AVERAGE(RFI!Z750:Z752),"-")</f>
        <v>-</v>
      </c>
      <c r="E111" s="82" t="str">
        <f>IF(ISNUMBER(AVERAGE(RFI!AA750:AA752)),AVERAGE(RFI!AA750:AA752),"-")</f>
        <v>-</v>
      </c>
      <c r="F111">
        <v>750</v>
      </c>
      <c r="G111">
        <f t="shared" si="1"/>
        <v>750</v>
      </c>
      <c r="H111">
        <v>752</v>
      </c>
      <c r="I111">
        <v>2</v>
      </c>
    </row>
    <row r="112" spans="1:11" ht="17" hidden="1">
      <c r="A112" s="81" t="s">
        <v>1932</v>
      </c>
      <c r="B112" s="82">
        <v>1.9999999999999998</v>
      </c>
      <c r="C112" s="82" t="s">
        <v>533</v>
      </c>
      <c r="D112" s="82" t="str">
        <f>IF(ISNUMBER(AVERAGE(RFI!Z755:Z758)),AVERAGE(RFI!Z755:Z758),"-")</f>
        <v>-</v>
      </c>
      <c r="E112" s="82" t="str">
        <f>IF(ISNUMBER(AVERAGE(RFI!AA755:AA758)),AVERAGE(RFI!AA755:AA758),"-")</f>
        <v>-</v>
      </c>
      <c r="F112">
        <v>755</v>
      </c>
      <c r="G112">
        <f t="shared" si="1"/>
        <v>755</v>
      </c>
      <c r="H112">
        <v>758</v>
      </c>
      <c r="I112">
        <v>3</v>
      </c>
    </row>
    <row r="113" spans="1:10" ht="17" hidden="1">
      <c r="A113" s="81" t="s">
        <v>1939</v>
      </c>
      <c r="B113" s="82">
        <v>2.2142857142857144</v>
      </c>
      <c r="C113" s="82" t="s">
        <v>533</v>
      </c>
      <c r="D113" s="82" t="str">
        <f>IF(ISNUMBER(AVERAGE(RFI!Z761:Z768)),AVERAGE(RFI!Z761:Z768),"-")</f>
        <v>-</v>
      </c>
      <c r="E113" s="82" t="str">
        <f>IF(ISNUMBER(AVERAGE(RFI!AA761:AA768)),AVERAGE(RFI!AA761:AA768),"-")</f>
        <v>-</v>
      </c>
      <c r="F113">
        <v>761</v>
      </c>
      <c r="G113">
        <f t="shared" si="1"/>
        <v>761</v>
      </c>
      <c r="H113">
        <v>768</v>
      </c>
      <c r="I113">
        <v>7</v>
      </c>
    </row>
    <row r="114" spans="1:10" ht="17" hidden="1">
      <c r="A114" s="81" t="s">
        <v>1954</v>
      </c>
      <c r="B114" s="82">
        <v>2.1944444444444446</v>
      </c>
      <c r="C114" s="82" t="s">
        <v>533</v>
      </c>
      <c r="D114" s="82" t="str">
        <f>IF(ISNUMBER(AVERAGE(RFI!Z771:Z775)),AVERAGE(RFI!Z771:Z775),"-")</f>
        <v>-</v>
      </c>
      <c r="E114" s="82" t="str">
        <f>IF(ISNUMBER(AVERAGE(RFI!AA771:AA775)),AVERAGE(RFI!AA771:AA775),"-")</f>
        <v>-</v>
      </c>
      <c r="F114">
        <v>771</v>
      </c>
      <c r="G114">
        <f t="shared" si="1"/>
        <v>771</v>
      </c>
      <c r="H114">
        <v>775</v>
      </c>
      <c r="I114">
        <v>4</v>
      </c>
    </row>
    <row r="115" spans="1:10" ht="17" hidden="1">
      <c r="A115" s="81" t="s">
        <v>1963</v>
      </c>
      <c r="B115" s="82">
        <v>2.0545454545454542</v>
      </c>
      <c r="C115" s="82" t="s">
        <v>533</v>
      </c>
      <c r="D115" s="82" t="str">
        <f>IF(ISNUMBER(AVERAGE(RFI!Z778:Z790)),AVERAGE(RFI!Z778:Z790),"-")</f>
        <v>-</v>
      </c>
      <c r="E115" s="82" t="str">
        <f>IF(ISNUMBER(AVERAGE(RFI!AA778:AA790)),AVERAGE(RFI!AA778:AA790),"-")</f>
        <v>-</v>
      </c>
      <c r="F115">
        <v>778</v>
      </c>
      <c r="G115">
        <f t="shared" si="1"/>
        <v>778</v>
      </c>
      <c r="H115">
        <v>790</v>
      </c>
      <c r="I115">
        <v>12</v>
      </c>
    </row>
    <row r="116" spans="1:10" ht="17" hidden="1">
      <c r="A116" s="81" t="s">
        <v>1987</v>
      </c>
      <c r="B116" s="82">
        <v>2.4888888888888889</v>
      </c>
      <c r="C116" s="82" t="s">
        <v>533</v>
      </c>
      <c r="D116" s="82" t="str">
        <f>IF(ISNUMBER(AVERAGE(RFI!Z793:Z796)),AVERAGE(RFI!Z793:Z796),"-")</f>
        <v>-</v>
      </c>
      <c r="E116" s="82" t="str">
        <f>IF(ISNUMBER(AVERAGE(RFI!AA793:AA796)),AVERAGE(RFI!AA793:AA796),"-")</f>
        <v>-</v>
      </c>
      <c r="F116">
        <v>793</v>
      </c>
      <c r="G116">
        <f t="shared" si="1"/>
        <v>793</v>
      </c>
      <c r="H116">
        <v>796</v>
      </c>
      <c r="I116">
        <v>3</v>
      </c>
    </row>
    <row r="117" spans="1:10" ht="17" hidden="1">
      <c r="A117" s="81" t="s">
        <v>1995</v>
      </c>
      <c r="B117" s="82">
        <v>1.3666666666666667</v>
      </c>
      <c r="C117" s="82" t="s">
        <v>533</v>
      </c>
      <c r="D117" s="82" t="str">
        <f>IF(ISNUMBER(AVERAGE(RFI!Z799:Z804)),AVERAGE(RFI!Z799:Z804),"-")</f>
        <v>-</v>
      </c>
      <c r="E117" s="82" t="str">
        <f>IF(ISNUMBER(AVERAGE(RFI!AA799:AA804)),AVERAGE(RFI!AA799:AA804),"-")</f>
        <v>-</v>
      </c>
      <c r="F117">
        <v>799</v>
      </c>
      <c r="G117">
        <f t="shared" si="1"/>
        <v>799</v>
      </c>
      <c r="H117">
        <v>804</v>
      </c>
      <c r="I117">
        <v>5</v>
      </c>
    </row>
    <row r="118" spans="1:10" ht="17" hidden="1">
      <c r="A118" s="81" t="s">
        <v>2005</v>
      </c>
      <c r="B118" s="82">
        <v>2.088888888888889</v>
      </c>
      <c r="C118" s="82" t="s">
        <v>533</v>
      </c>
      <c r="D118" s="82" t="str">
        <f>IF(ISNUMBER(AVERAGE(RFI!Z807:Z816)),AVERAGE(RFI!Z807:Z816),"-")</f>
        <v>-</v>
      </c>
      <c r="E118" s="82" t="str">
        <f>IF(ISNUMBER(AVERAGE(RFI!AA807:AA816)),AVERAGE(RFI!AA807:AA816),"-")</f>
        <v>-</v>
      </c>
      <c r="F118">
        <v>807</v>
      </c>
      <c r="G118">
        <f t="shared" si="1"/>
        <v>807</v>
      </c>
      <c r="H118">
        <v>816</v>
      </c>
      <c r="I118">
        <v>9</v>
      </c>
    </row>
    <row r="119" spans="1:10" ht="17" hidden="1">
      <c r="A119" s="81" t="s">
        <v>2023</v>
      </c>
      <c r="B119" s="82">
        <v>2.1</v>
      </c>
      <c r="C119" s="82" t="s">
        <v>533</v>
      </c>
      <c r="D119" s="82" t="str">
        <f>IF(ISNUMBER(AVERAGE(RFI!Z819:Z822)),AVERAGE(RFI!Z819:Z822),"-")</f>
        <v>-</v>
      </c>
      <c r="E119" s="82" t="str">
        <f>IF(ISNUMBER(AVERAGE(RFI!AA819:AA822)),AVERAGE(RFI!AA819:AA822),"-")</f>
        <v>-</v>
      </c>
      <c r="F119">
        <v>819</v>
      </c>
      <c r="G119">
        <f t="shared" si="1"/>
        <v>819</v>
      </c>
      <c r="H119">
        <v>822</v>
      </c>
      <c r="I119">
        <v>3</v>
      </c>
    </row>
    <row r="120" spans="1:10" ht="17" hidden="1">
      <c r="A120" s="81" t="s">
        <v>2031</v>
      </c>
      <c r="B120" s="82">
        <v>2.1666666666666665</v>
      </c>
      <c r="C120" s="82" t="s">
        <v>533</v>
      </c>
      <c r="D120" s="82" t="str">
        <f>IF(ISNUMBER(AVERAGE(RFI!Z825:Z833)),AVERAGE(RFI!Z825:Z833),"-")</f>
        <v>-</v>
      </c>
      <c r="E120" s="82" t="str">
        <f>IF(ISNUMBER(AVERAGE(RFI!AA825:AA833)),AVERAGE(RFI!AA825:AA833),"-")</f>
        <v>-</v>
      </c>
      <c r="F120">
        <v>825</v>
      </c>
      <c r="G120">
        <f t="shared" si="1"/>
        <v>825</v>
      </c>
      <c r="H120">
        <v>833</v>
      </c>
      <c r="I120">
        <v>8</v>
      </c>
    </row>
    <row r="121" spans="1:10" ht="17" hidden="1">
      <c r="A121" s="81" t="s">
        <v>2048</v>
      </c>
      <c r="B121" s="82">
        <v>2.5666666666666669</v>
      </c>
      <c r="C121" s="82" t="s">
        <v>533</v>
      </c>
      <c r="D121" s="82" t="str">
        <f>IF(ISNUMBER(AVERAGE(RFI!Z836:Z837)),AVERAGE(RFI!Z836:Z837),"-")</f>
        <v>-</v>
      </c>
      <c r="E121" s="82" t="str">
        <f>IF(ISNUMBER(AVERAGE(RFI!AA836:AA837)),AVERAGE(RFI!AA836:AA837),"-")</f>
        <v>-</v>
      </c>
      <c r="F121">
        <v>836</v>
      </c>
      <c r="G121">
        <f t="shared" si="1"/>
        <v>836</v>
      </c>
      <c r="H121">
        <v>837</v>
      </c>
      <c r="I121">
        <v>1</v>
      </c>
    </row>
    <row r="122" spans="1:10" ht="17" hidden="1">
      <c r="A122" s="81" t="s">
        <v>2052</v>
      </c>
      <c r="B122" s="82">
        <v>2.3833333333333333</v>
      </c>
      <c r="C122" s="82" t="s">
        <v>533</v>
      </c>
      <c r="D122" s="82" t="str">
        <f>IF(ISNUMBER(AVERAGE(RFI!Z840:Z842)),AVERAGE(RFI!Z840:Z842),"-")</f>
        <v>-</v>
      </c>
      <c r="E122" s="82" t="str">
        <f>IF(ISNUMBER(AVERAGE(RFI!AA840:AA842)),AVERAGE(RFI!AA840:AA842),"-")</f>
        <v>-</v>
      </c>
      <c r="F122">
        <v>840</v>
      </c>
      <c r="G122">
        <f t="shared" si="1"/>
        <v>840</v>
      </c>
      <c r="H122">
        <v>842</v>
      </c>
      <c r="I122">
        <v>2</v>
      </c>
    </row>
    <row r="123" spans="1:10" ht="17" hidden="1">
      <c r="A123" s="81" t="s">
        <v>2058</v>
      </c>
      <c r="B123" s="82">
        <v>2.0166666666666666</v>
      </c>
      <c r="C123" s="82" t="s">
        <v>533</v>
      </c>
      <c r="D123" s="82" t="str">
        <f>IF(ISNUMBER(AVERAGE(RFI!Z845:Z849)),AVERAGE(RFI!Z845:Z849),"-")</f>
        <v>-</v>
      </c>
      <c r="E123" s="82" t="str">
        <f>IF(ISNUMBER(AVERAGE(RFI!AA845:AA849)),AVERAGE(RFI!AA845:AA849),"-")</f>
        <v>-</v>
      </c>
      <c r="F123">
        <v>845</v>
      </c>
      <c r="G123">
        <f t="shared" si="1"/>
        <v>845</v>
      </c>
      <c r="H123">
        <v>849</v>
      </c>
      <c r="I123">
        <v>4</v>
      </c>
    </row>
    <row r="124" spans="1:10" ht="17" hidden="1">
      <c r="A124" s="81" t="s">
        <v>2067</v>
      </c>
      <c r="B124" s="82">
        <v>2.8333333333333335</v>
      </c>
      <c r="C124" s="82" t="s">
        <v>533</v>
      </c>
      <c r="D124" s="82" t="str">
        <f>IF(ISNUMBER(AVERAGE(RFI!Z852:Z853)),AVERAGE(RFI!Z852:Z853),"-")</f>
        <v>-</v>
      </c>
      <c r="E124" s="82" t="str">
        <f>IF(ISNUMBER(AVERAGE(RFI!AA852:AA853)),AVERAGE(RFI!AA852:AA853),"-")</f>
        <v>-</v>
      </c>
      <c r="F124">
        <v>852</v>
      </c>
      <c r="G124">
        <f t="shared" si="1"/>
        <v>852</v>
      </c>
      <c r="H124">
        <v>853</v>
      </c>
      <c r="I124">
        <v>1</v>
      </c>
    </row>
    <row r="125" spans="1:10" ht="17" hidden="1">
      <c r="A125" s="81" t="s">
        <v>2071</v>
      </c>
      <c r="B125" s="82">
        <v>2.4</v>
      </c>
      <c r="C125" s="82" t="s">
        <v>533</v>
      </c>
      <c r="D125" s="82" t="str">
        <f>IF(ISNUMBER(AVERAGE(RFI!Z856:Z857)),AVERAGE(RFI!Z856:Z857),"-")</f>
        <v>-</v>
      </c>
      <c r="E125" s="82" t="str">
        <f>IF(ISNUMBER(AVERAGE(RFI!AA856:AA857)),AVERAGE(RFI!AA856:AA857),"-")</f>
        <v>-</v>
      </c>
      <c r="F125">
        <v>856</v>
      </c>
      <c r="G125">
        <f t="shared" si="1"/>
        <v>856</v>
      </c>
      <c r="H125">
        <v>857</v>
      </c>
      <c r="I125">
        <v>1</v>
      </c>
    </row>
    <row r="126" spans="1:10" ht="17" hidden="1">
      <c r="A126" s="81" t="s">
        <v>2075</v>
      </c>
      <c r="B126" s="82">
        <v>1.8</v>
      </c>
      <c r="C126" s="82" t="s">
        <v>533</v>
      </c>
      <c r="D126" s="82" t="str">
        <f>IF(ISNUMBER(AVERAGE(RFI!Z860:Z861)),AVERAGE(RFI!Z860:Z861),"-")</f>
        <v>-</v>
      </c>
      <c r="E126" s="82" t="str">
        <f>IF(ISNUMBER(AVERAGE(RFI!AA860:AA861)),AVERAGE(RFI!AA860:AA861),"-")</f>
        <v>-</v>
      </c>
      <c r="F126">
        <v>860</v>
      </c>
      <c r="G126">
        <f t="shared" si="1"/>
        <v>860</v>
      </c>
      <c r="H126">
        <v>861</v>
      </c>
      <c r="I126">
        <v>1</v>
      </c>
    </row>
    <row r="127" spans="1:10" ht="20" hidden="1">
      <c r="A127" s="79" t="s">
        <v>2079</v>
      </c>
      <c r="B127" s="80">
        <v>2.2180555555555559</v>
      </c>
      <c r="C127" s="80" t="s">
        <v>533</v>
      </c>
      <c r="D127" s="80" t="str">
        <f>IF(ISNUMBER(AVERAGE(RFI!Z864:Z916)),AVERAGE(RFI!Z864:Z916),"-")</f>
        <v>-</v>
      </c>
      <c r="E127" s="80" t="str">
        <f>IF(ISNUMBER(AVERAGE(RFI!AA864:AA916)),AVERAGE(RFI!AA864:AA916),"-")</f>
        <v>-</v>
      </c>
      <c r="F127">
        <v>864</v>
      </c>
      <c r="G127">
        <f t="shared" si="1"/>
        <v>864</v>
      </c>
      <c r="H127">
        <v>916</v>
      </c>
      <c r="J127">
        <f>SUM(I128:I137)</f>
        <v>24</v>
      </c>
    </row>
    <row r="128" spans="1:10" ht="17" hidden="1">
      <c r="A128" s="81" t="s">
        <v>2080</v>
      </c>
      <c r="B128" s="82">
        <v>2.3333333333333335</v>
      </c>
      <c r="C128" s="82" t="s">
        <v>533</v>
      </c>
      <c r="D128" s="82" t="str">
        <f>IF(ISNUMBER(AVERAGE(RFI!Z865:Z867)),AVERAGE(RFI!Z865:Z867),"-")</f>
        <v>-</v>
      </c>
      <c r="E128" s="82" t="str">
        <f>IF(ISNUMBER(AVERAGE(RFI!AA865:AA867)),AVERAGE(RFI!AA865:AA867),"-")</f>
        <v>-</v>
      </c>
      <c r="F128">
        <v>865</v>
      </c>
      <c r="G128">
        <f t="shared" si="1"/>
        <v>865</v>
      </c>
      <c r="H128">
        <v>867</v>
      </c>
      <c r="I128">
        <v>2</v>
      </c>
    </row>
    <row r="129" spans="1:10" ht="17" hidden="1">
      <c r="A129" s="81" t="s">
        <v>2085</v>
      </c>
      <c r="B129" s="82">
        <v>2.0583333333333331</v>
      </c>
      <c r="C129" s="82" t="s">
        <v>533</v>
      </c>
      <c r="D129" s="82" t="str">
        <f>IF(ISNUMBER(AVERAGE(RFI!Z870:Z878)),AVERAGE(RFI!Z870:Z878),"-")</f>
        <v>-</v>
      </c>
      <c r="E129" s="82" t="str">
        <f>IF(ISNUMBER(AVERAGE(RFI!AA870:AA878)),AVERAGE(RFI!AA870:AA878),"-")</f>
        <v>-</v>
      </c>
      <c r="F129">
        <v>870</v>
      </c>
      <c r="G129">
        <f t="shared" si="1"/>
        <v>870</v>
      </c>
      <c r="H129">
        <v>878</v>
      </c>
      <c r="I129">
        <v>8</v>
      </c>
    </row>
    <row r="130" spans="1:10" ht="17" hidden="1">
      <c r="A130" s="81" t="s">
        <v>2102</v>
      </c>
      <c r="B130" s="82">
        <v>2.2000000000000002</v>
      </c>
      <c r="C130" s="82" t="s">
        <v>533</v>
      </c>
      <c r="D130" s="82" t="str">
        <f>IF(ISNUMBER(AVERAGE(RFI!Z881:Z882)),AVERAGE(RFI!Z881:Z882),"-")</f>
        <v>-</v>
      </c>
      <c r="E130" s="82" t="str">
        <f>IF(ISNUMBER(AVERAGE(RFI!AA881:AA882)),AVERAGE(RFI!AA881:AA882),"-")</f>
        <v>-</v>
      </c>
      <c r="F130">
        <v>881</v>
      </c>
      <c r="G130">
        <f t="shared" si="1"/>
        <v>881</v>
      </c>
      <c r="H130">
        <v>882</v>
      </c>
      <c r="I130">
        <v>1</v>
      </c>
    </row>
    <row r="131" spans="1:10" ht="17" hidden="1">
      <c r="A131" s="81" t="s">
        <v>2106</v>
      </c>
      <c r="B131" s="82">
        <v>2.4399999999999995</v>
      </c>
      <c r="C131" s="82" t="s">
        <v>533</v>
      </c>
      <c r="D131" s="82" t="str">
        <f>IF(ISNUMBER(AVERAGE(RFI!Z885:Z890)),AVERAGE(RFI!Z885:Z890),"-")</f>
        <v>-</v>
      </c>
      <c r="E131" s="82" t="str">
        <f>IF(ISNUMBER(AVERAGE(RFI!AA885:AA890)),AVERAGE(RFI!AA885:AA890),"-")</f>
        <v>-</v>
      </c>
      <c r="F131">
        <v>885</v>
      </c>
      <c r="G131">
        <f t="shared" si="1"/>
        <v>885</v>
      </c>
      <c r="H131">
        <v>890</v>
      </c>
      <c r="I131">
        <v>5</v>
      </c>
    </row>
    <row r="132" spans="1:10" ht="17" hidden="1">
      <c r="A132" s="81" t="s">
        <v>2117</v>
      </c>
      <c r="B132" s="82">
        <v>2.8666666666666667</v>
      </c>
      <c r="C132" s="82" t="s">
        <v>533</v>
      </c>
      <c r="D132" s="82" t="str">
        <f>IF(ISNUMBER(AVERAGE(RFI!Z893:Z894)),AVERAGE(RFI!Z893:Z894),"-")</f>
        <v>-</v>
      </c>
      <c r="E132" s="82" t="str">
        <f>IF(ISNUMBER(AVERAGE(RFI!AA893:AA894)),AVERAGE(RFI!AA893:AA894),"-")</f>
        <v>-</v>
      </c>
      <c r="F132">
        <v>893</v>
      </c>
      <c r="G132">
        <f t="shared" si="1"/>
        <v>893</v>
      </c>
      <c r="H132">
        <v>894</v>
      </c>
      <c r="I132">
        <v>1</v>
      </c>
    </row>
    <row r="133" spans="1:10" ht="17" hidden="1">
      <c r="A133" s="81" t="s">
        <v>2121</v>
      </c>
      <c r="B133" s="82">
        <v>2.1666666666666665</v>
      </c>
      <c r="C133" s="82" t="s">
        <v>533</v>
      </c>
      <c r="D133" s="82" t="str">
        <f>IF(ISNUMBER(AVERAGE(RFI!Z897:Z898)),AVERAGE(RFI!Z897:Z898),"-")</f>
        <v>-</v>
      </c>
      <c r="E133" s="82" t="str">
        <f>IF(ISNUMBER(AVERAGE(RFI!AA897:AA898)),AVERAGE(RFI!AA897:AA898),"-")</f>
        <v>-</v>
      </c>
      <c r="F133">
        <v>897</v>
      </c>
      <c r="G133">
        <f t="shared" si="1"/>
        <v>897</v>
      </c>
      <c r="H133">
        <v>898</v>
      </c>
      <c r="I133">
        <v>1</v>
      </c>
    </row>
    <row r="134" spans="1:10" ht="17" hidden="1">
      <c r="A134" s="81" t="s">
        <v>2125</v>
      </c>
      <c r="B134" s="82">
        <v>2.0222222222222217</v>
      </c>
      <c r="C134" s="82" t="s">
        <v>533</v>
      </c>
      <c r="D134" s="82" t="str">
        <f>IF(ISNUMBER(AVERAGE(RFI!Z901:Z904)),AVERAGE(RFI!Z901:Z904),"-")</f>
        <v>-</v>
      </c>
      <c r="E134" s="82" t="str">
        <f>IF(ISNUMBER(AVERAGE(RFI!AA901:AA904)),AVERAGE(RFI!AA901:AA904),"-")</f>
        <v>-</v>
      </c>
      <c r="F134">
        <v>901</v>
      </c>
      <c r="G134">
        <f t="shared" si="1"/>
        <v>901</v>
      </c>
      <c r="H134">
        <v>904</v>
      </c>
      <c r="I134">
        <v>3</v>
      </c>
    </row>
    <row r="135" spans="1:10" ht="17" hidden="1">
      <c r="A135" s="81" t="s">
        <v>2133</v>
      </c>
      <c r="B135" s="82">
        <v>2.6666666666666665</v>
      </c>
      <c r="C135" s="82" t="s">
        <v>533</v>
      </c>
      <c r="D135" s="82" t="str">
        <f>IF(ISNUMBER(AVERAGE(RFI!Z907:Z908)),AVERAGE(RFI!Z907:Z908),"-")</f>
        <v>-</v>
      </c>
      <c r="E135" s="82" t="str">
        <f>IF(ISNUMBER(AVERAGE(RFI!AA907:AA908)),AVERAGE(RFI!AA907:AA908),"-")</f>
        <v>-</v>
      </c>
      <c r="F135">
        <v>907</v>
      </c>
      <c r="G135">
        <f t="shared" si="1"/>
        <v>907</v>
      </c>
      <c r="H135">
        <v>908</v>
      </c>
      <c r="I135">
        <v>1</v>
      </c>
    </row>
    <row r="136" spans="1:10" ht="17" hidden="1">
      <c r="A136" s="81" t="s">
        <v>2137</v>
      </c>
      <c r="B136" s="82">
        <v>2.2999999999999998</v>
      </c>
      <c r="C136" s="82" t="s">
        <v>533</v>
      </c>
      <c r="D136" s="82" t="str">
        <f>IF(ISNUMBER(AVERAGE(RFI!Z911:Z912)),AVERAGE(RFI!Z911:Z912),"-")</f>
        <v>-</v>
      </c>
      <c r="E136" s="82" t="str">
        <f>IF(ISNUMBER(AVERAGE(RFI!AA911:AA912)),AVERAGE(RFI!AA911:AA912),"-")</f>
        <v>-</v>
      </c>
      <c r="F136">
        <v>911</v>
      </c>
      <c r="G136">
        <f t="shared" si="1"/>
        <v>911</v>
      </c>
      <c r="H136">
        <v>912</v>
      </c>
      <c r="I136">
        <v>1</v>
      </c>
    </row>
    <row r="137" spans="1:10" ht="17" hidden="1">
      <c r="A137" s="81" t="s">
        <v>2141</v>
      </c>
      <c r="B137" s="82">
        <v>1.6333333333333333</v>
      </c>
      <c r="C137" s="82" t="s">
        <v>533</v>
      </c>
      <c r="D137" s="82" t="str">
        <f>IF(ISNUMBER(AVERAGE(RFI!Z915:Z916)),AVERAGE(RFI!Z915:Z916),"-")</f>
        <v>-</v>
      </c>
      <c r="E137" s="82" t="str">
        <f>IF(ISNUMBER(AVERAGE(RFI!AA915:AA916)),AVERAGE(RFI!AA915:AA916),"-")</f>
        <v>-</v>
      </c>
      <c r="F137">
        <v>915</v>
      </c>
      <c r="G137">
        <f t="shared" si="1"/>
        <v>915</v>
      </c>
      <c r="H137">
        <v>916</v>
      </c>
      <c r="I137">
        <v>1</v>
      </c>
    </row>
    <row r="138" spans="1:10" ht="20" hidden="1">
      <c r="A138" s="79" t="s">
        <v>2145</v>
      </c>
      <c r="B138" s="80">
        <v>2.0694444444444442</v>
      </c>
      <c r="C138" s="80" t="s">
        <v>533</v>
      </c>
      <c r="D138" s="80" t="str">
        <f>IF(ISNUMBER(AVERAGE(RFI!Z919:Z947)),AVERAGE(RFI!Z919:Z947),"-")</f>
        <v>-</v>
      </c>
      <c r="E138" s="80" t="str">
        <f>IF(ISNUMBER(AVERAGE(RFI!AA919:AA947)),AVERAGE(RFI!AA919:AA947),"-")</f>
        <v>-</v>
      </c>
      <c r="F138">
        <v>919</v>
      </c>
      <c r="G138">
        <f t="shared" si="1"/>
        <v>919</v>
      </c>
      <c r="H138">
        <v>947</v>
      </c>
      <c r="J138">
        <f>SUM(I139:I144)</f>
        <v>12</v>
      </c>
    </row>
    <row r="139" spans="1:10" ht="17" hidden="1">
      <c r="A139" s="81" t="s">
        <v>2146</v>
      </c>
      <c r="B139" s="82">
        <v>2.4666666666666668</v>
      </c>
      <c r="C139" s="82" t="s">
        <v>533</v>
      </c>
      <c r="D139" s="82" t="str">
        <f>IF(ISNUMBER(AVERAGE(RFI!Z920:Z921)),AVERAGE(RFI!Z920:Z921),"-")</f>
        <v>-</v>
      </c>
      <c r="E139" s="82" t="str">
        <f>IF(ISNUMBER(AVERAGE(RFI!AA920:AA921)),AVERAGE(RFI!AA920:AA921),"-")</f>
        <v>-</v>
      </c>
      <c r="F139">
        <v>920</v>
      </c>
      <c r="G139">
        <f t="shared" si="1"/>
        <v>920</v>
      </c>
      <c r="H139">
        <v>921</v>
      </c>
      <c r="I139">
        <v>1</v>
      </c>
    </row>
    <row r="140" spans="1:10" ht="17" hidden="1">
      <c r="A140" s="81" t="s">
        <v>2150</v>
      </c>
      <c r="B140" s="82">
        <v>1.8</v>
      </c>
      <c r="C140" s="82" t="s">
        <v>533</v>
      </c>
      <c r="D140" s="82" t="str">
        <f>IF(ISNUMBER(AVERAGE(RFI!Z924:Z926)),AVERAGE(RFI!Z924:Z926),"-")</f>
        <v>-</v>
      </c>
      <c r="E140" s="82" t="str">
        <f>IF(ISNUMBER(AVERAGE(RFI!AA924:AA926)),AVERAGE(RFI!AA924:AA926),"-")</f>
        <v>-</v>
      </c>
      <c r="F140">
        <v>924</v>
      </c>
      <c r="G140">
        <f t="shared" si="1"/>
        <v>924</v>
      </c>
      <c r="H140">
        <v>926</v>
      </c>
      <c r="I140">
        <v>2</v>
      </c>
    </row>
    <row r="141" spans="1:10" ht="17" hidden="1">
      <c r="A141" s="81" t="s">
        <v>2156</v>
      </c>
      <c r="B141" s="82">
        <v>2.0833333333333335</v>
      </c>
      <c r="C141" s="82" t="s">
        <v>533</v>
      </c>
      <c r="D141" s="82" t="str">
        <f>IF(ISNUMBER(AVERAGE(RFI!Z929:Z935)),AVERAGE(RFI!Z929:Z935),"-")</f>
        <v>-</v>
      </c>
      <c r="E141" s="82" t="str">
        <f>IF(ISNUMBER(AVERAGE(RFI!AA929:AA935)),AVERAGE(RFI!AA929:AA935),"-")</f>
        <v>-</v>
      </c>
      <c r="F141">
        <v>929</v>
      </c>
      <c r="G141">
        <f t="shared" si="1"/>
        <v>929</v>
      </c>
      <c r="H141">
        <v>935</v>
      </c>
      <c r="I141">
        <v>6</v>
      </c>
    </row>
    <row r="142" spans="1:10" ht="17" hidden="1">
      <c r="A142" s="81" t="s">
        <v>2169</v>
      </c>
      <c r="B142" s="82">
        <v>2.1666666666666665</v>
      </c>
      <c r="C142" s="82" t="s">
        <v>533</v>
      </c>
      <c r="D142" s="82" t="str">
        <f>IF(ISNUMBER(AVERAGE(RFI!Z938:Z939)),AVERAGE(RFI!Z938:Z939),"-")</f>
        <v>-</v>
      </c>
      <c r="E142" s="82" t="str">
        <f>IF(ISNUMBER(AVERAGE(RFI!AA938:AA939)),AVERAGE(RFI!AA938:AA939),"-")</f>
        <v>-</v>
      </c>
      <c r="F142">
        <v>938</v>
      </c>
      <c r="G142">
        <f t="shared" si="1"/>
        <v>938</v>
      </c>
      <c r="H142">
        <v>939</v>
      </c>
      <c r="I142">
        <v>1</v>
      </c>
    </row>
    <row r="143" spans="1:10" ht="17" hidden="1">
      <c r="A143" s="81" t="s">
        <v>2173</v>
      </c>
      <c r="B143" s="82">
        <v>2.3666666666666667</v>
      </c>
      <c r="C143" s="82" t="s">
        <v>533</v>
      </c>
      <c r="D143" s="82" t="str">
        <f>IF(ISNUMBER(AVERAGE(RFI!Z942:Z943)),AVERAGE(RFI!Z942:Z943),"-")</f>
        <v>-</v>
      </c>
      <c r="E143" s="82" t="str">
        <f>IF(ISNUMBER(AVERAGE(RFI!AA942:AA943)),AVERAGE(RFI!AA942:AA943),"-")</f>
        <v>-</v>
      </c>
      <c r="F143">
        <v>942</v>
      </c>
      <c r="G143">
        <f t="shared" si="1"/>
        <v>942</v>
      </c>
      <c r="H143">
        <v>943</v>
      </c>
      <c r="I143">
        <v>1</v>
      </c>
    </row>
    <row r="144" spans="1:10" ht="17" hidden="1">
      <c r="A144" s="81" t="s">
        <v>2177</v>
      </c>
      <c r="B144" s="82">
        <v>1.7333333333333334</v>
      </c>
      <c r="C144" s="82" t="s">
        <v>533</v>
      </c>
      <c r="D144" s="82" t="str">
        <f>IF(ISNUMBER(AVERAGE(RFI!Z946:Z947)),AVERAGE(RFI!Z946:Z947),"-")</f>
        <v>-</v>
      </c>
      <c r="E144" s="82" t="str">
        <f>IF(ISNUMBER(AVERAGE(RFI!AA946:AA947)),AVERAGE(RFI!AA946:AA947),"-")</f>
        <v>-</v>
      </c>
      <c r="F144">
        <v>946</v>
      </c>
      <c r="G144">
        <f t="shared" si="1"/>
        <v>946</v>
      </c>
      <c r="H144">
        <v>947</v>
      </c>
      <c r="I144">
        <v>1</v>
      </c>
    </row>
    <row r="145" spans="1:11" ht="24" hidden="1">
      <c r="A145" s="83" t="s">
        <v>28</v>
      </c>
      <c r="B145" s="78">
        <v>2.016010006253909</v>
      </c>
      <c r="C145" s="78" t="s">
        <v>533</v>
      </c>
      <c r="D145" s="78" t="str">
        <f>IF(ISNUMBER(AVERAGE(RFI!Z950:Z1113)),AVERAGE(RFI!Z950:Z1113),"-")</f>
        <v>-</v>
      </c>
      <c r="E145" s="78" t="str">
        <f>IF(ISNUMBER(AVERAGE(RFI!AA950:AA1113)),AVERAGE(RFI!AA950:AA1113),"-")</f>
        <v>-</v>
      </c>
      <c r="F145">
        <v>950</v>
      </c>
      <c r="G145">
        <f t="shared" si="1"/>
        <v>950</v>
      </c>
      <c r="H145">
        <v>1113</v>
      </c>
      <c r="K145">
        <f>SUM(J146:J164)</f>
        <v>105</v>
      </c>
    </row>
    <row r="146" spans="1:11" ht="20" hidden="1">
      <c r="A146" s="79" t="s">
        <v>2180</v>
      </c>
      <c r="B146" s="80">
        <v>2.2428355957767723</v>
      </c>
      <c r="C146" s="80" t="s">
        <v>533</v>
      </c>
      <c r="D146" s="80" t="str">
        <f>IF(ISNUMBER(AVERAGE(RFI!Z951:Z1030)),AVERAGE(RFI!Z951:Z1030),"-")</f>
        <v>-</v>
      </c>
      <c r="E146" s="80" t="str">
        <f>IF(ISNUMBER(AVERAGE(RFI!AA951:AA1030)),AVERAGE(RFI!AA951:AA1030),"-")</f>
        <v>-</v>
      </c>
      <c r="F146">
        <v>951</v>
      </c>
      <c r="G146">
        <f t="shared" si="1"/>
        <v>951</v>
      </c>
      <c r="H146">
        <v>1030</v>
      </c>
      <c r="J146">
        <f>SUM(I147:I156)</f>
        <v>51</v>
      </c>
    </row>
    <row r="147" spans="1:11" ht="17" hidden="1">
      <c r="A147" s="81" t="s">
        <v>2181</v>
      </c>
      <c r="B147" s="82">
        <v>2.5256410256410251</v>
      </c>
      <c r="C147" s="82" t="s">
        <v>533</v>
      </c>
      <c r="D147" s="82" t="str">
        <f>IF(ISNUMBER(AVERAGE(RFI!Z952:Z955)),AVERAGE(RFI!Z952:Z955),"-")</f>
        <v>-</v>
      </c>
      <c r="E147" s="82" t="str">
        <f>IF(ISNUMBER(AVERAGE(RFI!AA952:AA955)),AVERAGE(RFI!AA952:AA955),"-")</f>
        <v>-</v>
      </c>
      <c r="F147">
        <v>952</v>
      </c>
      <c r="G147">
        <f t="shared" si="1"/>
        <v>952</v>
      </c>
      <c r="H147">
        <v>955</v>
      </c>
      <c r="I147">
        <v>3</v>
      </c>
    </row>
    <row r="148" spans="1:11" ht="17" hidden="1">
      <c r="A148" s="81" t="s">
        <v>2188</v>
      </c>
      <c r="B148" s="82">
        <v>2.2692307692307692</v>
      </c>
      <c r="C148" s="82" t="s">
        <v>533</v>
      </c>
      <c r="D148" s="82" t="str">
        <f>IF(ISNUMBER(AVERAGE(RFI!Z958:Z970)),AVERAGE(RFI!Z958:Z970),"-")</f>
        <v>-</v>
      </c>
      <c r="E148" s="82" t="str">
        <f>IF(ISNUMBER(AVERAGE(RFI!AA958:AA970)),AVERAGE(RFI!AA958:AA970),"-")</f>
        <v>-</v>
      </c>
      <c r="F148">
        <v>958</v>
      </c>
      <c r="G148">
        <f t="shared" si="1"/>
        <v>958</v>
      </c>
      <c r="H148">
        <v>970</v>
      </c>
      <c r="I148">
        <v>12</v>
      </c>
    </row>
    <row r="149" spans="1:11" ht="17" hidden="1">
      <c r="A149" s="81" t="s">
        <v>2212</v>
      </c>
      <c r="B149" s="82">
        <v>2.2564102564102564</v>
      </c>
      <c r="C149" s="82" t="s">
        <v>533</v>
      </c>
      <c r="D149" s="82" t="str">
        <f>IF(ISNUMBER(AVERAGE(RFI!Z973:Z976)),AVERAGE(RFI!Z973:Z976),"-")</f>
        <v>-</v>
      </c>
      <c r="E149" s="82" t="str">
        <f>IF(ISNUMBER(AVERAGE(RFI!AA973:AA976)),AVERAGE(RFI!AA973:AA976),"-")</f>
        <v>-</v>
      </c>
      <c r="F149">
        <v>973</v>
      </c>
      <c r="G149">
        <f t="shared" si="1"/>
        <v>973</v>
      </c>
      <c r="H149">
        <v>976</v>
      </c>
      <c r="I149">
        <v>3</v>
      </c>
    </row>
    <row r="150" spans="1:11" ht="17" hidden="1">
      <c r="A150" s="81" t="s">
        <v>2219</v>
      </c>
      <c r="B150" s="82">
        <v>2.1615384615384614</v>
      </c>
      <c r="C150" s="82" t="s">
        <v>533</v>
      </c>
      <c r="D150" s="82" t="str">
        <f>IF(ISNUMBER(AVERAGE(RFI!Z979:Z989)),AVERAGE(RFI!Z979:Z989),"-")</f>
        <v>-</v>
      </c>
      <c r="E150" s="82" t="str">
        <f>IF(ISNUMBER(AVERAGE(RFI!AA979:AA989)),AVERAGE(RFI!AA979:AA989),"-")</f>
        <v>-</v>
      </c>
      <c r="F150">
        <v>979</v>
      </c>
      <c r="G150">
        <f t="shared" si="1"/>
        <v>979</v>
      </c>
      <c r="H150">
        <v>989</v>
      </c>
      <c r="I150">
        <v>10</v>
      </c>
    </row>
    <row r="151" spans="1:11" ht="17" hidden="1">
      <c r="A151" s="81" t="s">
        <v>2239</v>
      </c>
      <c r="B151" s="82">
        <v>2.0576923076923075</v>
      </c>
      <c r="C151" s="82" t="s">
        <v>533</v>
      </c>
      <c r="D151" s="82" t="str">
        <f>IF(ISNUMBER(AVERAGE(RFI!Z992:Z1002)),AVERAGE(RFI!Z992:Z1002),"-")</f>
        <v>-</v>
      </c>
      <c r="E151" s="82" t="str">
        <f>IF(ISNUMBER(AVERAGE(RFI!AA992:AA1002)),AVERAGE(RFI!AA992:AA1002),"-")</f>
        <v>-</v>
      </c>
      <c r="F151">
        <v>992</v>
      </c>
      <c r="G151">
        <f t="shared" si="1"/>
        <v>992</v>
      </c>
      <c r="H151">
        <v>1002</v>
      </c>
      <c r="I151">
        <v>10</v>
      </c>
    </row>
    <row r="152" spans="1:11" ht="17" hidden="1">
      <c r="A152" s="81" t="s">
        <v>2259</v>
      </c>
      <c r="B152" s="82">
        <v>2.25</v>
      </c>
      <c r="C152" s="82" t="s">
        <v>533</v>
      </c>
      <c r="D152" s="82" t="str">
        <f>IF(ISNUMBER(AVERAGE(RFI!Z1005:Z1009)),AVERAGE(RFI!Z1005:Z1009),"-")</f>
        <v>-</v>
      </c>
      <c r="E152" s="82" t="str">
        <f>IF(ISNUMBER(AVERAGE(RFI!AA1005:AA1009)),AVERAGE(RFI!AA1005:AA1009),"-")</f>
        <v>-</v>
      </c>
      <c r="F152">
        <v>1005</v>
      </c>
      <c r="G152">
        <f t="shared" si="1"/>
        <v>1005</v>
      </c>
      <c r="H152">
        <v>1009</v>
      </c>
      <c r="I152">
        <v>4</v>
      </c>
    </row>
    <row r="153" spans="1:11" ht="17" hidden="1">
      <c r="A153" s="81" t="s">
        <v>2269</v>
      </c>
      <c r="B153" s="82">
        <v>2.3461538461538463</v>
      </c>
      <c r="C153" s="82" t="s">
        <v>533</v>
      </c>
      <c r="D153" s="82" t="str">
        <f>IF(ISNUMBER(AVERAGE(RFI!Z1012:Z1018)),AVERAGE(RFI!Z1012:Z1018),"-")</f>
        <v>-</v>
      </c>
      <c r="E153" s="82" t="str">
        <f>IF(ISNUMBER(AVERAGE(RFI!AA1012:AA1018)),AVERAGE(RFI!AA1012:AA1018),"-")</f>
        <v>-</v>
      </c>
      <c r="F153">
        <v>1012</v>
      </c>
      <c r="G153">
        <f t="shared" si="1"/>
        <v>1012</v>
      </c>
      <c r="H153">
        <v>1018</v>
      </c>
      <c r="I153">
        <v>6</v>
      </c>
    </row>
    <row r="154" spans="1:11" ht="17" hidden="1">
      <c r="A154" s="81" t="s">
        <v>2282</v>
      </c>
      <c r="B154" s="82">
        <v>2.6923076923076925</v>
      </c>
      <c r="C154" s="82" t="s">
        <v>533</v>
      </c>
      <c r="D154" s="82" t="str">
        <f>IF(ISNUMBER(AVERAGE(RFI!Z1021:Z1022)),AVERAGE(RFI!Z1021:Z1022),"-")</f>
        <v>-</v>
      </c>
      <c r="E154" s="82" t="str">
        <f>IF(ISNUMBER(AVERAGE(RFI!AA1021:AA1022)),AVERAGE(RFI!AA1021:AA1022),"-")</f>
        <v>-</v>
      </c>
      <c r="F154">
        <v>1021</v>
      </c>
      <c r="G154">
        <f t="shared" si="1"/>
        <v>1021</v>
      </c>
      <c r="H154">
        <v>1022</v>
      </c>
      <c r="I154">
        <v>1</v>
      </c>
    </row>
    <row r="155" spans="1:11" ht="17" hidden="1">
      <c r="A155" s="81" t="s">
        <v>2286</v>
      </c>
      <c r="B155" s="82">
        <v>2.4615384615384617</v>
      </c>
      <c r="C155" s="82" t="s">
        <v>533</v>
      </c>
      <c r="D155" s="82" t="str">
        <f>IF(ISNUMBER(AVERAGE(RFI!Z1025:Z1026)),AVERAGE(RFI!Z1025:Z1026),"-")</f>
        <v>-</v>
      </c>
      <c r="E155" s="82" t="str">
        <f>IF(ISNUMBER(AVERAGE(RFI!AA1025:AA1026)),AVERAGE(RFI!AA1025:AA1026),"-")</f>
        <v>-</v>
      </c>
      <c r="F155">
        <v>1025</v>
      </c>
      <c r="G155">
        <f t="shared" si="1"/>
        <v>1025</v>
      </c>
      <c r="H155">
        <v>1026</v>
      </c>
      <c r="I155">
        <v>1</v>
      </c>
    </row>
    <row r="156" spans="1:11" ht="17" hidden="1">
      <c r="A156" s="81" t="s">
        <v>2290</v>
      </c>
      <c r="B156" s="82">
        <v>2.3846153846153846</v>
      </c>
      <c r="C156" s="82" t="s">
        <v>533</v>
      </c>
      <c r="D156" s="82" t="str">
        <f>IF(ISNUMBER(AVERAGE(RFI!Z1029:Z1030)),AVERAGE(RFI!Z1029:Z1030),"-")</f>
        <v>-</v>
      </c>
      <c r="E156" s="82" t="str">
        <f>IF(ISNUMBER(AVERAGE(RFI!AA1029:AA1030)),AVERAGE(RFI!AA1029:AA1030),"-")</f>
        <v>-</v>
      </c>
      <c r="F156">
        <v>1029</v>
      </c>
      <c r="G156">
        <f t="shared" si="1"/>
        <v>1029</v>
      </c>
      <c r="H156">
        <v>1030</v>
      </c>
      <c r="I156">
        <v>1</v>
      </c>
    </row>
    <row r="157" spans="1:11" ht="20" hidden="1">
      <c r="A157" s="79" t="s">
        <v>2293</v>
      </c>
      <c r="B157" s="80">
        <v>1.6799007444168739</v>
      </c>
      <c r="C157" s="80" t="s">
        <v>533</v>
      </c>
      <c r="D157" s="80" t="str">
        <f>IF(ISNUMBER(AVERAGE(RFI!Z1033:Z1080)),AVERAGE(RFI!Z1033:Z1080),"-")</f>
        <v>-</v>
      </c>
      <c r="E157" s="80" t="str">
        <f>IF(ISNUMBER(AVERAGE(RFI!AA1033:AA1080)),AVERAGE(RFI!AA1033:AA1080),"-")</f>
        <v>-</v>
      </c>
      <c r="F157">
        <v>1033</v>
      </c>
      <c r="G157">
        <f t="shared" si="1"/>
        <v>1033</v>
      </c>
      <c r="H157">
        <v>1080</v>
      </c>
      <c r="J157">
        <f>SUM(I158:I163)</f>
        <v>31</v>
      </c>
    </row>
    <row r="158" spans="1:11" ht="17" hidden="1">
      <c r="A158" s="81" t="s">
        <v>2294</v>
      </c>
      <c r="B158" s="82">
        <v>2.4358974358974357</v>
      </c>
      <c r="C158" s="82" t="s">
        <v>533</v>
      </c>
      <c r="D158" s="82" t="str">
        <f>IF(ISNUMBER(AVERAGE(RFI!Z1034:Z1037)),AVERAGE(RFI!Z1034:Z1037),"-")</f>
        <v>-</v>
      </c>
      <c r="E158" s="82" t="str">
        <f>IF(ISNUMBER(AVERAGE(RFI!AA1034:AA1037)),AVERAGE(RFI!AA1034:AA1037),"-")</f>
        <v>-</v>
      </c>
      <c r="F158">
        <v>1034</v>
      </c>
      <c r="G158">
        <f t="shared" si="1"/>
        <v>1034</v>
      </c>
      <c r="H158">
        <v>1037</v>
      </c>
      <c r="I158">
        <v>3</v>
      </c>
    </row>
    <row r="159" spans="1:11" ht="17" hidden="1">
      <c r="A159" s="81" t="s">
        <v>2301</v>
      </c>
      <c r="B159" s="82">
        <v>1.6730769230769234</v>
      </c>
      <c r="C159" s="82" t="s">
        <v>533</v>
      </c>
      <c r="D159" s="82" t="str">
        <f>IF(ISNUMBER(AVERAGE(RFI!Z1040:Z1046)),AVERAGE(RFI!Z1040:Z1046),"-")</f>
        <v>-</v>
      </c>
      <c r="E159" s="82" t="str">
        <f>IF(ISNUMBER(AVERAGE(RFI!AA1040:AA1046)),AVERAGE(RFI!AA1040:AA1046),"-")</f>
        <v>-</v>
      </c>
      <c r="F159">
        <v>1040</v>
      </c>
      <c r="G159">
        <f t="shared" si="1"/>
        <v>1040</v>
      </c>
      <c r="H159">
        <v>1046</v>
      </c>
      <c r="I159">
        <v>6</v>
      </c>
    </row>
    <row r="160" spans="1:11" ht="17" hidden="1">
      <c r="A160" s="81" t="s">
        <v>2313</v>
      </c>
      <c r="B160" s="82">
        <v>1.5</v>
      </c>
      <c r="C160" s="82" t="s">
        <v>533</v>
      </c>
      <c r="D160" s="82" t="str">
        <f>IF(ISNUMBER(AVERAGE(RFI!Z1049:Z1053)),AVERAGE(RFI!Z1049:Z1053),"-")</f>
        <v>-</v>
      </c>
      <c r="E160" s="82" t="str">
        <f>IF(ISNUMBER(AVERAGE(RFI!AA1049:AA1053)),AVERAGE(RFI!AA1049:AA1053),"-")</f>
        <v>-</v>
      </c>
      <c r="F160">
        <v>1049</v>
      </c>
      <c r="G160">
        <f t="shared" si="1"/>
        <v>1049</v>
      </c>
      <c r="H160">
        <v>1053</v>
      </c>
      <c r="I160">
        <v>4</v>
      </c>
    </row>
    <row r="161" spans="1:10" ht="17" hidden="1">
      <c r="A161" s="81" t="s">
        <v>2322</v>
      </c>
      <c r="B161" s="82">
        <v>1.5552884615384615</v>
      </c>
      <c r="C161" s="82" t="s">
        <v>533</v>
      </c>
      <c r="D161" s="82" t="str">
        <f>IF(ISNUMBER(AVERAGE(RFI!Z1056:Z1072)),AVERAGE(RFI!Z1056:Z1072),"-")</f>
        <v>-</v>
      </c>
      <c r="E161" s="82" t="str">
        <f>IF(ISNUMBER(AVERAGE(RFI!AA1056:AA1072)),AVERAGE(RFI!AA1056:AA1072),"-")</f>
        <v>-</v>
      </c>
      <c r="F161">
        <v>1056</v>
      </c>
      <c r="G161">
        <f t="shared" si="1"/>
        <v>1056</v>
      </c>
      <c r="H161">
        <v>1072</v>
      </c>
      <c r="I161">
        <v>16</v>
      </c>
    </row>
    <row r="162" spans="1:10" ht="17" hidden="1">
      <c r="A162" s="81" t="s">
        <v>2354</v>
      </c>
      <c r="B162" s="82">
        <v>1.9230769230769231</v>
      </c>
      <c r="C162" s="82" t="s">
        <v>533</v>
      </c>
      <c r="D162" s="82" t="str">
        <f>IF(ISNUMBER(AVERAGE(RFI!Z1075:Z1076)),AVERAGE(RFI!Z1075:Z1076),"-")</f>
        <v>-</v>
      </c>
      <c r="E162" s="82" t="str">
        <f>IF(ISNUMBER(AVERAGE(RFI!AA1075:AA1076)),AVERAGE(RFI!AA1075:AA1076),"-")</f>
        <v>-</v>
      </c>
      <c r="F162">
        <v>1075</v>
      </c>
      <c r="G162">
        <f t="shared" si="1"/>
        <v>1075</v>
      </c>
      <c r="H162">
        <v>1076</v>
      </c>
      <c r="I162">
        <v>1</v>
      </c>
    </row>
    <row r="163" spans="1:10" ht="17" hidden="1">
      <c r="A163" s="81" t="s">
        <v>2358</v>
      </c>
      <c r="B163" s="82">
        <v>1.9230769230769231</v>
      </c>
      <c r="C163" s="82" t="s">
        <v>533</v>
      </c>
      <c r="D163" s="82" t="str">
        <f>IF(ISNUMBER(AVERAGE(RFI!Z1079:Z1080)),AVERAGE(RFI!Z1079:Z1080),"-")</f>
        <v>-</v>
      </c>
      <c r="E163" s="82" t="str">
        <f>IF(ISNUMBER(AVERAGE(RFI!AA1079:AA1080)),AVERAGE(RFI!AA1079:AA1080),"-")</f>
        <v>-</v>
      </c>
      <c r="F163">
        <v>1079</v>
      </c>
      <c r="G163">
        <f t="shared" si="1"/>
        <v>1079</v>
      </c>
      <c r="H163">
        <v>1080</v>
      </c>
      <c r="I163">
        <v>1</v>
      </c>
    </row>
    <row r="164" spans="1:10" ht="60" hidden="1">
      <c r="A164" s="79" t="s">
        <v>2360</v>
      </c>
      <c r="B164" s="80">
        <v>1.7173913043478262</v>
      </c>
      <c r="C164" s="80" t="s">
        <v>533</v>
      </c>
      <c r="D164" s="80" t="str">
        <f>IF(ISNUMBER(AVERAGE(RFI!Z1083:Z1113)),AVERAGE(RFI!Z1083:Z1113),"-")</f>
        <v>-</v>
      </c>
      <c r="E164" s="80" t="str">
        <f>IF(ISNUMBER(AVERAGE(RFI!AA1083:AA1113)),AVERAGE(RFI!AA1083:AA1113),"-")</f>
        <v>-</v>
      </c>
      <c r="F164">
        <v>1083</v>
      </c>
      <c r="G164">
        <f t="shared" si="1"/>
        <v>1083</v>
      </c>
      <c r="H164">
        <v>1113</v>
      </c>
      <c r="J164">
        <f>SUM(I165:I167)</f>
        <v>23</v>
      </c>
    </row>
    <row r="165" spans="1:10" ht="17" hidden="1">
      <c r="A165" s="81" t="s">
        <v>2361</v>
      </c>
      <c r="B165" s="82">
        <v>0.8571428571428571</v>
      </c>
      <c r="C165" s="82" t="s">
        <v>533</v>
      </c>
      <c r="D165" s="82" t="str">
        <f>IF(ISNUMBER(AVERAGE(RFI!Z1084:Z1091)),AVERAGE(RFI!Z1084:Z1091),"-")</f>
        <v>-</v>
      </c>
      <c r="E165" s="82" t="str">
        <f>IF(ISNUMBER(AVERAGE(RFI!AA1084:AA1091)),AVERAGE(RFI!AA1084:AA1091),"-")</f>
        <v>-</v>
      </c>
      <c r="F165">
        <v>1084</v>
      </c>
      <c r="G165">
        <f t="shared" si="1"/>
        <v>1084</v>
      </c>
      <c r="H165">
        <v>1091</v>
      </c>
      <c r="I165">
        <v>7</v>
      </c>
    </row>
    <row r="166" spans="1:10" ht="17" hidden="1">
      <c r="A166" s="81" t="s">
        <v>2376</v>
      </c>
      <c r="B166" s="82">
        <v>2.9166666666666665</v>
      </c>
      <c r="C166" s="82" t="s">
        <v>533</v>
      </c>
      <c r="D166" s="82" t="str">
        <f>IF(ISNUMBER(AVERAGE(RFI!Z1094:Z1100)),AVERAGE(RFI!Z1094:Z1100),"-")</f>
        <v>-</v>
      </c>
      <c r="E166" s="82" t="str">
        <f>IF(ISNUMBER(AVERAGE(RFI!AA1094:AA1100)),AVERAGE(RFI!AA1094:AA1100),"-")</f>
        <v>-</v>
      </c>
      <c r="F166">
        <v>1094</v>
      </c>
      <c r="G166">
        <f t="shared" si="1"/>
        <v>1094</v>
      </c>
      <c r="H166">
        <v>1100</v>
      </c>
      <c r="I166">
        <v>6</v>
      </c>
    </row>
    <row r="167" spans="1:10" ht="17" hidden="1">
      <c r="A167" s="81" t="s">
        <v>2389</v>
      </c>
      <c r="B167" s="82">
        <v>1.6</v>
      </c>
      <c r="C167" s="82" t="s">
        <v>533</v>
      </c>
      <c r="D167" s="82" t="str">
        <f>IF(ISNUMBER(AVERAGE(RFI!Z1103:Z1113)),AVERAGE(RFI!Z1103:Z1113),"-")</f>
        <v>-</v>
      </c>
      <c r="E167" s="82" t="str">
        <f>IF(ISNUMBER(AVERAGE(RFI!AA1103:AA1113)),AVERAGE(RFI!AA1103:AA1113),"-")</f>
        <v>-</v>
      </c>
      <c r="F167">
        <v>1103</v>
      </c>
      <c r="G167">
        <f t="shared" si="1"/>
        <v>1103</v>
      </c>
      <c r="H167">
        <v>1113</v>
      </c>
      <c r="I167">
        <v>10</v>
      </c>
    </row>
    <row r="168" spans="1:10">
      <c r="A168"/>
      <c r="B168"/>
      <c r="C168"/>
      <c r="D168"/>
      <c r="E168"/>
    </row>
    <row r="169" spans="1:10">
      <c r="A169"/>
      <c r="B169"/>
      <c r="C169"/>
      <c r="D169"/>
      <c r="E169"/>
    </row>
    <row r="170" spans="1:10">
      <c r="A170"/>
      <c r="B170"/>
      <c r="C170"/>
      <c r="D170"/>
      <c r="E170"/>
    </row>
    <row r="171" spans="1:10">
      <c r="A171"/>
      <c r="B171"/>
      <c r="C171"/>
      <c r="D171"/>
      <c r="E171"/>
    </row>
    <row r="172" spans="1:10">
      <c r="A172"/>
      <c r="B172"/>
      <c r="C172"/>
      <c r="D172"/>
      <c r="E172"/>
    </row>
    <row r="173" spans="1:10">
      <c r="A173"/>
      <c r="B173"/>
      <c r="C173"/>
      <c r="D173"/>
      <c r="E173"/>
    </row>
    <row r="174" spans="1:10">
      <c r="A174"/>
      <c r="B174"/>
      <c r="C174"/>
      <c r="D174"/>
      <c r="E174"/>
    </row>
    <row r="175" spans="1:10">
      <c r="A175"/>
      <c r="B175"/>
      <c r="C175"/>
      <c r="D175"/>
      <c r="E175"/>
    </row>
    <row r="176" spans="1:10">
      <c r="A176"/>
      <c r="B176"/>
      <c r="C176"/>
      <c r="D176"/>
      <c r="E176"/>
    </row>
    <row r="177" spans="1:5">
      <c r="A177"/>
      <c r="B177"/>
      <c r="C177"/>
      <c r="D177"/>
      <c r="E177"/>
    </row>
    <row r="178" spans="1:5">
      <c r="A178"/>
      <c r="B178"/>
      <c r="C178"/>
      <c r="D178"/>
      <c r="E178"/>
    </row>
    <row r="179" spans="1:5">
      <c r="A179"/>
      <c r="B179"/>
      <c r="C179"/>
      <c r="D179"/>
      <c r="E179"/>
    </row>
    <row r="180" spans="1:5">
      <c r="A180"/>
      <c r="B180"/>
      <c r="C180"/>
      <c r="D180"/>
      <c r="E180"/>
    </row>
    <row r="181" spans="1:5">
      <c r="A181"/>
      <c r="B181"/>
      <c r="C181"/>
      <c r="D181"/>
      <c r="E181"/>
    </row>
    <row r="182" spans="1:5">
      <c r="A182"/>
      <c r="B182"/>
      <c r="C182"/>
      <c r="D182"/>
      <c r="E182"/>
    </row>
    <row r="183" spans="1:5">
      <c r="A183"/>
      <c r="B183"/>
      <c r="C183"/>
      <c r="D183"/>
      <c r="E183"/>
    </row>
    <row r="184" spans="1:5">
      <c r="A184"/>
      <c r="B184"/>
      <c r="C184"/>
      <c r="D184"/>
      <c r="E184"/>
    </row>
    <row r="185" spans="1:5">
      <c r="A185"/>
      <c r="B185"/>
      <c r="C185"/>
      <c r="D185"/>
      <c r="E185"/>
    </row>
    <row r="186" spans="1:5">
      <c r="A186"/>
      <c r="B186"/>
      <c r="C186"/>
      <c r="D186"/>
      <c r="E186"/>
    </row>
    <row r="187" spans="1:5">
      <c r="A187"/>
      <c r="B187"/>
      <c r="C187"/>
      <c r="D187"/>
      <c r="E187"/>
    </row>
    <row r="188" spans="1:5">
      <c r="A188"/>
      <c r="B188"/>
      <c r="C188"/>
      <c r="D188"/>
      <c r="E188"/>
    </row>
    <row r="189" spans="1:5">
      <c r="A189"/>
      <c r="B189"/>
      <c r="C189"/>
      <c r="D189"/>
      <c r="E189"/>
    </row>
    <row r="190" spans="1:5">
      <c r="A190"/>
      <c r="B190"/>
      <c r="C190"/>
      <c r="D190"/>
      <c r="E190"/>
    </row>
    <row r="191" spans="1:5">
      <c r="A191"/>
      <c r="B191"/>
      <c r="C191"/>
      <c r="D191"/>
      <c r="E191"/>
    </row>
    <row r="192" spans="1:5">
      <c r="A192"/>
      <c r="B192"/>
      <c r="C192"/>
      <c r="D192"/>
      <c r="E192"/>
    </row>
    <row r="193" spans="1:5">
      <c r="A193"/>
      <c r="B193"/>
      <c r="C193"/>
      <c r="D193"/>
      <c r="E193"/>
    </row>
    <row r="194" spans="1:5">
      <c r="A194"/>
      <c r="B194"/>
      <c r="C194"/>
      <c r="D194"/>
      <c r="E194"/>
    </row>
    <row r="195" spans="1:5">
      <c r="A195"/>
      <c r="B195"/>
      <c r="C195"/>
      <c r="D195"/>
      <c r="E195"/>
    </row>
    <row r="196" spans="1:5">
      <c r="A196"/>
      <c r="B196"/>
      <c r="C196"/>
      <c r="D196"/>
      <c r="E196"/>
    </row>
    <row r="197" spans="1:5">
      <c r="A197"/>
      <c r="B197"/>
      <c r="C197"/>
      <c r="D197"/>
      <c r="E197"/>
    </row>
    <row r="198" spans="1:5">
      <c r="A198"/>
      <c r="B198"/>
      <c r="C198"/>
      <c r="D198"/>
      <c r="E198"/>
    </row>
    <row r="199" spans="1:5">
      <c r="A199"/>
      <c r="B199"/>
      <c r="C199"/>
      <c r="D199"/>
      <c r="E199"/>
    </row>
    <row r="200" spans="1:5">
      <c r="A200"/>
      <c r="B200"/>
      <c r="C200"/>
      <c r="D200"/>
      <c r="E200"/>
    </row>
    <row r="201" spans="1:5">
      <c r="A201"/>
      <c r="B201"/>
      <c r="C201"/>
      <c r="D201"/>
      <c r="E201"/>
    </row>
    <row r="202" spans="1:5">
      <c r="A202"/>
      <c r="B202"/>
      <c r="C202"/>
      <c r="D202"/>
      <c r="E202"/>
    </row>
    <row r="203" spans="1:5">
      <c r="A203"/>
      <c r="B203"/>
      <c r="C203"/>
      <c r="D203"/>
      <c r="E203"/>
    </row>
    <row r="204" spans="1:5">
      <c r="A204"/>
      <c r="B204"/>
      <c r="C204"/>
      <c r="D204"/>
      <c r="E204"/>
    </row>
    <row r="205" spans="1:5">
      <c r="A205"/>
      <c r="B205"/>
      <c r="C205"/>
      <c r="D205"/>
      <c r="E205"/>
    </row>
    <row r="206" spans="1:5">
      <c r="A206"/>
      <c r="B206"/>
      <c r="C206"/>
      <c r="D206"/>
      <c r="E206"/>
    </row>
    <row r="207" spans="1:5">
      <c r="A207"/>
      <c r="B207"/>
      <c r="C207"/>
      <c r="D207"/>
      <c r="E207"/>
    </row>
    <row r="208" spans="1:5">
      <c r="A208"/>
      <c r="B208"/>
      <c r="C208"/>
      <c r="D208"/>
      <c r="E208"/>
    </row>
    <row r="209" spans="1:5">
      <c r="A209"/>
      <c r="B209"/>
      <c r="C209"/>
      <c r="D209"/>
      <c r="E209"/>
    </row>
    <row r="210" spans="1:5">
      <c r="A210"/>
      <c r="B210"/>
      <c r="C210"/>
      <c r="D210"/>
      <c r="E210"/>
    </row>
    <row r="211" spans="1:5">
      <c r="A211"/>
      <c r="B211"/>
      <c r="C211"/>
      <c r="D211"/>
      <c r="E211"/>
    </row>
    <row r="212" spans="1:5">
      <c r="A212"/>
      <c r="B212"/>
      <c r="C212"/>
      <c r="D212"/>
      <c r="E212"/>
    </row>
    <row r="213" spans="1:5">
      <c r="A213"/>
      <c r="B213"/>
      <c r="C213"/>
      <c r="D213"/>
      <c r="E213"/>
    </row>
    <row r="214" spans="1:5">
      <c r="A214"/>
      <c r="B214"/>
      <c r="C214"/>
      <c r="D214"/>
      <c r="E214"/>
    </row>
    <row r="215" spans="1:5">
      <c r="A215"/>
      <c r="B215"/>
      <c r="C215"/>
      <c r="D215"/>
      <c r="E215"/>
    </row>
    <row r="216" spans="1:5">
      <c r="A216"/>
      <c r="B216"/>
      <c r="C216"/>
      <c r="D216"/>
      <c r="E216"/>
    </row>
    <row r="217" spans="1:5">
      <c r="A217"/>
      <c r="B217"/>
      <c r="C217"/>
      <c r="D217"/>
      <c r="E217"/>
    </row>
    <row r="218" spans="1:5">
      <c r="A218"/>
      <c r="B218"/>
      <c r="C218"/>
      <c r="D218"/>
      <c r="E218"/>
    </row>
    <row r="219" spans="1:5">
      <c r="A219"/>
      <c r="B219"/>
      <c r="C219"/>
      <c r="D219"/>
      <c r="E219"/>
    </row>
    <row r="220" spans="1:5">
      <c r="A220"/>
      <c r="B220"/>
      <c r="C220"/>
      <c r="D220"/>
      <c r="E220"/>
    </row>
    <row r="221" spans="1:5">
      <c r="A221"/>
      <c r="B221"/>
      <c r="C221"/>
      <c r="D221"/>
      <c r="E221"/>
    </row>
    <row r="222" spans="1:5">
      <c r="A222"/>
      <c r="B222"/>
      <c r="C222"/>
      <c r="D222"/>
      <c r="E222"/>
    </row>
    <row r="223" spans="1:5">
      <c r="A223"/>
      <c r="B223"/>
      <c r="C223"/>
      <c r="D223"/>
      <c r="E223"/>
    </row>
    <row r="224" spans="1:5">
      <c r="A224"/>
      <c r="B224"/>
      <c r="C224"/>
      <c r="D224"/>
      <c r="E224"/>
    </row>
    <row r="225" spans="1:5">
      <c r="A225"/>
      <c r="B225"/>
      <c r="C225"/>
      <c r="D225"/>
      <c r="E225"/>
    </row>
    <row r="226" spans="1:5">
      <c r="A226"/>
      <c r="B226"/>
      <c r="C226"/>
      <c r="D226"/>
      <c r="E226"/>
    </row>
    <row r="227" spans="1:5">
      <c r="A227"/>
      <c r="B227"/>
      <c r="C227"/>
      <c r="D227"/>
      <c r="E227"/>
    </row>
    <row r="228" spans="1:5">
      <c r="A228"/>
      <c r="B228"/>
      <c r="C228"/>
      <c r="D228"/>
      <c r="E228"/>
    </row>
    <row r="229" spans="1:5">
      <c r="A229"/>
      <c r="B229"/>
      <c r="C229"/>
      <c r="D229"/>
      <c r="E229"/>
    </row>
    <row r="230" spans="1:5">
      <c r="A230"/>
      <c r="B230"/>
      <c r="C230"/>
      <c r="D230"/>
      <c r="E230"/>
    </row>
    <row r="231" spans="1:5">
      <c r="A231"/>
      <c r="B231"/>
      <c r="C231"/>
      <c r="D231"/>
      <c r="E231"/>
    </row>
    <row r="232" spans="1:5">
      <c r="A232"/>
      <c r="B232"/>
      <c r="C232"/>
      <c r="D232"/>
      <c r="E232"/>
    </row>
    <row r="233" spans="1:5">
      <c r="A233"/>
      <c r="B233"/>
      <c r="C233"/>
      <c r="D233"/>
      <c r="E233"/>
    </row>
    <row r="234" spans="1:5">
      <c r="A234"/>
      <c r="B234"/>
      <c r="C234"/>
      <c r="D234"/>
      <c r="E234"/>
    </row>
    <row r="235" spans="1:5">
      <c r="A235"/>
      <c r="B235"/>
      <c r="C235"/>
      <c r="D235"/>
      <c r="E235"/>
    </row>
    <row r="236" spans="1:5">
      <c r="A236"/>
      <c r="B236"/>
      <c r="C236"/>
      <c r="D236"/>
      <c r="E236"/>
    </row>
    <row r="237" spans="1:5">
      <c r="A237"/>
      <c r="B237"/>
      <c r="C237"/>
      <c r="D237"/>
      <c r="E237"/>
    </row>
    <row r="238" spans="1:5">
      <c r="A238"/>
      <c r="B238"/>
      <c r="C238"/>
      <c r="D238"/>
      <c r="E238"/>
    </row>
    <row r="239" spans="1:5">
      <c r="A239"/>
      <c r="B239"/>
      <c r="C239"/>
      <c r="D239"/>
      <c r="E239"/>
    </row>
    <row r="240" spans="1:5">
      <c r="A240"/>
      <c r="B240"/>
      <c r="C240"/>
      <c r="D240"/>
      <c r="E240"/>
    </row>
    <row r="241" spans="1:5">
      <c r="A241"/>
      <c r="B241"/>
      <c r="C241"/>
      <c r="D241"/>
      <c r="E241"/>
    </row>
    <row r="242" spans="1:5">
      <c r="A242"/>
      <c r="B242"/>
      <c r="C242"/>
      <c r="D242"/>
      <c r="E242"/>
    </row>
    <row r="243" spans="1:5">
      <c r="A243"/>
      <c r="B243"/>
      <c r="C243"/>
      <c r="D243"/>
      <c r="E243"/>
    </row>
    <row r="244" spans="1:5">
      <c r="A244"/>
      <c r="B244"/>
      <c r="C244"/>
      <c r="D244"/>
      <c r="E244"/>
    </row>
    <row r="245" spans="1:5">
      <c r="A245"/>
      <c r="B245"/>
      <c r="C245"/>
      <c r="D245"/>
      <c r="E245"/>
    </row>
    <row r="246" spans="1:5">
      <c r="A246"/>
      <c r="B246"/>
      <c r="C246"/>
      <c r="D246"/>
      <c r="E246"/>
    </row>
    <row r="247" spans="1:5">
      <c r="A247"/>
      <c r="B247"/>
      <c r="C247"/>
      <c r="D247"/>
      <c r="E247"/>
    </row>
    <row r="248" spans="1:5">
      <c r="A248"/>
      <c r="B248"/>
      <c r="C248"/>
      <c r="D248"/>
      <c r="E248"/>
    </row>
    <row r="249" spans="1:5">
      <c r="A249"/>
      <c r="B249"/>
      <c r="C249"/>
      <c r="D249"/>
      <c r="E249"/>
    </row>
    <row r="250" spans="1:5">
      <c r="A250"/>
      <c r="B250"/>
      <c r="C250"/>
      <c r="D250"/>
      <c r="E250"/>
    </row>
    <row r="251" spans="1:5">
      <c r="A251"/>
      <c r="B251"/>
      <c r="C251"/>
      <c r="D251"/>
      <c r="E251"/>
    </row>
    <row r="252" spans="1:5">
      <c r="A252"/>
      <c r="B252"/>
      <c r="C252"/>
      <c r="D252"/>
      <c r="E252"/>
    </row>
    <row r="253" spans="1:5">
      <c r="A253"/>
      <c r="B253"/>
      <c r="C253"/>
      <c r="D253"/>
      <c r="E253"/>
    </row>
    <row r="254" spans="1:5">
      <c r="A254"/>
      <c r="B254"/>
      <c r="C254"/>
      <c r="D254"/>
      <c r="E254"/>
    </row>
    <row r="255" spans="1:5">
      <c r="A255"/>
      <c r="B255"/>
      <c r="C255"/>
      <c r="D255"/>
      <c r="E255"/>
    </row>
    <row r="256" spans="1:5">
      <c r="A256"/>
      <c r="B256"/>
      <c r="C256"/>
      <c r="D256"/>
      <c r="E256"/>
    </row>
    <row r="257" spans="1:5">
      <c r="A257"/>
      <c r="B257"/>
      <c r="C257"/>
      <c r="D257"/>
      <c r="E257"/>
    </row>
    <row r="258" spans="1:5">
      <c r="A258"/>
      <c r="B258"/>
      <c r="C258"/>
      <c r="D258"/>
      <c r="E258"/>
    </row>
    <row r="259" spans="1:5">
      <c r="A259"/>
      <c r="B259"/>
      <c r="C259"/>
      <c r="D259"/>
      <c r="E259"/>
    </row>
    <row r="260" spans="1:5">
      <c r="A260"/>
      <c r="B260"/>
      <c r="C260"/>
      <c r="D260"/>
      <c r="E260"/>
    </row>
    <row r="261" spans="1:5">
      <c r="A261"/>
      <c r="B261"/>
      <c r="C261"/>
      <c r="D261"/>
      <c r="E261"/>
    </row>
    <row r="262" spans="1:5">
      <c r="A262"/>
      <c r="B262"/>
      <c r="C262"/>
      <c r="D262"/>
      <c r="E262"/>
    </row>
    <row r="263" spans="1:5">
      <c r="A263"/>
      <c r="B263"/>
      <c r="C263"/>
      <c r="D263"/>
      <c r="E263"/>
    </row>
    <row r="264" spans="1:5">
      <c r="A264"/>
      <c r="B264"/>
      <c r="C264"/>
      <c r="D264"/>
      <c r="E264"/>
    </row>
    <row r="265" spans="1:5">
      <c r="A265"/>
      <c r="B265"/>
      <c r="C265"/>
      <c r="D265"/>
      <c r="E265"/>
    </row>
    <row r="266" spans="1:5">
      <c r="A266"/>
      <c r="B266"/>
      <c r="C266"/>
      <c r="D266"/>
      <c r="E266"/>
    </row>
    <row r="267" spans="1:5">
      <c r="A267"/>
      <c r="B267"/>
      <c r="C267"/>
      <c r="D267"/>
      <c r="E267"/>
    </row>
    <row r="268" spans="1:5">
      <c r="A268"/>
      <c r="B268"/>
      <c r="C268"/>
      <c r="D268"/>
      <c r="E268"/>
    </row>
    <row r="269" spans="1:5">
      <c r="A269"/>
      <c r="B269"/>
      <c r="C269"/>
      <c r="D269"/>
      <c r="E269"/>
    </row>
    <row r="270" spans="1:5">
      <c r="A270"/>
      <c r="B270"/>
      <c r="C270"/>
      <c r="D270"/>
      <c r="E270"/>
    </row>
    <row r="271" spans="1:5">
      <c r="A271"/>
      <c r="B271"/>
      <c r="C271"/>
      <c r="D271"/>
      <c r="E271"/>
    </row>
    <row r="272" spans="1:5">
      <c r="A272"/>
      <c r="B272"/>
      <c r="C272"/>
      <c r="D272"/>
      <c r="E272"/>
    </row>
    <row r="273" spans="1:5">
      <c r="A273"/>
      <c r="B273"/>
      <c r="C273"/>
      <c r="D273"/>
      <c r="E273"/>
    </row>
    <row r="274" spans="1:5">
      <c r="A274"/>
      <c r="B274"/>
      <c r="C274"/>
      <c r="D274"/>
      <c r="E274"/>
    </row>
    <row r="275" spans="1:5">
      <c r="A275"/>
      <c r="B275"/>
      <c r="C275"/>
      <c r="D275"/>
      <c r="E275"/>
    </row>
    <row r="276" spans="1:5">
      <c r="A276"/>
      <c r="B276"/>
      <c r="C276"/>
      <c r="D276"/>
      <c r="E276"/>
    </row>
    <row r="277" spans="1:5">
      <c r="A277"/>
      <c r="B277"/>
      <c r="C277"/>
      <c r="D277"/>
      <c r="E277"/>
    </row>
    <row r="278" spans="1:5">
      <c r="A278"/>
      <c r="B278"/>
      <c r="C278"/>
      <c r="D278"/>
      <c r="E278"/>
    </row>
    <row r="279" spans="1:5">
      <c r="A279"/>
      <c r="B279"/>
      <c r="C279"/>
      <c r="D279"/>
      <c r="E279"/>
    </row>
    <row r="280" spans="1:5">
      <c r="A280"/>
      <c r="B280"/>
      <c r="C280"/>
      <c r="D280"/>
      <c r="E280"/>
    </row>
    <row r="281" spans="1:5">
      <c r="A281"/>
      <c r="B281"/>
      <c r="C281"/>
      <c r="D281"/>
      <c r="E281"/>
    </row>
    <row r="282" spans="1:5">
      <c r="A282"/>
      <c r="B282"/>
      <c r="C282"/>
      <c r="D282"/>
      <c r="E282"/>
    </row>
    <row r="283" spans="1:5">
      <c r="A283"/>
      <c r="B283"/>
      <c r="C283"/>
      <c r="D283"/>
      <c r="E283"/>
    </row>
    <row r="284" spans="1:5">
      <c r="A284"/>
      <c r="B284"/>
      <c r="C284"/>
      <c r="D284"/>
      <c r="E284"/>
    </row>
    <row r="285" spans="1:5">
      <c r="A285"/>
      <c r="B285"/>
      <c r="C285"/>
      <c r="D285"/>
      <c r="E285"/>
    </row>
    <row r="286" spans="1:5">
      <c r="A286"/>
      <c r="B286"/>
      <c r="C286"/>
      <c r="D286"/>
      <c r="E286"/>
    </row>
    <row r="287" spans="1:5">
      <c r="A287"/>
      <c r="B287"/>
      <c r="C287"/>
      <c r="D287"/>
      <c r="E287"/>
    </row>
    <row r="288" spans="1:5">
      <c r="A288"/>
      <c r="B288"/>
      <c r="C288"/>
      <c r="D288"/>
      <c r="E288"/>
    </row>
    <row r="289" spans="1:5">
      <c r="A289"/>
      <c r="B289"/>
      <c r="C289"/>
      <c r="D289"/>
      <c r="E289"/>
    </row>
    <row r="290" spans="1:5">
      <c r="A290"/>
      <c r="B290"/>
      <c r="C290"/>
      <c r="D290"/>
      <c r="E290"/>
    </row>
    <row r="291" spans="1:5">
      <c r="A291"/>
      <c r="B291"/>
      <c r="C291"/>
      <c r="D291"/>
      <c r="E291"/>
    </row>
    <row r="292" spans="1:5">
      <c r="A292"/>
      <c r="B292"/>
      <c r="C292"/>
      <c r="D292"/>
      <c r="E292"/>
    </row>
    <row r="293" spans="1:5">
      <c r="A293"/>
      <c r="B293"/>
      <c r="C293"/>
      <c r="D293"/>
      <c r="E293"/>
    </row>
    <row r="294" spans="1:5">
      <c r="A294"/>
      <c r="B294"/>
      <c r="C294"/>
      <c r="D294"/>
      <c r="E294"/>
    </row>
    <row r="295" spans="1:5">
      <c r="A295"/>
      <c r="B295"/>
      <c r="C295"/>
      <c r="D295"/>
      <c r="E295"/>
    </row>
    <row r="296" spans="1:5">
      <c r="A296"/>
      <c r="B296"/>
      <c r="C296"/>
      <c r="D296"/>
      <c r="E296"/>
    </row>
    <row r="297" spans="1:5">
      <c r="A297"/>
      <c r="B297"/>
      <c r="C297"/>
      <c r="D297"/>
      <c r="E297"/>
    </row>
    <row r="298" spans="1:5">
      <c r="A298"/>
      <c r="B298"/>
      <c r="C298"/>
      <c r="D298"/>
      <c r="E298"/>
    </row>
    <row r="299" spans="1:5">
      <c r="A299"/>
      <c r="B299"/>
      <c r="C299"/>
      <c r="D299"/>
      <c r="E299"/>
    </row>
    <row r="300" spans="1:5">
      <c r="A300"/>
      <c r="B300"/>
      <c r="C300"/>
      <c r="D300"/>
      <c r="E300"/>
    </row>
    <row r="301" spans="1:5">
      <c r="A301"/>
      <c r="B301"/>
      <c r="C301"/>
      <c r="D301"/>
      <c r="E301"/>
    </row>
    <row r="302" spans="1:5">
      <c r="A302"/>
      <c r="B302"/>
      <c r="C302"/>
      <c r="D302"/>
      <c r="E302"/>
    </row>
    <row r="303" spans="1:5">
      <c r="A303"/>
      <c r="B303"/>
      <c r="C303"/>
      <c r="D303"/>
      <c r="E303"/>
    </row>
    <row r="304" spans="1:5">
      <c r="A304"/>
      <c r="B304"/>
      <c r="C304"/>
      <c r="D304"/>
      <c r="E304"/>
    </row>
    <row r="305" spans="1:5">
      <c r="A305"/>
      <c r="B305"/>
      <c r="C305"/>
      <c r="D305"/>
      <c r="E305"/>
    </row>
    <row r="306" spans="1:5">
      <c r="A306"/>
      <c r="B306"/>
      <c r="C306"/>
      <c r="D306"/>
      <c r="E306"/>
    </row>
    <row r="307" spans="1:5">
      <c r="A307"/>
      <c r="B307"/>
      <c r="C307"/>
      <c r="D307"/>
      <c r="E307"/>
    </row>
    <row r="308" spans="1:5">
      <c r="A308"/>
      <c r="B308"/>
      <c r="C308"/>
      <c r="D308"/>
      <c r="E308"/>
    </row>
    <row r="309" spans="1:5">
      <c r="A309"/>
      <c r="B309"/>
      <c r="C309"/>
      <c r="D309"/>
      <c r="E309"/>
    </row>
    <row r="310" spans="1:5">
      <c r="A310"/>
      <c r="B310"/>
      <c r="C310"/>
      <c r="D310"/>
      <c r="E310"/>
    </row>
    <row r="311" spans="1:5">
      <c r="A311"/>
      <c r="B311"/>
      <c r="C311"/>
      <c r="D311"/>
      <c r="E311"/>
    </row>
    <row r="312" spans="1:5">
      <c r="A312"/>
      <c r="B312"/>
      <c r="C312"/>
      <c r="D312"/>
      <c r="E312"/>
    </row>
    <row r="313" spans="1:5">
      <c r="A313"/>
      <c r="B313"/>
      <c r="C313"/>
      <c r="D313"/>
      <c r="E313"/>
    </row>
    <row r="314" spans="1:5">
      <c r="A314"/>
      <c r="B314"/>
      <c r="C314"/>
      <c r="D314"/>
      <c r="E314"/>
    </row>
    <row r="315" spans="1:5">
      <c r="A315"/>
      <c r="B315"/>
      <c r="C315"/>
      <c r="D315"/>
      <c r="E315"/>
    </row>
    <row r="316" spans="1:5">
      <c r="A316"/>
      <c r="B316"/>
      <c r="C316"/>
      <c r="D316"/>
      <c r="E316"/>
    </row>
    <row r="317" spans="1:5">
      <c r="A317"/>
      <c r="B317"/>
      <c r="C317"/>
      <c r="D317"/>
      <c r="E317"/>
    </row>
    <row r="318" spans="1:5">
      <c r="A318"/>
      <c r="B318"/>
      <c r="C318"/>
      <c r="D318"/>
      <c r="E318"/>
    </row>
    <row r="319" spans="1:5">
      <c r="A319"/>
      <c r="B319"/>
      <c r="C319"/>
      <c r="D319"/>
      <c r="E319"/>
    </row>
    <row r="320" spans="1:5">
      <c r="A320"/>
      <c r="B320"/>
      <c r="C320"/>
      <c r="D320"/>
      <c r="E320"/>
    </row>
    <row r="321" spans="1:5">
      <c r="A321"/>
      <c r="B321"/>
      <c r="C321"/>
      <c r="D321"/>
      <c r="E321"/>
    </row>
    <row r="322" spans="1:5">
      <c r="A322"/>
      <c r="B322"/>
      <c r="C322"/>
      <c r="D322"/>
      <c r="E322"/>
    </row>
    <row r="323" spans="1:5">
      <c r="A323"/>
      <c r="B323"/>
      <c r="C323"/>
      <c r="D323"/>
      <c r="E323"/>
    </row>
    <row r="324" spans="1:5">
      <c r="A324"/>
      <c r="B324"/>
      <c r="C324"/>
      <c r="D324"/>
      <c r="E324"/>
    </row>
    <row r="325" spans="1:5">
      <c r="A325"/>
      <c r="B325"/>
      <c r="C325"/>
      <c r="D325"/>
      <c r="E325"/>
    </row>
    <row r="326" spans="1:5">
      <c r="A326"/>
      <c r="B326"/>
      <c r="C326"/>
      <c r="D326"/>
      <c r="E326"/>
    </row>
    <row r="327" spans="1:5">
      <c r="A327"/>
      <c r="B327"/>
      <c r="C327"/>
      <c r="D327"/>
      <c r="E327"/>
    </row>
    <row r="328" spans="1:5">
      <c r="A328"/>
      <c r="B328"/>
      <c r="C328"/>
      <c r="D328"/>
      <c r="E328"/>
    </row>
    <row r="329" spans="1:5">
      <c r="A329"/>
      <c r="B329"/>
      <c r="C329"/>
      <c r="D329"/>
      <c r="E329"/>
    </row>
    <row r="330" spans="1:5">
      <c r="A330"/>
      <c r="B330"/>
      <c r="C330"/>
      <c r="D330"/>
      <c r="E330"/>
    </row>
    <row r="331" spans="1:5">
      <c r="A331"/>
      <c r="B331"/>
      <c r="C331"/>
      <c r="D331"/>
      <c r="E331"/>
    </row>
    <row r="332" spans="1:5">
      <c r="A332"/>
      <c r="B332"/>
      <c r="C332"/>
      <c r="D332"/>
      <c r="E332"/>
    </row>
    <row r="333" spans="1:5">
      <c r="A333"/>
      <c r="B333"/>
      <c r="C333"/>
      <c r="D333"/>
      <c r="E333"/>
    </row>
    <row r="334" spans="1:5">
      <c r="A334"/>
      <c r="B334"/>
      <c r="C334"/>
      <c r="D334"/>
      <c r="E334"/>
    </row>
    <row r="335" spans="1:5">
      <c r="A335"/>
      <c r="B335"/>
      <c r="C335"/>
      <c r="D335"/>
      <c r="E335"/>
    </row>
    <row r="336" spans="1:5">
      <c r="A336"/>
      <c r="B336"/>
      <c r="C336"/>
      <c r="D336"/>
      <c r="E336"/>
    </row>
    <row r="337" spans="1:5">
      <c r="A337"/>
      <c r="B337"/>
      <c r="C337"/>
      <c r="D337"/>
      <c r="E337"/>
    </row>
    <row r="338" spans="1:5">
      <c r="A338"/>
      <c r="B338"/>
      <c r="C338"/>
      <c r="D338"/>
      <c r="E338"/>
    </row>
    <row r="339" spans="1:5">
      <c r="A339"/>
      <c r="B339"/>
      <c r="C339"/>
      <c r="D339"/>
      <c r="E339"/>
    </row>
    <row r="340" spans="1:5">
      <c r="A340"/>
      <c r="B340"/>
      <c r="C340"/>
      <c r="D340"/>
      <c r="E340"/>
    </row>
    <row r="341" spans="1:5">
      <c r="A341"/>
      <c r="B341"/>
      <c r="C341"/>
      <c r="D341"/>
      <c r="E341"/>
    </row>
    <row r="342" spans="1:5">
      <c r="A342"/>
      <c r="B342"/>
      <c r="C342"/>
      <c r="D342"/>
      <c r="E342"/>
    </row>
    <row r="343" spans="1:5">
      <c r="A343"/>
      <c r="B343"/>
      <c r="C343"/>
      <c r="D343"/>
      <c r="E343"/>
    </row>
    <row r="344" spans="1:5">
      <c r="A344"/>
      <c r="B344"/>
      <c r="C344"/>
      <c r="D344"/>
      <c r="E344"/>
    </row>
    <row r="345" spans="1:5">
      <c r="A345"/>
      <c r="B345"/>
      <c r="C345"/>
      <c r="D345"/>
      <c r="E345"/>
    </row>
    <row r="346" spans="1:5">
      <c r="A346"/>
      <c r="B346"/>
      <c r="C346"/>
      <c r="D346"/>
      <c r="E346"/>
    </row>
    <row r="347" spans="1:5">
      <c r="A347"/>
      <c r="B347"/>
      <c r="C347"/>
      <c r="D347"/>
      <c r="E347"/>
    </row>
    <row r="348" spans="1:5">
      <c r="A348"/>
      <c r="B348"/>
      <c r="C348"/>
      <c r="D348"/>
      <c r="E348"/>
    </row>
    <row r="349" spans="1:5">
      <c r="A349"/>
      <c r="B349"/>
      <c r="C349"/>
      <c r="D349"/>
      <c r="E349"/>
    </row>
    <row r="350" spans="1:5">
      <c r="A350"/>
      <c r="B350"/>
      <c r="C350"/>
      <c r="D350"/>
      <c r="E350"/>
    </row>
    <row r="351" spans="1:5">
      <c r="A351"/>
      <c r="B351"/>
      <c r="C351"/>
      <c r="D351"/>
      <c r="E351"/>
    </row>
    <row r="352" spans="1:5">
      <c r="A352"/>
      <c r="B352"/>
      <c r="C352"/>
      <c r="D352"/>
      <c r="E352"/>
    </row>
    <row r="353" spans="1:5">
      <c r="A353"/>
      <c r="B353"/>
      <c r="C353"/>
      <c r="D353"/>
      <c r="E353"/>
    </row>
    <row r="354" spans="1:5">
      <c r="A354"/>
      <c r="B354"/>
      <c r="C354"/>
      <c r="D354"/>
      <c r="E354"/>
    </row>
    <row r="355" spans="1:5">
      <c r="A355"/>
      <c r="B355"/>
      <c r="C355"/>
      <c r="D355"/>
      <c r="E355"/>
    </row>
    <row r="356" spans="1:5">
      <c r="A356"/>
      <c r="B356"/>
      <c r="C356"/>
      <c r="D356"/>
      <c r="E356"/>
    </row>
    <row r="357" spans="1:5">
      <c r="A357"/>
      <c r="B357"/>
      <c r="C357"/>
      <c r="D357"/>
      <c r="E357"/>
    </row>
    <row r="358" spans="1:5">
      <c r="A358"/>
      <c r="B358"/>
      <c r="C358"/>
      <c r="D358"/>
      <c r="E358"/>
    </row>
    <row r="359" spans="1:5">
      <c r="A359"/>
      <c r="B359"/>
      <c r="C359"/>
      <c r="D359"/>
      <c r="E359"/>
    </row>
    <row r="360" spans="1:5">
      <c r="A360"/>
      <c r="B360"/>
      <c r="C360"/>
      <c r="D360"/>
      <c r="E360"/>
    </row>
    <row r="361" spans="1:5">
      <c r="A361"/>
      <c r="B361"/>
      <c r="C361"/>
      <c r="D361"/>
      <c r="E361"/>
    </row>
    <row r="362" spans="1:5">
      <c r="A362"/>
      <c r="B362"/>
      <c r="C362"/>
      <c r="D362"/>
      <c r="E362"/>
    </row>
    <row r="363" spans="1:5">
      <c r="A363"/>
      <c r="B363"/>
      <c r="C363"/>
      <c r="D363"/>
      <c r="E363"/>
    </row>
    <row r="364" spans="1:5">
      <c r="A364"/>
      <c r="B364"/>
      <c r="C364"/>
      <c r="D364"/>
      <c r="E364"/>
    </row>
    <row r="365" spans="1:5">
      <c r="A365"/>
      <c r="B365"/>
      <c r="C365"/>
      <c r="D365"/>
      <c r="E365"/>
    </row>
    <row r="366" spans="1:5">
      <c r="A366"/>
      <c r="B366"/>
      <c r="C366"/>
      <c r="D366"/>
      <c r="E366"/>
    </row>
    <row r="367" spans="1:5">
      <c r="A367"/>
      <c r="B367"/>
      <c r="C367"/>
      <c r="D367"/>
      <c r="E367"/>
    </row>
    <row r="368" spans="1:5">
      <c r="A368"/>
      <c r="B368"/>
      <c r="C368"/>
      <c r="D368"/>
      <c r="E368"/>
    </row>
    <row r="369" spans="1:5">
      <c r="A369"/>
      <c r="B369"/>
      <c r="C369"/>
      <c r="D369"/>
      <c r="E369"/>
    </row>
    <row r="370" spans="1:5">
      <c r="A370"/>
      <c r="B370"/>
      <c r="C370"/>
      <c r="D370"/>
      <c r="E370"/>
    </row>
    <row r="371" spans="1:5">
      <c r="A371"/>
      <c r="B371"/>
      <c r="C371"/>
      <c r="D371"/>
      <c r="E371"/>
    </row>
    <row r="372" spans="1:5">
      <c r="A372"/>
      <c r="B372"/>
      <c r="C372"/>
      <c r="D372"/>
      <c r="E372"/>
    </row>
    <row r="373" spans="1:5">
      <c r="A373"/>
      <c r="B373"/>
      <c r="C373"/>
      <c r="D373"/>
      <c r="E373"/>
    </row>
    <row r="374" spans="1:5">
      <c r="A374"/>
      <c r="B374"/>
      <c r="C374"/>
      <c r="D374"/>
      <c r="E374"/>
    </row>
    <row r="375" spans="1:5">
      <c r="A375"/>
      <c r="B375"/>
      <c r="C375"/>
      <c r="D375"/>
      <c r="E375"/>
    </row>
    <row r="376" spans="1:5">
      <c r="A376"/>
      <c r="B376"/>
      <c r="C376"/>
      <c r="D376"/>
      <c r="E376"/>
    </row>
    <row r="377" spans="1:5">
      <c r="A377"/>
      <c r="B377"/>
      <c r="C377"/>
      <c r="D377"/>
      <c r="E377"/>
    </row>
    <row r="378" spans="1:5">
      <c r="A378"/>
      <c r="B378"/>
      <c r="C378"/>
      <c r="D378"/>
      <c r="E378"/>
    </row>
    <row r="379" spans="1:5">
      <c r="A379"/>
      <c r="B379"/>
      <c r="C379"/>
      <c r="D379"/>
      <c r="E379"/>
    </row>
    <row r="380" spans="1:5">
      <c r="A380"/>
      <c r="B380"/>
      <c r="C380"/>
      <c r="D380"/>
      <c r="E380"/>
    </row>
    <row r="381" spans="1:5">
      <c r="A381"/>
      <c r="B381"/>
      <c r="C381"/>
      <c r="D381"/>
      <c r="E381"/>
    </row>
    <row r="382" spans="1:5">
      <c r="A382"/>
      <c r="B382"/>
      <c r="C382"/>
      <c r="D382"/>
      <c r="E382"/>
    </row>
    <row r="383" spans="1:5">
      <c r="A383"/>
      <c r="B383"/>
      <c r="C383"/>
      <c r="D383"/>
      <c r="E383"/>
    </row>
    <row r="384" spans="1:5">
      <c r="A384"/>
      <c r="B384"/>
      <c r="C384"/>
      <c r="D384"/>
      <c r="E384"/>
    </row>
    <row r="385" spans="1:5">
      <c r="A385"/>
      <c r="B385"/>
      <c r="C385"/>
      <c r="D385"/>
      <c r="E385"/>
    </row>
    <row r="386" spans="1:5">
      <c r="A386"/>
      <c r="B386"/>
      <c r="C386"/>
      <c r="D386"/>
      <c r="E386"/>
    </row>
    <row r="387" spans="1:5">
      <c r="A387"/>
      <c r="B387"/>
      <c r="C387"/>
      <c r="D387"/>
      <c r="E387"/>
    </row>
    <row r="388" spans="1:5">
      <c r="A388"/>
      <c r="B388"/>
      <c r="C388"/>
      <c r="D388"/>
      <c r="E388"/>
    </row>
    <row r="389" spans="1:5">
      <c r="A389"/>
      <c r="B389"/>
      <c r="C389"/>
      <c r="D389"/>
      <c r="E389"/>
    </row>
    <row r="390" spans="1:5">
      <c r="A390"/>
      <c r="B390"/>
      <c r="C390"/>
      <c r="D390"/>
      <c r="E390"/>
    </row>
    <row r="391" spans="1:5">
      <c r="A391"/>
      <c r="B391"/>
      <c r="C391"/>
      <c r="D391"/>
      <c r="E391"/>
    </row>
    <row r="392" spans="1:5">
      <c r="A392"/>
      <c r="B392"/>
      <c r="C392"/>
      <c r="D392"/>
      <c r="E392"/>
    </row>
    <row r="393" spans="1:5">
      <c r="A393"/>
      <c r="B393"/>
      <c r="C393"/>
      <c r="D393"/>
      <c r="E393"/>
    </row>
    <row r="394" spans="1:5">
      <c r="A394"/>
      <c r="B394"/>
      <c r="C394"/>
      <c r="D394"/>
      <c r="E394"/>
    </row>
    <row r="395" spans="1:5">
      <c r="A395"/>
      <c r="B395"/>
      <c r="C395"/>
      <c r="D395"/>
      <c r="E395"/>
    </row>
    <row r="396" spans="1:5">
      <c r="A396"/>
      <c r="B396"/>
      <c r="C396"/>
      <c r="D396"/>
      <c r="E396"/>
    </row>
    <row r="397" spans="1:5">
      <c r="A397"/>
      <c r="B397"/>
      <c r="C397"/>
      <c r="D397"/>
      <c r="E397"/>
    </row>
    <row r="398" spans="1:5">
      <c r="A398"/>
      <c r="B398"/>
      <c r="C398"/>
      <c r="D398"/>
      <c r="E398"/>
    </row>
    <row r="399" spans="1:5">
      <c r="A399"/>
      <c r="B399"/>
      <c r="C399"/>
      <c r="D399"/>
      <c r="E399"/>
    </row>
    <row r="400" spans="1:5">
      <c r="A400"/>
      <c r="B400"/>
      <c r="C400"/>
      <c r="D400"/>
      <c r="E400"/>
    </row>
    <row r="401" spans="1:5">
      <c r="A401"/>
      <c r="B401"/>
      <c r="C401"/>
      <c r="D401"/>
      <c r="E401"/>
    </row>
    <row r="402" spans="1:5">
      <c r="A402"/>
      <c r="B402"/>
      <c r="C402"/>
      <c r="D402"/>
      <c r="E402"/>
    </row>
    <row r="403" spans="1:5">
      <c r="A403"/>
      <c r="B403"/>
      <c r="C403"/>
      <c r="D403"/>
      <c r="E403"/>
    </row>
    <row r="404" spans="1:5">
      <c r="A404"/>
      <c r="B404"/>
      <c r="C404"/>
      <c r="D404"/>
      <c r="E404"/>
    </row>
    <row r="405" spans="1:5">
      <c r="A405"/>
      <c r="B405"/>
      <c r="C405"/>
      <c r="D405"/>
      <c r="E405"/>
    </row>
    <row r="406" spans="1:5">
      <c r="A406"/>
      <c r="B406"/>
      <c r="C406"/>
      <c r="D406"/>
      <c r="E406"/>
    </row>
    <row r="407" spans="1:5">
      <c r="A407"/>
      <c r="B407"/>
      <c r="C407"/>
      <c r="D407"/>
      <c r="E407"/>
    </row>
    <row r="408" spans="1:5">
      <c r="A408"/>
      <c r="B408"/>
      <c r="C408"/>
      <c r="D408"/>
      <c r="E408"/>
    </row>
    <row r="409" spans="1:5">
      <c r="A409"/>
      <c r="B409"/>
      <c r="C409"/>
      <c r="D409"/>
      <c r="E409"/>
    </row>
    <row r="410" spans="1:5">
      <c r="A410"/>
      <c r="B410"/>
      <c r="C410"/>
      <c r="D410"/>
      <c r="E410"/>
    </row>
    <row r="411" spans="1:5">
      <c r="A411"/>
      <c r="B411"/>
      <c r="C411"/>
      <c r="D411"/>
      <c r="E411"/>
    </row>
    <row r="412" spans="1:5">
      <c r="A412"/>
      <c r="B412"/>
      <c r="C412"/>
      <c r="D412"/>
      <c r="E412"/>
    </row>
    <row r="413" spans="1:5">
      <c r="A413"/>
      <c r="B413"/>
      <c r="C413"/>
      <c r="D413"/>
      <c r="E413"/>
    </row>
    <row r="414" spans="1:5">
      <c r="A414"/>
      <c r="B414"/>
      <c r="C414"/>
      <c r="D414"/>
      <c r="E414"/>
    </row>
    <row r="415" spans="1:5">
      <c r="A415"/>
      <c r="B415"/>
      <c r="C415"/>
      <c r="D415"/>
      <c r="E415"/>
    </row>
    <row r="416" spans="1:5">
      <c r="A416"/>
      <c r="B416"/>
      <c r="C416"/>
      <c r="D416"/>
      <c r="E416"/>
    </row>
    <row r="417" spans="1:5">
      <c r="A417"/>
      <c r="B417"/>
      <c r="C417"/>
      <c r="D417"/>
      <c r="E417"/>
    </row>
    <row r="418" spans="1:5">
      <c r="A418"/>
      <c r="B418"/>
      <c r="C418"/>
      <c r="D418"/>
      <c r="E418"/>
    </row>
    <row r="419" spans="1:5">
      <c r="A419"/>
      <c r="B419"/>
      <c r="C419"/>
      <c r="D419"/>
      <c r="E419"/>
    </row>
    <row r="420" spans="1:5">
      <c r="A420"/>
      <c r="B420"/>
      <c r="C420"/>
      <c r="D420"/>
      <c r="E420"/>
    </row>
    <row r="421" spans="1:5">
      <c r="A421"/>
      <c r="B421"/>
      <c r="C421"/>
      <c r="D421"/>
      <c r="E421"/>
    </row>
    <row r="422" spans="1:5">
      <c r="A422"/>
      <c r="B422"/>
      <c r="C422"/>
      <c r="D422"/>
      <c r="E422"/>
    </row>
    <row r="423" spans="1:5">
      <c r="A423"/>
      <c r="B423"/>
      <c r="C423"/>
      <c r="D423"/>
      <c r="E423"/>
    </row>
    <row r="424" spans="1:5">
      <c r="A424"/>
      <c r="B424"/>
      <c r="C424"/>
      <c r="D424"/>
      <c r="E424"/>
    </row>
    <row r="425" spans="1:5">
      <c r="A425"/>
      <c r="B425"/>
      <c r="C425"/>
      <c r="D425"/>
      <c r="E425"/>
    </row>
    <row r="426" spans="1:5">
      <c r="A426"/>
      <c r="B426"/>
      <c r="C426"/>
      <c r="D426"/>
      <c r="E426"/>
    </row>
    <row r="427" spans="1:5">
      <c r="A427"/>
      <c r="B427"/>
      <c r="C427"/>
      <c r="D427"/>
      <c r="E427"/>
    </row>
    <row r="428" spans="1:5">
      <c r="A428"/>
      <c r="B428"/>
      <c r="C428"/>
      <c r="D428"/>
      <c r="E428"/>
    </row>
    <row r="429" spans="1:5">
      <c r="A429"/>
      <c r="B429"/>
      <c r="C429"/>
      <c r="D429"/>
      <c r="E429"/>
    </row>
    <row r="430" spans="1:5">
      <c r="A430"/>
      <c r="B430"/>
      <c r="C430"/>
      <c r="D430"/>
      <c r="E430"/>
    </row>
    <row r="431" spans="1:5">
      <c r="A431"/>
      <c r="B431"/>
      <c r="C431"/>
      <c r="D431"/>
      <c r="E431"/>
    </row>
    <row r="432" spans="1:5">
      <c r="A432"/>
      <c r="B432"/>
      <c r="C432"/>
      <c r="D432"/>
      <c r="E432"/>
    </row>
    <row r="433" spans="1:5">
      <c r="A433"/>
      <c r="B433"/>
      <c r="C433"/>
      <c r="D433"/>
      <c r="E433"/>
    </row>
    <row r="434" spans="1:5">
      <c r="A434"/>
      <c r="B434"/>
      <c r="C434"/>
      <c r="D434"/>
      <c r="E434"/>
    </row>
    <row r="435" spans="1:5">
      <c r="A435"/>
      <c r="B435"/>
      <c r="C435"/>
      <c r="D435"/>
      <c r="E435"/>
    </row>
    <row r="436" spans="1:5">
      <c r="A436"/>
      <c r="B436"/>
      <c r="C436"/>
      <c r="D436"/>
      <c r="E436"/>
    </row>
    <row r="437" spans="1:5">
      <c r="A437"/>
      <c r="B437"/>
      <c r="C437"/>
      <c r="D437"/>
      <c r="E437"/>
    </row>
    <row r="438" spans="1:5">
      <c r="A438"/>
      <c r="B438"/>
      <c r="C438"/>
      <c r="D438"/>
      <c r="E438"/>
    </row>
    <row r="439" spans="1:5">
      <c r="A439"/>
      <c r="B439"/>
      <c r="C439"/>
      <c r="D439"/>
      <c r="E439"/>
    </row>
    <row r="440" spans="1:5">
      <c r="A440"/>
      <c r="B440"/>
      <c r="C440"/>
      <c r="D440"/>
      <c r="E440"/>
    </row>
    <row r="441" spans="1:5">
      <c r="A441"/>
      <c r="B441"/>
      <c r="C441"/>
      <c r="D441"/>
      <c r="E441"/>
    </row>
    <row r="442" spans="1:5">
      <c r="A442"/>
      <c r="B442"/>
      <c r="C442"/>
      <c r="D442"/>
      <c r="E442"/>
    </row>
    <row r="443" spans="1:5">
      <c r="A443"/>
      <c r="B443"/>
      <c r="C443"/>
      <c r="D443"/>
      <c r="E443"/>
    </row>
    <row r="444" spans="1:5">
      <c r="A444"/>
      <c r="B444"/>
      <c r="C444"/>
      <c r="D444"/>
      <c r="E444"/>
    </row>
    <row r="445" spans="1:5">
      <c r="A445"/>
      <c r="B445"/>
      <c r="C445"/>
      <c r="D445"/>
      <c r="E445"/>
    </row>
    <row r="446" spans="1:5">
      <c r="A446"/>
      <c r="B446"/>
      <c r="C446"/>
      <c r="D446"/>
      <c r="E446"/>
    </row>
    <row r="447" spans="1:5">
      <c r="A447"/>
      <c r="B447"/>
      <c r="C447"/>
      <c r="D447"/>
      <c r="E447"/>
    </row>
    <row r="448" spans="1:5">
      <c r="A448"/>
      <c r="B448"/>
      <c r="C448"/>
      <c r="D448"/>
      <c r="E448"/>
    </row>
    <row r="449" spans="1:5">
      <c r="A449"/>
      <c r="B449"/>
      <c r="C449"/>
      <c r="D449"/>
      <c r="E449"/>
    </row>
    <row r="450" spans="1:5">
      <c r="A450"/>
      <c r="B450"/>
      <c r="C450"/>
      <c r="D450"/>
      <c r="E450"/>
    </row>
    <row r="451" spans="1:5">
      <c r="A451"/>
      <c r="B451"/>
      <c r="C451"/>
      <c r="D451"/>
      <c r="E451"/>
    </row>
    <row r="452" spans="1:5">
      <c r="A452"/>
      <c r="B452"/>
      <c r="C452"/>
      <c r="D452"/>
      <c r="E452"/>
    </row>
    <row r="453" spans="1:5">
      <c r="A453"/>
      <c r="B453"/>
      <c r="C453"/>
      <c r="D453"/>
      <c r="E453"/>
    </row>
    <row r="454" spans="1:5">
      <c r="A454"/>
      <c r="B454"/>
      <c r="C454"/>
      <c r="D454"/>
      <c r="E454"/>
    </row>
    <row r="455" spans="1:5">
      <c r="A455"/>
      <c r="B455"/>
      <c r="C455"/>
      <c r="D455"/>
      <c r="E455"/>
    </row>
    <row r="456" spans="1:5">
      <c r="A456"/>
      <c r="B456"/>
      <c r="C456"/>
      <c r="D456"/>
      <c r="E456"/>
    </row>
    <row r="457" spans="1:5">
      <c r="A457"/>
      <c r="B457"/>
      <c r="C457"/>
      <c r="D457"/>
      <c r="E457"/>
    </row>
    <row r="458" spans="1:5">
      <c r="A458"/>
      <c r="B458"/>
      <c r="C458"/>
      <c r="D458"/>
      <c r="E458"/>
    </row>
    <row r="459" spans="1:5">
      <c r="A459"/>
      <c r="B459"/>
      <c r="C459"/>
      <c r="D459"/>
      <c r="E459"/>
    </row>
    <row r="460" spans="1:5">
      <c r="A460"/>
      <c r="B460"/>
      <c r="C460"/>
      <c r="D460"/>
      <c r="E460"/>
    </row>
    <row r="461" spans="1:5">
      <c r="A461"/>
      <c r="B461"/>
      <c r="C461"/>
      <c r="D461"/>
      <c r="E461"/>
    </row>
    <row r="462" spans="1:5">
      <c r="A462"/>
      <c r="B462"/>
      <c r="C462"/>
      <c r="D462"/>
      <c r="E462"/>
    </row>
    <row r="463" spans="1:5">
      <c r="A463"/>
      <c r="B463"/>
      <c r="C463"/>
      <c r="D463"/>
      <c r="E463"/>
    </row>
    <row r="464" spans="1:5">
      <c r="A464"/>
      <c r="B464"/>
      <c r="C464"/>
      <c r="D464"/>
      <c r="E464"/>
    </row>
    <row r="465" spans="1:5">
      <c r="A465"/>
      <c r="B465"/>
      <c r="C465"/>
      <c r="D465"/>
      <c r="E465"/>
    </row>
    <row r="466" spans="1:5">
      <c r="A466"/>
      <c r="B466"/>
      <c r="C466"/>
      <c r="D466"/>
      <c r="E466"/>
    </row>
    <row r="467" spans="1:5">
      <c r="A467"/>
      <c r="B467"/>
      <c r="C467"/>
      <c r="D467"/>
      <c r="E467"/>
    </row>
    <row r="468" spans="1:5">
      <c r="A468"/>
      <c r="B468"/>
      <c r="C468"/>
      <c r="D468"/>
      <c r="E468"/>
    </row>
    <row r="469" spans="1:5">
      <c r="A469"/>
      <c r="B469"/>
      <c r="C469"/>
      <c r="D469"/>
      <c r="E469"/>
    </row>
    <row r="470" spans="1:5">
      <c r="A470"/>
      <c r="B470"/>
      <c r="C470"/>
      <c r="D470"/>
      <c r="E470"/>
    </row>
    <row r="471" spans="1:5">
      <c r="A471"/>
      <c r="B471"/>
      <c r="C471"/>
      <c r="D471"/>
      <c r="E471"/>
    </row>
    <row r="472" spans="1:5">
      <c r="A472"/>
      <c r="B472"/>
      <c r="C472"/>
      <c r="D472"/>
      <c r="E472"/>
    </row>
    <row r="473" spans="1:5">
      <c r="A473"/>
      <c r="B473"/>
      <c r="C473"/>
      <c r="D473"/>
      <c r="E473"/>
    </row>
    <row r="474" spans="1:5">
      <c r="A474"/>
      <c r="B474"/>
      <c r="C474"/>
      <c r="D474"/>
      <c r="E474"/>
    </row>
    <row r="475" spans="1:5">
      <c r="A475"/>
      <c r="B475"/>
      <c r="C475"/>
      <c r="D475"/>
      <c r="E475"/>
    </row>
    <row r="476" spans="1:5">
      <c r="A476"/>
      <c r="B476"/>
      <c r="C476"/>
      <c r="D476"/>
      <c r="E476"/>
    </row>
    <row r="477" spans="1:5">
      <c r="A477"/>
      <c r="B477"/>
      <c r="C477"/>
      <c r="D477"/>
      <c r="E477"/>
    </row>
    <row r="478" spans="1:5">
      <c r="A478"/>
      <c r="B478"/>
      <c r="C478"/>
      <c r="D478"/>
      <c r="E478"/>
    </row>
    <row r="479" spans="1:5">
      <c r="A479"/>
      <c r="B479"/>
      <c r="C479"/>
      <c r="D479"/>
      <c r="E479"/>
    </row>
    <row r="480" spans="1:5">
      <c r="A480"/>
      <c r="B480"/>
      <c r="C480"/>
      <c r="D480"/>
      <c r="E480"/>
    </row>
    <row r="481" spans="1:5">
      <c r="A481"/>
      <c r="B481"/>
      <c r="C481"/>
      <c r="D481"/>
      <c r="E481"/>
    </row>
    <row r="482" spans="1:5">
      <c r="A482"/>
      <c r="B482"/>
      <c r="C482"/>
      <c r="D482"/>
      <c r="E482"/>
    </row>
    <row r="483" spans="1:5">
      <c r="A483"/>
      <c r="B483"/>
      <c r="C483"/>
      <c r="D483"/>
      <c r="E483"/>
    </row>
    <row r="484" spans="1:5">
      <c r="A484"/>
      <c r="B484"/>
      <c r="C484"/>
      <c r="D484"/>
      <c r="E484"/>
    </row>
  </sheetData>
  <sheetProtection algorithmName="SHA-512" hashValue="owMvT534IuX06NMpXNkNGFePtkohRLT9Xr8//R5i34ofCTYWLo7UeDXQUC0eM5/cFWQkqkpa7WJGu9uHL+k38g==" saltValue="pfFFh3d5tmw2jVLLF1ZaEg==" spinCount="100000" sheet="1" objects="1" scenarios="1" formatColumns="0"/>
  <conditionalFormatting sqref="I4:I167">
    <cfRule type="dataBar" priority="3">
      <dataBar>
        <cfvo type="min"/>
        <cfvo type="max"/>
        <color rgb="FF638EC6"/>
      </dataBar>
      <extLst>
        <ext xmlns:x14="http://schemas.microsoft.com/office/spreadsheetml/2009/9/main" uri="{B025F937-C7B1-47D3-B67F-A62EFF666E3E}">
          <x14:id>{2035B4BA-12C0-1449-8ABC-8A9AC1F65780}</x14:id>
        </ext>
      </extLst>
    </cfRule>
  </conditionalFormatting>
  <conditionalFormatting sqref="J3:J167">
    <cfRule type="dataBar" priority="2">
      <dataBar>
        <cfvo type="min"/>
        <cfvo type="max"/>
        <color rgb="FF63C384"/>
      </dataBar>
      <extLst>
        <ext xmlns:x14="http://schemas.microsoft.com/office/spreadsheetml/2009/9/main" uri="{B025F937-C7B1-47D3-B67F-A62EFF666E3E}">
          <x14:id>{ECEAEF97-BAA5-F942-899D-17586D0C47A8}</x14:id>
        </ext>
      </extLst>
    </cfRule>
  </conditionalFormatting>
  <conditionalFormatting sqref="K2:K167">
    <cfRule type="dataBar" priority="1">
      <dataBar>
        <cfvo type="min"/>
        <cfvo type="max"/>
        <color rgb="FFFFB628"/>
      </dataBar>
      <extLst>
        <ext xmlns:x14="http://schemas.microsoft.com/office/spreadsheetml/2009/9/main" uri="{B025F937-C7B1-47D3-B67F-A62EFF666E3E}">
          <x14:id>{1977AA1B-C891-D940-A3E8-0D5B96E0E755}</x14:id>
        </ext>
      </extLst>
    </cfRule>
  </conditionalFormatting>
  <hyperlinks>
    <hyperlink ref="A2" location="RFI!E4" display="RFI!E4" xr:uid="{00000000-0004-0000-0100-000000000000}"/>
    <hyperlink ref="A3" location="RFI!E5" display="RFI!E5" xr:uid="{00000000-0004-0000-0100-000001000000}"/>
    <hyperlink ref="A4" location="RFI!E6" display="RFI!E6" xr:uid="{00000000-0004-0000-0100-000002000000}"/>
    <hyperlink ref="A5" location="RFI!E15" display="RFI!E15" xr:uid="{00000000-0004-0000-0100-000003000000}"/>
    <hyperlink ref="A6" location="RFI!E23" display="RFI!E23" xr:uid="{00000000-0004-0000-0100-000004000000}"/>
    <hyperlink ref="A7" location="RFI!E31" display="RFI!E31" xr:uid="{00000000-0004-0000-0100-000005000000}"/>
    <hyperlink ref="A8" location="RFI!E45" display="RFI!E45" xr:uid="{00000000-0004-0000-0100-000006000000}"/>
    <hyperlink ref="A9" location="RFI!E46" display="RFI!E46" xr:uid="{00000000-0004-0000-0100-000007000000}"/>
    <hyperlink ref="A10" location="RFI!E56" display="RFI!E56" xr:uid="{00000000-0004-0000-0100-000008000000}"/>
    <hyperlink ref="A11" location="RFI!E65" display="RFI!E65" xr:uid="{00000000-0004-0000-0100-000009000000}"/>
    <hyperlink ref="A12" location="RFI!E73" display="RFI!E73" xr:uid="{00000000-0004-0000-0100-00000A000000}"/>
    <hyperlink ref="A13" location="RFI!E81" display="RFI!E81" xr:uid="{00000000-0004-0000-0100-00000B000000}"/>
    <hyperlink ref="A14" location="RFI!E91" display="RFI!E91" xr:uid="{00000000-0004-0000-0100-00000C000000}"/>
    <hyperlink ref="A15" location="RFI!E92" display="RFI!E92" xr:uid="{00000000-0004-0000-0100-00000D000000}"/>
    <hyperlink ref="A16" location="RFI!E100" display="RFI!E100" xr:uid="{00000000-0004-0000-0100-00000E000000}"/>
    <hyperlink ref="A17" location="RFI!E105" display="RFI!E105" xr:uid="{00000000-0004-0000-0100-00000F000000}"/>
    <hyperlink ref="A18" location="RFI!E111" display="RFI!E111" xr:uid="{00000000-0004-0000-0100-000010000000}"/>
    <hyperlink ref="A19" location="RFI!E112" display="RFI!E112" xr:uid="{00000000-0004-0000-0100-000011000000}"/>
    <hyperlink ref="A20" location="RFI!E122" display="RFI!E122" xr:uid="{00000000-0004-0000-0100-000012000000}"/>
    <hyperlink ref="A21" location="RFI!E128" display="RFI!E128" xr:uid="{00000000-0004-0000-0100-000013000000}"/>
    <hyperlink ref="A22" location="RFI!E129" display="RFI!E129" xr:uid="{00000000-0004-0000-0100-000014000000}"/>
    <hyperlink ref="A23" location="RFI!E139" display="RFI!E139" xr:uid="{00000000-0004-0000-0100-000015000000}"/>
    <hyperlink ref="A24" location="RFI!E159" display="RFI!E159" xr:uid="{00000000-0004-0000-0100-000016000000}"/>
    <hyperlink ref="A25" location="RFI!E177" display="RFI!E177" xr:uid="{00000000-0004-0000-0100-000017000000}"/>
    <hyperlink ref="A26" location="RFI!E185" display="RFI!E185" xr:uid="{00000000-0004-0000-0100-000018000000}"/>
    <hyperlink ref="A27" location="RFI!E196" display="RFI!E196" xr:uid="{00000000-0004-0000-0100-000019000000}"/>
    <hyperlink ref="A28" location="RFI!E212" display="RFI!E212" xr:uid="{00000000-0004-0000-0100-00001A000000}"/>
    <hyperlink ref="A29" location="RFI!E222" display="RFI!E222" xr:uid="{00000000-0004-0000-0100-00001B000000}"/>
    <hyperlink ref="A30" location="RFI!E223" display="RFI!E223" xr:uid="{00000000-0004-0000-0100-00001C000000}"/>
    <hyperlink ref="A31" location="RFI!E224" display="RFI!E224" xr:uid="{00000000-0004-0000-0100-00001D000000}"/>
    <hyperlink ref="A32" location="RFI!E230" display="RFI!E230" xr:uid="{00000000-0004-0000-0100-00001E000000}"/>
    <hyperlink ref="A33" location="RFI!E231" display="RFI!E231" xr:uid="{00000000-0004-0000-0100-00001F000000}"/>
    <hyperlink ref="A34" location="RFI!E236" display="RFI!E236" xr:uid="{00000000-0004-0000-0100-000020000000}"/>
    <hyperlink ref="A35" location="RFI!E237" display="RFI!E237" xr:uid="{00000000-0004-0000-0100-000021000000}"/>
    <hyperlink ref="A36" location="RFI!E245" display="RFI!E245" xr:uid="{00000000-0004-0000-0100-000022000000}"/>
    <hyperlink ref="A37" location="RFI!E256" display="RFI!E256" xr:uid="{00000000-0004-0000-0100-000023000000}"/>
    <hyperlink ref="A38" location="RFI!E257" display="RFI!E257" xr:uid="{00000000-0004-0000-0100-000024000000}"/>
    <hyperlink ref="A39" location="RFI!E263" display="RFI!E263" xr:uid="{00000000-0004-0000-0100-000025000000}"/>
    <hyperlink ref="A40" location="RFI!E270" display="RFI!E270" xr:uid="{00000000-0004-0000-0100-000026000000}"/>
    <hyperlink ref="A41" location="RFI!E277" display="RFI!E277" xr:uid="{00000000-0004-0000-0100-000027000000}"/>
    <hyperlink ref="A42" location="RFI!E290" display="RFI!E290" xr:uid="{00000000-0004-0000-0100-000028000000}"/>
    <hyperlink ref="A43" location="RFI!E301" display="RFI!E301" xr:uid="{00000000-0004-0000-0100-000029000000}"/>
    <hyperlink ref="A44" location="RFI!E305" display="RFI!E305" xr:uid="{00000000-0004-0000-0100-00002A000000}"/>
    <hyperlink ref="A45" location="RFI!E306" display="RFI!E306" xr:uid="{00000000-0004-0000-0100-00002B000000}"/>
    <hyperlink ref="A46" location="RFI!E314" display="RFI!E314" xr:uid="{00000000-0004-0000-0100-00002C000000}"/>
    <hyperlink ref="A47" location="RFI!E319" display="RFI!E319" xr:uid="{00000000-0004-0000-0100-00002D000000}"/>
    <hyperlink ref="A48" location="RFI!E324" display="RFI!E324" xr:uid="{00000000-0004-0000-0100-00002E000000}"/>
    <hyperlink ref="A49" location="RFI!E325" display="RFI!E325" xr:uid="{00000000-0004-0000-0100-00002F000000}"/>
    <hyperlink ref="A50" location="RFI!E329" display="RFI!E329" xr:uid="{00000000-0004-0000-0100-000030000000}"/>
    <hyperlink ref="A51" location="RFI!E334" display="RFI!E334" xr:uid="{00000000-0004-0000-0100-000031000000}"/>
    <hyperlink ref="A52" location="RFI!E338" display="RFI!E338" xr:uid="{00000000-0004-0000-0100-000032000000}"/>
    <hyperlink ref="A53" location="RFI!E344" display="RFI!E344" xr:uid="{00000000-0004-0000-0100-000033000000}"/>
    <hyperlink ref="A54" location="RFI!E348" display="RFI!E348" xr:uid="{00000000-0004-0000-0100-000034000000}"/>
    <hyperlink ref="A55" location="RFI!E349" display="RFI!E349" xr:uid="{00000000-0004-0000-0100-000035000000}"/>
    <hyperlink ref="A56" location="RFI!E371" display="RFI!E371" xr:uid="{00000000-0004-0000-0100-000036000000}"/>
    <hyperlink ref="A57" location="RFI!E375" display="RFI!E375" xr:uid="{00000000-0004-0000-0100-000037000000}"/>
    <hyperlink ref="A58" location="RFI!E381" display="RFI!E381" xr:uid="{00000000-0004-0000-0100-000038000000}"/>
    <hyperlink ref="A59" location="RFI!E382" display="RFI!E382" xr:uid="{00000000-0004-0000-0100-000039000000}"/>
    <hyperlink ref="A60" location="RFI!E383" display="RFI!E383" xr:uid="{00000000-0004-0000-0100-00003A000000}"/>
    <hyperlink ref="A61" location="RFI!E400" display="RFI!E400" xr:uid="{00000000-0004-0000-0100-00003B000000}"/>
    <hyperlink ref="A62" location="RFI!E410" display="RFI!E410" xr:uid="{00000000-0004-0000-0100-00003C000000}"/>
    <hyperlink ref="A63" location="RFI!E411" display="RFI!E411" xr:uid="{00000000-0004-0000-0100-00003D000000}"/>
    <hyperlink ref="A64" location="RFI!E435" display="RFI!E435" xr:uid="{00000000-0004-0000-0100-00003E000000}"/>
    <hyperlink ref="A65" location="RFI!E442" display="RFI!E442" xr:uid="{00000000-0004-0000-0100-00003F000000}"/>
    <hyperlink ref="A66" location="RFI!E451" display="RFI!E451" xr:uid="{00000000-0004-0000-0100-000040000000}"/>
    <hyperlink ref="A67" location="RFI!E465" display="RFI!E465" xr:uid="{00000000-0004-0000-0100-000041000000}"/>
    <hyperlink ref="A68" location="RFI!E466" display="RFI!E466" xr:uid="{00000000-0004-0000-0100-000042000000}"/>
    <hyperlink ref="A69" location="RFI!E478" display="RFI!E478" xr:uid="{00000000-0004-0000-0100-000043000000}"/>
    <hyperlink ref="A70" location="RFI!E489" display="RFI!E489" xr:uid="{00000000-0004-0000-0100-000044000000}"/>
    <hyperlink ref="A71" location="RFI!E497" display="RFI!E497" xr:uid="{00000000-0004-0000-0100-000045000000}"/>
    <hyperlink ref="A72" location="RFI!E498" display="RFI!E498" xr:uid="{00000000-0004-0000-0100-000046000000}"/>
    <hyperlink ref="A73" location="RFI!E509" display="RFI!E509" xr:uid="{00000000-0004-0000-0100-000047000000}"/>
    <hyperlink ref="A74" location="RFI!E510" display="RFI!E510" xr:uid="{00000000-0004-0000-0100-000048000000}"/>
    <hyperlink ref="A75" location="RFI!E519" display="RFI!E519" xr:uid="{00000000-0004-0000-0100-000049000000}"/>
    <hyperlink ref="A76" location="RFI!E520" display="RFI!E520" xr:uid="{00000000-0004-0000-0100-00004A000000}"/>
    <hyperlink ref="A77" location="RFI!E544" display="RFI!E544" xr:uid="{00000000-0004-0000-0100-00004B000000}"/>
    <hyperlink ref="A78" location="RFI!E545" display="RFI!E545" xr:uid="{00000000-0004-0000-0100-00004C000000}"/>
    <hyperlink ref="A79" location="RFI!E553" display="RFI!E553" xr:uid="{00000000-0004-0000-0100-00004D000000}"/>
    <hyperlink ref="A80" location="RFI!E561" display="RFI!E561" xr:uid="{00000000-0004-0000-0100-00004E000000}"/>
    <hyperlink ref="A81" location="RFI!E568" display="RFI!E568" xr:uid="{00000000-0004-0000-0100-00004F000000}"/>
    <hyperlink ref="A82" location="RFI!E569" display="RFI!E569" xr:uid="{00000000-0004-0000-0100-000050000000}"/>
    <hyperlink ref="A83" location="RFI!E590" display="RFI!E590" xr:uid="{00000000-0004-0000-0100-000051000000}"/>
    <hyperlink ref="A84" location="RFI!E591" display="RFI!E591" xr:uid="{00000000-0004-0000-0100-000052000000}"/>
    <hyperlink ref="A85" location="RFI!E603" display="RFI!E603" xr:uid="{00000000-0004-0000-0100-000053000000}"/>
    <hyperlink ref="A86" location="RFI!E617" display="RFI!E617" xr:uid="{00000000-0004-0000-0100-000054000000}"/>
    <hyperlink ref="A87" location="RFI!E618" display="RFI!E618" xr:uid="{00000000-0004-0000-0100-000055000000}"/>
    <hyperlink ref="A88" location="RFI!E619" display="RFI!E619" xr:uid="{00000000-0004-0000-0100-000056000000}"/>
    <hyperlink ref="A89" location="RFI!E633" display="RFI!E633" xr:uid="{00000000-0004-0000-0100-000057000000}"/>
    <hyperlink ref="A90" location="RFI!E645" display="RFI!E645" xr:uid="{00000000-0004-0000-0100-000058000000}"/>
    <hyperlink ref="A91" location="RFI!E646" display="RFI!E646" xr:uid="{00000000-0004-0000-0100-000059000000}"/>
    <hyperlink ref="A92" location="RFI!E652" display="RFI!E652" xr:uid="{00000000-0004-0000-0100-00005A000000}"/>
    <hyperlink ref="A93" location="RFI!E662" display="RFI!E662" xr:uid="{00000000-0004-0000-0100-00005B000000}"/>
    <hyperlink ref="A94" location="RFI!E670" display="RFI!E670" xr:uid="{00000000-0004-0000-0100-00005C000000}"/>
    <hyperlink ref="A95" location="RFI!E676" display="RFI!E676" xr:uid="{00000000-0004-0000-0100-00005D000000}"/>
    <hyperlink ref="A96" location="RFI!E677" display="RFI!E677" xr:uid="{00000000-0004-0000-0100-00005E000000}"/>
    <hyperlink ref="A97" location="RFI!E682" display="RFI!E682" xr:uid="{00000000-0004-0000-0100-00005F000000}"/>
    <hyperlink ref="A98" location="RFI!E688" display="RFI!E688" xr:uid="{00000000-0004-0000-0100-000060000000}"/>
    <hyperlink ref="A99" location="RFI!E689" display="RFI!E689" xr:uid="{00000000-0004-0000-0100-000061000000}"/>
    <hyperlink ref="A100" location="RFI!E690" display="RFI!E690" xr:uid="{00000000-0004-0000-0100-000062000000}"/>
    <hyperlink ref="A101" location="RFI!E703" display="RFI!E703" xr:uid="{00000000-0004-0000-0100-000063000000}"/>
    <hyperlink ref="A102" location="RFI!E709" display="RFI!E709" xr:uid="{00000000-0004-0000-0100-000064000000}"/>
    <hyperlink ref="A103" location="RFI!E718" display="RFI!E718" xr:uid="{00000000-0004-0000-0100-000065000000}"/>
    <hyperlink ref="A104" location="RFI!E722" display="RFI!E722" xr:uid="{00000000-0004-0000-0100-000066000000}"/>
    <hyperlink ref="A105" location="RFI!E726" display="RFI!E726" xr:uid="{00000000-0004-0000-0100-000067000000}"/>
    <hyperlink ref="A106" location="RFI!E730" display="RFI!E730" xr:uid="{00000000-0004-0000-0100-000068000000}"/>
    <hyperlink ref="A107" location="RFI!E734" display="RFI!E734" xr:uid="{00000000-0004-0000-0100-000069000000}"/>
    <hyperlink ref="A108" location="RFI!E738" display="RFI!E738" xr:uid="{00000000-0004-0000-0100-00006A000000}"/>
    <hyperlink ref="A109" location="RFI!E742" display="RFI!E742" xr:uid="{00000000-0004-0000-0100-00006B000000}"/>
    <hyperlink ref="A110" location="RFI!E743" display="RFI!E743" xr:uid="{00000000-0004-0000-0100-00006C000000}"/>
    <hyperlink ref="A111" location="RFI!E750" display="RFI!E750" xr:uid="{00000000-0004-0000-0100-00006D000000}"/>
    <hyperlink ref="A112" location="RFI!E755" display="RFI!E755" xr:uid="{00000000-0004-0000-0100-00006E000000}"/>
    <hyperlink ref="A113" location="RFI!E761" display="RFI!E761" xr:uid="{00000000-0004-0000-0100-00006F000000}"/>
    <hyperlink ref="A114" location="RFI!E771" display="RFI!E771" xr:uid="{00000000-0004-0000-0100-000070000000}"/>
    <hyperlink ref="A115" location="RFI!E778" display="RFI!E778" xr:uid="{00000000-0004-0000-0100-000071000000}"/>
    <hyperlink ref="A116" location="RFI!E793" display="RFI!E793" xr:uid="{00000000-0004-0000-0100-000072000000}"/>
    <hyperlink ref="A117" location="RFI!E799" display="RFI!E799" xr:uid="{00000000-0004-0000-0100-000073000000}"/>
    <hyperlink ref="A118" location="RFI!E807" display="RFI!E807" xr:uid="{00000000-0004-0000-0100-000074000000}"/>
    <hyperlink ref="A119" location="RFI!E819" display="RFI!E819" xr:uid="{00000000-0004-0000-0100-000075000000}"/>
    <hyperlink ref="A120" location="RFI!E825" display="RFI!E825" xr:uid="{00000000-0004-0000-0100-000076000000}"/>
    <hyperlink ref="A121" location="RFI!E836" display="RFI!E836" xr:uid="{00000000-0004-0000-0100-000077000000}"/>
    <hyperlink ref="A122" location="RFI!E840" display="RFI!E840" xr:uid="{00000000-0004-0000-0100-000078000000}"/>
    <hyperlink ref="A123" location="RFI!E845" display="RFI!E845" xr:uid="{00000000-0004-0000-0100-000079000000}"/>
    <hyperlink ref="A124" location="RFI!E852" display="RFI!E852" xr:uid="{00000000-0004-0000-0100-00007A000000}"/>
    <hyperlink ref="A125" location="RFI!E856" display="RFI!E856" xr:uid="{00000000-0004-0000-0100-00007B000000}"/>
    <hyperlink ref="A126" location="RFI!E860" display="RFI!E860" xr:uid="{00000000-0004-0000-0100-00007C000000}"/>
    <hyperlink ref="A127" location="RFI!E864" display="RFI!E864" xr:uid="{00000000-0004-0000-0100-00007D000000}"/>
    <hyperlink ref="A128" location="RFI!E865" display="RFI!E865" xr:uid="{00000000-0004-0000-0100-00007E000000}"/>
    <hyperlink ref="A129" location="RFI!E870" display="RFI!E870" xr:uid="{00000000-0004-0000-0100-00007F000000}"/>
    <hyperlink ref="A130" location="RFI!E881" display="RFI!E881" xr:uid="{00000000-0004-0000-0100-000080000000}"/>
    <hyperlink ref="A131" location="RFI!E885" display="RFI!E885" xr:uid="{00000000-0004-0000-0100-000081000000}"/>
    <hyperlink ref="A132" location="RFI!E893" display="RFI!E893" xr:uid="{00000000-0004-0000-0100-000082000000}"/>
    <hyperlink ref="A133" location="RFI!E897" display="RFI!E897" xr:uid="{00000000-0004-0000-0100-000083000000}"/>
    <hyperlink ref="A134" location="RFI!E901" display="RFI!E901" xr:uid="{00000000-0004-0000-0100-000084000000}"/>
    <hyperlink ref="A135" location="RFI!E907" display="RFI!E907" xr:uid="{00000000-0004-0000-0100-000085000000}"/>
    <hyperlink ref="A136" location="RFI!E911" display="RFI!E911" xr:uid="{00000000-0004-0000-0100-000086000000}"/>
    <hyperlink ref="A137" location="RFI!E915" display="RFI!E915" xr:uid="{00000000-0004-0000-0100-000087000000}"/>
    <hyperlink ref="A138" location="RFI!E919" display="RFI!E919" xr:uid="{00000000-0004-0000-0100-000088000000}"/>
    <hyperlink ref="A139" location="RFI!E920" display="RFI!E920" xr:uid="{00000000-0004-0000-0100-000089000000}"/>
    <hyperlink ref="A140" location="RFI!E924" display="RFI!E924" xr:uid="{00000000-0004-0000-0100-00008A000000}"/>
    <hyperlink ref="A141" location="RFI!E929" display="RFI!E929" xr:uid="{00000000-0004-0000-0100-00008B000000}"/>
    <hyperlink ref="A142" location="RFI!E938" display="RFI!E938" xr:uid="{00000000-0004-0000-0100-00008C000000}"/>
    <hyperlink ref="A143" location="RFI!E942" display="RFI!E942" xr:uid="{00000000-0004-0000-0100-00008D000000}"/>
    <hyperlink ref="A144" location="RFI!E946" display="RFI!E946" xr:uid="{00000000-0004-0000-0100-00008E000000}"/>
    <hyperlink ref="A145" location="RFI!E950" display="RFI!E950" xr:uid="{00000000-0004-0000-0100-00008F000000}"/>
    <hyperlink ref="A146" location="RFI!E951" display="RFI!E951" xr:uid="{00000000-0004-0000-0100-000090000000}"/>
    <hyperlink ref="A147" location="RFI!E952" display="RFI!E952" xr:uid="{00000000-0004-0000-0100-000091000000}"/>
    <hyperlink ref="A148" location="RFI!E958" display="RFI!E958" xr:uid="{00000000-0004-0000-0100-000092000000}"/>
    <hyperlink ref="A149" location="RFI!E973" display="RFI!E973" xr:uid="{00000000-0004-0000-0100-000093000000}"/>
    <hyperlink ref="A150" location="RFI!E979" display="RFI!E979" xr:uid="{00000000-0004-0000-0100-000094000000}"/>
    <hyperlink ref="A151" location="RFI!E992" display="RFI!E992" xr:uid="{00000000-0004-0000-0100-000095000000}"/>
    <hyperlink ref="A152" location="RFI!E1005" display="RFI!E1005" xr:uid="{00000000-0004-0000-0100-000096000000}"/>
    <hyperlink ref="A153" location="RFI!E1012" display="RFI!E1012" xr:uid="{00000000-0004-0000-0100-000097000000}"/>
    <hyperlink ref="A154" location="RFI!E1021" display="RFI!E1021" xr:uid="{00000000-0004-0000-0100-000098000000}"/>
    <hyperlink ref="A155" location="RFI!E1025" display="RFI!E1025" xr:uid="{00000000-0004-0000-0100-000099000000}"/>
    <hyperlink ref="A156" location="RFI!E1029" display="RFI!E1029" xr:uid="{00000000-0004-0000-0100-00009A000000}"/>
    <hyperlink ref="A157" location="RFI!E1033" display="RFI!E1033" xr:uid="{00000000-0004-0000-0100-00009B000000}"/>
    <hyperlink ref="A158" location="RFI!E1034" display="RFI!E1034" xr:uid="{00000000-0004-0000-0100-00009C000000}"/>
    <hyperlink ref="A159" location="RFI!E1040" display="RFI!E1040" xr:uid="{00000000-0004-0000-0100-00009D000000}"/>
    <hyperlink ref="A160" location="RFI!E1049" display="RFI!E1049" xr:uid="{00000000-0004-0000-0100-00009E000000}"/>
    <hyperlink ref="A161" location="RFI!E1056" display="RFI!E1056" xr:uid="{00000000-0004-0000-0100-00009F000000}"/>
    <hyperlink ref="A162" location="RFI!E1075" display="RFI!E1075" xr:uid="{00000000-0004-0000-0100-0000A0000000}"/>
    <hyperlink ref="A163" location="RFI!E1079" display="RFI!E1079" xr:uid="{00000000-0004-0000-0100-0000A1000000}"/>
    <hyperlink ref="A164" location="RFI!E1083" display="RFI!E1083" xr:uid="{00000000-0004-0000-0100-0000A2000000}"/>
    <hyperlink ref="A165" location="RFI!E1084" display="RFI!E1084" xr:uid="{00000000-0004-0000-0100-0000A3000000}"/>
    <hyperlink ref="A166" location="RFI!E1094" display="RFI!E1094" xr:uid="{00000000-0004-0000-0100-0000A4000000}"/>
    <hyperlink ref="A167" location="RFI!E1103" display="RFI!E1103" xr:uid="{00000000-0004-0000-0100-0000A500000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035B4BA-12C0-1449-8ABC-8A9AC1F65780}">
            <x14:dataBar minLength="0" maxLength="100" border="1" negativeBarBorderColorSameAsPositive="0">
              <x14:cfvo type="autoMin"/>
              <x14:cfvo type="autoMax"/>
              <x14:borderColor rgb="FF638EC6"/>
              <x14:negativeFillColor rgb="FFFF0000"/>
              <x14:negativeBorderColor rgb="FFFF0000"/>
              <x14:axisColor rgb="FF000000"/>
            </x14:dataBar>
          </x14:cfRule>
          <xm:sqref>I4:I167</xm:sqref>
        </x14:conditionalFormatting>
        <x14:conditionalFormatting xmlns:xm="http://schemas.microsoft.com/office/excel/2006/main">
          <x14:cfRule type="dataBar" id="{ECEAEF97-BAA5-F942-899D-17586D0C47A8}">
            <x14:dataBar minLength="0" maxLength="100" border="1" negativeBarBorderColorSameAsPositive="0">
              <x14:cfvo type="autoMin"/>
              <x14:cfvo type="autoMax"/>
              <x14:borderColor rgb="FF63C384"/>
              <x14:negativeFillColor rgb="FFFF0000"/>
              <x14:negativeBorderColor rgb="FFFF0000"/>
              <x14:axisColor rgb="FF000000"/>
            </x14:dataBar>
          </x14:cfRule>
          <xm:sqref>J3:J167</xm:sqref>
        </x14:conditionalFormatting>
        <x14:conditionalFormatting xmlns:xm="http://schemas.microsoft.com/office/excel/2006/main">
          <x14:cfRule type="dataBar" id="{1977AA1B-C891-D940-A3E8-0D5B96E0E755}">
            <x14:dataBar minLength="0" maxLength="100" border="1" negativeBarBorderColorSameAsPositive="0">
              <x14:cfvo type="autoMin"/>
              <x14:cfvo type="autoMax"/>
              <x14:borderColor rgb="FFFFB628"/>
              <x14:negativeFillColor rgb="FFFF0000"/>
              <x14:negativeBorderColor rgb="FFFF0000"/>
              <x14:axisColor rgb="FF000000"/>
            </x14:dataBar>
          </x14:cfRule>
          <xm:sqref>K2:K167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B1186"/>
  <sheetViews>
    <sheetView tabSelected="1" zoomScale="86" zoomScaleNormal="86" workbookViewId="0">
      <pane xSplit="14" ySplit="1" topLeftCell="O513" activePane="bottomRight" state="frozen"/>
      <selection activeCell="E1" sqref="E1"/>
      <selection pane="topRight" activeCell="O1" sqref="O1"/>
      <selection pane="bottomLeft" activeCell="E2" sqref="E2"/>
      <selection pane="bottomRight" activeCell="Y2000" sqref="Y2000"/>
    </sheetView>
  </sheetViews>
  <sheetFormatPr baseColWidth="10" defaultColWidth="10.83203125" defaultRowHeight="16"/>
  <cols>
    <col min="1" max="1" width="7" style="4" customWidth="1"/>
    <col min="2" max="2" width="24.5" style="4" hidden="1" customWidth="1"/>
    <col min="3" max="3" width="6.33203125" style="4" hidden="1" customWidth="1"/>
    <col min="4" max="4" width="8.33203125" style="15" hidden="1" customWidth="1"/>
    <col min="5" max="5" width="20.5" style="4" customWidth="1"/>
    <col min="6" max="6" width="33" style="4" customWidth="1"/>
    <col min="7" max="7" width="53.6640625" style="4" customWidth="1"/>
    <col min="8" max="8" width="25.83203125" style="4" hidden="1" customWidth="1"/>
    <col min="9" max="9" width="25.5" style="4" hidden="1" customWidth="1"/>
    <col min="10" max="10" width="25.83203125" style="4" hidden="1" customWidth="1"/>
    <col min="11" max="11" width="26" style="4" hidden="1" customWidth="1"/>
    <col min="12" max="13" width="25.5" style="4" hidden="1" customWidth="1"/>
    <col min="14" max="14" width="5.83203125" style="15" hidden="1" customWidth="1"/>
    <col min="15" max="15" width="5.6640625" style="15" customWidth="1"/>
    <col min="16" max="16" width="6.83203125" style="4" customWidth="1"/>
    <col min="17" max="17" width="41" style="4" customWidth="1"/>
    <col min="18" max="18" width="0" style="4" hidden="1" customWidth="1"/>
    <col min="19" max="19" width="7" style="4" customWidth="1"/>
    <col min="20" max="20" width="10.5" style="4" customWidth="1"/>
    <col min="21" max="21" width="6.83203125" style="4" customWidth="1"/>
    <col min="22" max="22" width="44.5" style="4" customWidth="1"/>
    <col min="23" max="23" width="10.1640625" style="4" customWidth="1"/>
    <col min="24" max="24" width="6.83203125" style="4" customWidth="1"/>
    <col min="25" max="25" width="10.83203125" style="4" customWidth="1"/>
    <col min="26" max="27" width="6.83203125" style="4" customWidth="1"/>
    <col min="28" max="16384" width="10.83203125" style="4"/>
  </cols>
  <sheetData>
    <row r="1" spans="1:27" ht="17">
      <c r="H1" s="106" t="s">
        <v>695</v>
      </c>
      <c r="I1" s="107"/>
      <c r="J1" s="107"/>
      <c r="K1" s="107"/>
      <c r="L1" s="107"/>
      <c r="M1" s="107"/>
      <c r="N1" s="107"/>
      <c r="O1" s="108"/>
      <c r="P1" s="25" t="s">
        <v>696</v>
      </c>
      <c r="Q1" s="25" t="s">
        <v>696</v>
      </c>
      <c r="R1" s="25" t="s">
        <v>696</v>
      </c>
      <c r="S1" s="25" t="s">
        <v>696</v>
      </c>
      <c r="T1" s="25" t="s">
        <v>696</v>
      </c>
      <c r="U1" s="25" t="s">
        <v>696</v>
      </c>
      <c r="V1" s="25" t="s">
        <v>696</v>
      </c>
      <c r="W1" s="25" t="s">
        <v>696</v>
      </c>
      <c r="X1" s="25" t="s">
        <v>696</v>
      </c>
      <c r="Y1" s="25" t="s">
        <v>696</v>
      </c>
    </row>
    <row r="2" spans="1:27" ht="136">
      <c r="A2" s="4" t="s">
        <v>697</v>
      </c>
      <c r="B2" s="4" t="s">
        <v>698</v>
      </c>
      <c r="C2" s="4" t="s">
        <v>699</v>
      </c>
      <c r="D2" s="15" t="s">
        <v>700</v>
      </c>
      <c r="E2" s="26" t="s">
        <v>701</v>
      </c>
      <c r="F2" s="26" t="s">
        <v>702</v>
      </c>
      <c r="G2" s="26" t="s">
        <v>703</v>
      </c>
      <c r="H2" s="58" t="s">
        <v>704</v>
      </c>
      <c r="I2" s="58" t="s">
        <v>536</v>
      </c>
      <c r="J2" s="58" t="s">
        <v>705</v>
      </c>
      <c r="K2" s="58" t="s">
        <v>557</v>
      </c>
      <c r="L2" s="58" t="s">
        <v>706</v>
      </c>
      <c r="M2" s="58" t="s">
        <v>549</v>
      </c>
      <c r="N2" s="59" t="s">
        <v>707</v>
      </c>
      <c r="O2" s="59" t="s">
        <v>708</v>
      </c>
      <c r="P2" s="60" t="s">
        <v>48</v>
      </c>
      <c r="Q2" s="60" t="s">
        <v>555</v>
      </c>
      <c r="R2" s="61" t="s">
        <v>59</v>
      </c>
      <c r="S2" s="28" t="s">
        <v>72</v>
      </c>
      <c r="T2" s="28" t="s">
        <v>526</v>
      </c>
      <c r="U2" s="60" t="s">
        <v>524</v>
      </c>
      <c r="V2" s="60" t="s">
        <v>541</v>
      </c>
      <c r="W2" s="61" t="s">
        <v>59</v>
      </c>
      <c r="X2" s="28" t="s">
        <v>535</v>
      </c>
      <c r="Y2" s="28" t="s">
        <v>547</v>
      </c>
      <c r="Z2" s="62" t="s">
        <v>550</v>
      </c>
      <c r="AA2" s="63" t="s">
        <v>534</v>
      </c>
    </row>
    <row r="3" spans="1:27" s="64" customFormat="1">
      <c r="E3" s="65"/>
      <c r="F3" s="65"/>
      <c r="G3" s="65"/>
      <c r="H3" s="65"/>
      <c r="I3" s="65"/>
      <c r="J3" s="65"/>
      <c r="K3" s="65"/>
      <c r="L3" s="65"/>
      <c r="M3" s="65"/>
      <c r="N3" s="65"/>
      <c r="O3" s="65"/>
      <c r="P3" s="97"/>
      <c r="Q3" s="97"/>
      <c r="R3" s="97"/>
      <c r="S3" s="97"/>
      <c r="T3" s="97"/>
      <c r="U3" s="97"/>
      <c r="V3" s="97"/>
      <c r="W3" s="97"/>
      <c r="X3" s="97"/>
      <c r="Y3" s="97"/>
      <c r="Z3" s="65"/>
      <c r="AA3" s="65"/>
    </row>
    <row r="4" spans="1:27" ht="37">
      <c r="E4" s="104" t="s">
        <v>709</v>
      </c>
      <c r="F4" s="104"/>
      <c r="G4" s="104"/>
      <c r="H4" s="64"/>
      <c r="I4" s="64"/>
      <c r="J4" s="64"/>
      <c r="K4" s="64"/>
      <c r="L4" s="64"/>
      <c r="M4" s="64"/>
      <c r="P4" s="98"/>
      <c r="Q4" s="98"/>
      <c r="R4" s="98"/>
      <c r="S4" s="98"/>
      <c r="T4" s="98"/>
      <c r="U4" s="98"/>
      <c r="V4" s="98"/>
      <c r="W4" s="98"/>
      <c r="X4" s="98"/>
      <c r="Y4" s="98"/>
      <c r="Z4" s="64"/>
      <c r="AA4" s="64"/>
    </row>
    <row r="5" spans="1:27" ht="19">
      <c r="E5" s="109" t="s">
        <v>710</v>
      </c>
      <c r="F5" s="109"/>
      <c r="G5" s="109"/>
      <c r="P5" s="9"/>
      <c r="Q5" s="9"/>
      <c r="R5" s="9"/>
      <c r="S5" s="9"/>
      <c r="T5" s="9"/>
      <c r="U5" s="9"/>
      <c r="V5" s="9"/>
      <c r="W5" s="9"/>
      <c r="X5" s="9"/>
      <c r="Y5" s="9"/>
    </row>
    <row r="6" spans="1:27" ht="17">
      <c r="E6" s="66" t="s">
        <v>711</v>
      </c>
      <c r="P6" s="98"/>
      <c r="Q6" s="98"/>
      <c r="R6" s="98"/>
      <c r="S6" s="98"/>
      <c r="T6" s="98"/>
      <c r="U6" s="98"/>
      <c r="V6" s="98"/>
      <c r="W6" s="98"/>
      <c r="X6" s="98"/>
      <c r="Y6" s="98"/>
      <c r="Z6" s="64"/>
      <c r="AA6" s="64"/>
    </row>
    <row r="7" spans="1:27" ht="255">
      <c r="A7" s="4">
        <v>2000</v>
      </c>
      <c r="B7" s="4" t="s">
        <v>712</v>
      </c>
      <c r="E7" s="91" t="s">
        <v>2445</v>
      </c>
      <c r="F7" s="2" t="s">
        <v>713</v>
      </c>
      <c r="G7" s="2" t="s">
        <v>714</v>
      </c>
      <c r="H7" s="9"/>
      <c r="I7" s="9"/>
      <c r="J7" s="9"/>
      <c r="K7" s="9"/>
      <c r="L7" s="9"/>
      <c r="M7" s="9"/>
      <c r="P7" s="53">
        <v>2</v>
      </c>
      <c r="Q7" s="54" t="s">
        <v>3270</v>
      </c>
      <c r="R7" s="54"/>
      <c r="S7" s="55">
        <v>2</v>
      </c>
      <c r="T7" s="56"/>
      <c r="U7" s="53"/>
      <c r="V7" s="54"/>
      <c r="W7" s="54"/>
      <c r="X7" s="55"/>
      <c r="Y7" s="56"/>
      <c r="Z7" s="48">
        <f>IF(U7&lt;&gt;"",U7,IF(P7&lt;&gt;"",P7,IF(N7&lt;&gt;"",N7,"")))</f>
        <v>2</v>
      </c>
      <c r="AA7" s="32">
        <f>IF(X7&lt;&gt;"",X7,IF(S7&lt;&gt;"",S7,IF(O7&lt;&gt;"",O7,"")))</f>
        <v>2</v>
      </c>
    </row>
    <row r="8" spans="1:27" s="64" customFormat="1" ht="187">
      <c r="A8" s="4">
        <v>2001</v>
      </c>
      <c r="B8" s="4" t="s">
        <v>715</v>
      </c>
      <c r="C8" s="4"/>
      <c r="D8" s="15"/>
      <c r="E8" s="91" t="s">
        <v>2446</v>
      </c>
      <c r="F8" s="2" t="s">
        <v>716</v>
      </c>
      <c r="G8" s="2" t="s">
        <v>717</v>
      </c>
      <c r="H8" s="9"/>
      <c r="I8" s="9"/>
      <c r="J8" s="9"/>
      <c r="K8" s="9"/>
      <c r="L8" s="9"/>
      <c r="M8" s="9"/>
      <c r="N8" s="15"/>
      <c r="O8" s="15"/>
      <c r="P8" s="53">
        <v>3</v>
      </c>
      <c r="Q8" s="54" t="s">
        <v>3271</v>
      </c>
      <c r="R8" s="54"/>
      <c r="S8" s="55">
        <v>3</v>
      </c>
      <c r="T8" s="56"/>
      <c r="U8" s="53"/>
      <c r="V8" s="54"/>
      <c r="W8" s="54"/>
      <c r="X8" s="55"/>
      <c r="Y8" s="56"/>
      <c r="Z8" s="48">
        <f t="shared" ref="Z8:Z70" si="0">IF(U8&lt;&gt;"",U8,IF(P8&lt;&gt;"",P8,IF(N8&lt;&gt;"",N8,"")))</f>
        <v>3</v>
      </c>
      <c r="AA8" s="32">
        <f t="shared" ref="AA8:AA70" si="1">IF(X8&lt;&gt;"",X8,IF(S8&lt;&gt;"",S8,IF(O8&lt;&gt;"",O8,"")))</f>
        <v>3</v>
      </c>
    </row>
    <row r="9" spans="1:27" s="64" customFormat="1" ht="136">
      <c r="A9" s="4">
        <v>2002</v>
      </c>
      <c r="B9" s="4" t="s">
        <v>718</v>
      </c>
      <c r="C9" s="4"/>
      <c r="D9" s="15"/>
      <c r="E9" s="91" t="s">
        <v>2447</v>
      </c>
      <c r="F9" s="2" t="s">
        <v>719</v>
      </c>
      <c r="G9" s="2" t="s">
        <v>720</v>
      </c>
      <c r="H9" s="9"/>
      <c r="I9" s="9"/>
      <c r="J9" s="9"/>
      <c r="K9" s="9"/>
      <c r="L9" s="9"/>
      <c r="M9" s="9"/>
      <c r="N9" s="15"/>
      <c r="O9" s="15"/>
      <c r="P9" s="53">
        <v>0</v>
      </c>
      <c r="Q9" s="54"/>
      <c r="R9" s="54"/>
      <c r="S9" s="55">
        <v>0</v>
      </c>
      <c r="T9" s="56"/>
      <c r="U9" s="53"/>
      <c r="V9" s="54"/>
      <c r="W9" s="54"/>
      <c r="X9" s="55"/>
      <c r="Y9" s="56"/>
      <c r="Z9" s="48">
        <f t="shared" si="0"/>
        <v>0</v>
      </c>
      <c r="AA9" s="32">
        <f t="shared" si="1"/>
        <v>0</v>
      </c>
    </row>
    <row r="10" spans="1:27" s="64" customFormat="1" ht="136">
      <c r="A10" s="4">
        <v>2003</v>
      </c>
      <c r="B10" s="4" t="s">
        <v>721</v>
      </c>
      <c r="C10" s="4"/>
      <c r="D10" s="15"/>
      <c r="E10" s="91" t="s">
        <v>2448</v>
      </c>
      <c r="F10" s="2" t="s">
        <v>722</v>
      </c>
      <c r="G10" s="2" t="s">
        <v>723</v>
      </c>
      <c r="H10" s="9"/>
      <c r="I10" s="9"/>
      <c r="J10" s="9"/>
      <c r="K10" s="9"/>
      <c r="L10" s="9"/>
      <c r="M10" s="9"/>
      <c r="N10" s="15"/>
      <c r="O10" s="15"/>
      <c r="P10" s="53">
        <v>3</v>
      </c>
      <c r="Q10" s="54" t="s">
        <v>3272</v>
      </c>
      <c r="R10" s="54"/>
      <c r="S10" s="55">
        <v>3</v>
      </c>
      <c r="T10" s="56"/>
      <c r="U10" s="53"/>
      <c r="V10" s="54"/>
      <c r="W10" s="54"/>
      <c r="X10" s="55"/>
      <c r="Y10" s="56"/>
      <c r="Z10" s="48">
        <f t="shared" si="0"/>
        <v>3</v>
      </c>
      <c r="AA10" s="32">
        <f t="shared" si="1"/>
        <v>3</v>
      </c>
    </row>
    <row r="11" spans="1:27" s="64" customFormat="1" ht="119">
      <c r="A11" s="4">
        <v>2004</v>
      </c>
      <c r="B11" s="4" t="s">
        <v>724</v>
      </c>
      <c r="C11" s="4"/>
      <c r="D11" s="15"/>
      <c r="E11" s="91" t="s">
        <v>2449</v>
      </c>
      <c r="F11" s="2" t="s">
        <v>725</v>
      </c>
      <c r="G11" s="2" t="s">
        <v>726</v>
      </c>
      <c r="H11" s="9"/>
      <c r="I11" s="9"/>
      <c r="J11" s="9"/>
      <c r="K11" s="9"/>
      <c r="L11" s="9"/>
      <c r="M11" s="9"/>
      <c r="N11" s="15"/>
      <c r="O11" s="15"/>
      <c r="P11" s="53">
        <v>0</v>
      </c>
      <c r="Q11" s="54"/>
      <c r="R11" s="54"/>
      <c r="S11" s="55">
        <v>0</v>
      </c>
      <c r="T11" s="56"/>
      <c r="U11" s="53"/>
      <c r="V11" s="54"/>
      <c r="W11" s="54"/>
      <c r="X11" s="55"/>
      <c r="Y11" s="56"/>
      <c r="Z11" s="48">
        <f t="shared" si="0"/>
        <v>0</v>
      </c>
      <c r="AA11" s="32">
        <f t="shared" si="1"/>
        <v>0</v>
      </c>
    </row>
    <row r="12" spans="1:27" s="64" customFormat="1" ht="187">
      <c r="A12" s="4">
        <v>2005</v>
      </c>
      <c r="B12" s="4" t="s">
        <v>293</v>
      </c>
      <c r="C12" s="4"/>
      <c r="D12" s="15"/>
      <c r="E12" s="91" t="s">
        <v>2450</v>
      </c>
      <c r="F12" s="2" t="s">
        <v>727</v>
      </c>
      <c r="G12" s="2" t="s">
        <v>728</v>
      </c>
      <c r="H12" s="9"/>
      <c r="I12" s="9"/>
      <c r="J12" s="9"/>
      <c r="K12" s="9"/>
      <c r="L12" s="9"/>
      <c r="M12" s="9"/>
      <c r="N12" s="15"/>
      <c r="O12" s="15"/>
      <c r="P12" s="53">
        <v>2</v>
      </c>
      <c r="Q12" s="54" t="s">
        <v>3273</v>
      </c>
      <c r="R12" s="54"/>
      <c r="S12" s="55">
        <v>2</v>
      </c>
      <c r="T12" s="56"/>
      <c r="U12" s="53"/>
      <c r="V12" s="54"/>
      <c r="W12" s="54"/>
      <c r="X12" s="55"/>
      <c r="Y12" s="56"/>
      <c r="Z12" s="48">
        <f t="shared" si="0"/>
        <v>2</v>
      </c>
      <c r="AA12" s="32">
        <f t="shared" si="1"/>
        <v>2</v>
      </c>
    </row>
    <row r="13" spans="1:27" s="64" customFormat="1">
      <c r="A13" s="4"/>
      <c r="H13" s="4"/>
      <c r="P13" s="98"/>
      <c r="Q13" s="98"/>
      <c r="R13" s="98"/>
      <c r="S13" s="98"/>
      <c r="T13" s="98"/>
      <c r="U13" s="98"/>
      <c r="V13" s="98"/>
      <c r="W13" s="98"/>
      <c r="X13" s="98"/>
      <c r="Y13" s="98"/>
    </row>
    <row r="14" spans="1:27" s="64" customFormat="1">
      <c r="A14" s="4"/>
      <c r="H14" s="4"/>
      <c r="P14" s="98"/>
      <c r="Q14" s="98"/>
      <c r="R14" s="98"/>
      <c r="S14" s="98"/>
      <c r="T14" s="98"/>
      <c r="U14" s="98"/>
      <c r="V14" s="98"/>
      <c r="W14" s="98"/>
      <c r="X14" s="98"/>
      <c r="Y14" s="98"/>
    </row>
    <row r="15" spans="1:27" s="64" customFormat="1" ht="17">
      <c r="A15" s="4"/>
      <c r="E15" s="66" t="s">
        <v>729</v>
      </c>
      <c r="H15" s="4"/>
      <c r="P15" s="98"/>
      <c r="Q15" s="98"/>
      <c r="R15" s="98"/>
      <c r="S15" s="98"/>
      <c r="T15" s="98"/>
      <c r="U15" s="98"/>
      <c r="V15" s="98"/>
      <c r="W15" s="98"/>
      <c r="X15" s="98"/>
      <c r="Y15" s="98"/>
    </row>
    <row r="16" spans="1:27" s="64" customFormat="1" ht="204">
      <c r="A16" s="4">
        <v>2006</v>
      </c>
      <c r="B16" s="4" t="s">
        <v>730</v>
      </c>
      <c r="C16" s="4"/>
      <c r="D16" s="15"/>
      <c r="E16" s="91" t="s">
        <v>2451</v>
      </c>
      <c r="F16" s="2" t="s">
        <v>731</v>
      </c>
      <c r="G16" s="2" t="s">
        <v>732</v>
      </c>
      <c r="H16" s="9"/>
      <c r="I16" s="9"/>
      <c r="J16" s="9"/>
      <c r="K16" s="9"/>
      <c r="L16" s="9"/>
      <c r="M16" s="9"/>
      <c r="N16" s="15"/>
      <c r="O16" s="15"/>
      <c r="P16" s="53">
        <v>0</v>
      </c>
      <c r="Q16" s="54" t="s">
        <v>3386</v>
      </c>
      <c r="R16" s="54"/>
      <c r="S16" s="55">
        <v>0</v>
      </c>
      <c r="T16" s="56"/>
      <c r="U16" s="53"/>
      <c r="V16" s="54"/>
      <c r="W16" s="54"/>
      <c r="X16" s="55"/>
      <c r="Y16" s="56"/>
      <c r="Z16" s="48">
        <f t="shared" si="0"/>
        <v>0</v>
      </c>
      <c r="AA16" s="32">
        <f t="shared" si="1"/>
        <v>0</v>
      </c>
    </row>
    <row r="17" spans="1:27" s="64" customFormat="1" ht="221">
      <c r="A17" s="4">
        <v>2007</v>
      </c>
      <c r="B17" s="4" t="s">
        <v>733</v>
      </c>
      <c r="C17" s="4"/>
      <c r="D17" s="15"/>
      <c r="E17" s="91" t="s">
        <v>2452</v>
      </c>
      <c r="F17" s="2" t="s">
        <v>734</v>
      </c>
      <c r="G17" s="2" t="s">
        <v>735</v>
      </c>
      <c r="H17" s="9"/>
      <c r="I17" s="9"/>
      <c r="J17" s="9"/>
      <c r="K17" s="9"/>
      <c r="L17" s="9"/>
      <c r="M17" s="9"/>
      <c r="N17" s="15"/>
      <c r="O17" s="15"/>
      <c r="P17" s="53">
        <v>1</v>
      </c>
      <c r="Q17" s="54" t="s">
        <v>3387</v>
      </c>
      <c r="R17" s="54"/>
      <c r="S17" s="55">
        <v>1</v>
      </c>
      <c r="T17" s="56"/>
      <c r="U17" s="53"/>
      <c r="V17" s="54"/>
      <c r="W17" s="54"/>
      <c r="X17" s="55"/>
      <c r="Y17" s="56"/>
      <c r="Z17" s="48">
        <f t="shared" si="0"/>
        <v>1</v>
      </c>
      <c r="AA17" s="32">
        <f t="shared" si="1"/>
        <v>1</v>
      </c>
    </row>
    <row r="18" spans="1:27" s="64" customFormat="1" ht="170">
      <c r="A18" s="4">
        <v>2008</v>
      </c>
      <c r="B18" s="4" t="s">
        <v>730</v>
      </c>
      <c r="C18" s="4"/>
      <c r="D18" s="15"/>
      <c r="E18" s="91" t="s">
        <v>2453</v>
      </c>
      <c r="F18" s="2" t="s">
        <v>736</v>
      </c>
      <c r="G18" s="2" t="s">
        <v>737</v>
      </c>
      <c r="H18" s="9"/>
      <c r="I18" s="9"/>
      <c r="J18" s="9"/>
      <c r="K18" s="9"/>
      <c r="L18" s="9"/>
      <c r="M18" s="9"/>
      <c r="N18" s="15"/>
      <c r="O18" s="15"/>
      <c r="P18" s="53">
        <v>3</v>
      </c>
      <c r="Q18" s="54" t="s">
        <v>3274</v>
      </c>
      <c r="R18" s="54"/>
      <c r="S18" s="55">
        <v>2.5</v>
      </c>
      <c r="T18" s="56" t="s">
        <v>3401</v>
      </c>
      <c r="U18" s="53"/>
      <c r="V18" s="54"/>
      <c r="W18" s="54"/>
      <c r="X18" s="55"/>
      <c r="Y18" s="56"/>
      <c r="Z18" s="48">
        <f t="shared" si="0"/>
        <v>3</v>
      </c>
      <c r="AA18" s="32">
        <f t="shared" si="1"/>
        <v>2.5</v>
      </c>
    </row>
    <row r="19" spans="1:27" s="64" customFormat="1" ht="153">
      <c r="A19" s="4">
        <v>2009</v>
      </c>
      <c r="B19" s="4" t="s">
        <v>738</v>
      </c>
      <c r="C19" s="4"/>
      <c r="D19" s="15"/>
      <c r="E19" s="95" t="s">
        <v>2454</v>
      </c>
      <c r="F19" s="2" t="s">
        <v>739</v>
      </c>
      <c r="G19" s="2" t="s">
        <v>740</v>
      </c>
      <c r="H19" s="9"/>
      <c r="I19" s="9"/>
      <c r="J19" s="9"/>
      <c r="K19" s="9"/>
      <c r="L19" s="9"/>
      <c r="M19" s="9"/>
      <c r="N19" s="15"/>
      <c r="O19" s="15"/>
      <c r="P19" s="53">
        <v>1</v>
      </c>
      <c r="Q19" s="54"/>
      <c r="R19" s="54"/>
      <c r="S19" s="55">
        <v>1</v>
      </c>
      <c r="T19" s="56"/>
      <c r="U19" s="53"/>
      <c r="V19" s="54"/>
      <c r="W19" s="54"/>
      <c r="X19" s="55"/>
      <c r="Y19" s="56"/>
      <c r="Z19" s="48">
        <f t="shared" si="0"/>
        <v>1</v>
      </c>
      <c r="AA19" s="32">
        <f t="shared" si="1"/>
        <v>1</v>
      </c>
    </row>
    <row r="20" spans="1:27" s="64" customFormat="1" ht="170">
      <c r="A20" s="4">
        <v>2010</v>
      </c>
      <c r="B20" s="4" t="s">
        <v>741</v>
      </c>
      <c r="C20" s="4"/>
      <c r="D20" s="15"/>
      <c r="E20" s="91" t="s">
        <v>2455</v>
      </c>
      <c r="F20" s="2" t="s">
        <v>742</v>
      </c>
      <c r="G20" s="2" t="s">
        <v>743</v>
      </c>
      <c r="H20" s="9"/>
      <c r="I20" s="9"/>
      <c r="J20" s="9"/>
      <c r="K20" s="9"/>
      <c r="L20" s="9"/>
      <c r="M20" s="9"/>
      <c r="N20" s="15"/>
      <c r="O20" s="15"/>
      <c r="P20" s="53">
        <v>3</v>
      </c>
      <c r="Q20" s="54" t="s">
        <v>3275</v>
      </c>
      <c r="R20" s="54"/>
      <c r="S20" s="55">
        <v>3</v>
      </c>
      <c r="T20" s="56"/>
      <c r="U20" s="53"/>
      <c r="V20" s="54"/>
      <c r="W20" s="54"/>
      <c r="X20" s="55"/>
      <c r="Y20" s="56"/>
      <c r="Z20" s="48">
        <f t="shared" si="0"/>
        <v>3</v>
      </c>
      <c r="AA20" s="32">
        <f t="shared" si="1"/>
        <v>3</v>
      </c>
    </row>
    <row r="21" spans="1:27" s="64" customFormat="1">
      <c r="A21" s="4"/>
      <c r="H21" s="4"/>
      <c r="P21" s="98"/>
      <c r="Q21" s="98"/>
      <c r="R21" s="98"/>
      <c r="S21" s="98"/>
      <c r="T21" s="98"/>
      <c r="U21" s="98"/>
      <c r="V21" s="98"/>
      <c r="W21" s="98"/>
      <c r="X21" s="98"/>
      <c r="Y21" s="98"/>
    </row>
    <row r="22" spans="1:27" s="64" customFormat="1">
      <c r="A22" s="4"/>
      <c r="H22" s="4"/>
      <c r="P22" s="98"/>
      <c r="Q22" s="98"/>
      <c r="R22" s="98"/>
      <c r="S22" s="98"/>
      <c r="T22" s="98"/>
      <c r="U22" s="98"/>
      <c r="V22" s="98"/>
      <c r="W22" s="98"/>
      <c r="X22" s="98"/>
      <c r="Y22" s="98"/>
    </row>
    <row r="23" spans="1:27" s="64" customFormat="1" ht="17">
      <c r="A23" s="4"/>
      <c r="E23" s="66" t="s">
        <v>744</v>
      </c>
      <c r="H23" s="4"/>
      <c r="P23" s="98"/>
      <c r="Q23" s="98"/>
      <c r="R23" s="98"/>
      <c r="S23" s="98"/>
      <c r="T23" s="98"/>
      <c r="U23" s="98"/>
      <c r="V23" s="98"/>
      <c r="W23" s="98"/>
      <c r="X23" s="98"/>
      <c r="Y23" s="98"/>
    </row>
    <row r="24" spans="1:27" s="64" customFormat="1" ht="255">
      <c r="A24" s="4">
        <v>2011</v>
      </c>
      <c r="B24" s="4" t="s">
        <v>745</v>
      </c>
      <c r="C24" s="4"/>
      <c r="D24" s="15"/>
      <c r="E24" s="95" t="s">
        <v>2456</v>
      </c>
      <c r="F24" s="2" t="s">
        <v>746</v>
      </c>
      <c r="G24" s="2" t="s">
        <v>747</v>
      </c>
      <c r="H24" s="9"/>
      <c r="I24" s="9"/>
      <c r="J24" s="9"/>
      <c r="K24" s="9"/>
      <c r="L24" s="9"/>
      <c r="M24" s="9"/>
      <c r="N24" s="15"/>
      <c r="O24" s="15"/>
      <c r="P24" s="53">
        <v>1</v>
      </c>
      <c r="Q24" s="54"/>
      <c r="R24" s="54"/>
      <c r="S24" s="55">
        <v>1</v>
      </c>
      <c r="T24" s="56"/>
      <c r="U24" s="53"/>
      <c r="V24" s="54"/>
      <c r="W24" s="54"/>
      <c r="X24" s="55"/>
      <c r="Y24" s="56"/>
      <c r="Z24" s="48">
        <f t="shared" si="0"/>
        <v>1</v>
      </c>
      <c r="AA24" s="32">
        <f t="shared" si="1"/>
        <v>1</v>
      </c>
    </row>
    <row r="25" spans="1:27" s="64" customFormat="1" ht="272">
      <c r="A25" s="4">
        <v>2012</v>
      </c>
      <c r="B25" s="64" t="s">
        <v>748</v>
      </c>
      <c r="E25" s="91" t="s">
        <v>2457</v>
      </c>
      <c r="F25" s="2" t="s">
        <v>749</v>
      </c>
      <c r="G25" s="2" t="s">
        <v>750</v>
      </c>
      <c r="H25" s="9"/>
      <c r="I25" s="9"/>
      <c r="J25" s="9"/>
      <c r="K25" s="9"/>
      <c r="L25" s="9"/>
      <c r="M25" s="9"/>
      <c r="N25" s="15"/>
      <c r="O25" s="15"/>
      <c r="P25" s="53">
        <v>2</v>
      </c>
      <c r="Q25" s="54" t="s">
        <v>3276</v>
      </c>
      <c r="R25" s="54"/>
      <c r="S25" s="55">
        <v>2</v>
      </c>
      <c r="T25" s="56"/>
      <c r="U25" s="53"/>
      <c r="V25" s="54"/>
      <c r="W25" s="54"/>
      <c r="X25" s="55"/>
      <c r="Y25" s="56"/>
      <c r="Z25" s="48">
        <f t="shared" si="0"/>
        <v>2</v>
      </c>
      <c r="AA25" s="32">
        <f t="shared" si="1"/>
        <v>2</v>
      </c>
    </row>
    <row r="26" spans="1:27" s="64" customFormat="1" ht="238">
      <c r="A26" s="4">
        <v>2013</v>
      </c>
      <c r="B26" s="64" t="s">
        <v>751</v>
      </c>
      <c r="E26" s="91" t="s">
        <v>2458</v>
      </c>
      <c r="F26" s="2" t="s">
        <v>752</v>
      </c>
      <c r="G26" s="2" t="s">
        <v>753</v>
      </c>
      <c r="H26" s="9"/>
      <c r="I26" s="9"/>
      <c r="J26" s="9"/>
      <c r="K26" s="9"/>
      <c r="L26" s="9"/>
      <c r="M26" s="9"/>
      <c r="N26" s="15"/>
      <c r="O26" s="15"/>
      <c r="P26" s="53">
        <v>0</v>
      </c>
      <c r="Q26" s="54"/>
      <c r="R26" s="54"/>
      <c r="S26" s="55">
        <v>0</v>
      </c>
      <c r="T26" s="56"/>
      <c r="U26" s="53"/>
      <c r="V26" s="54"/>
      <c r="W26" s="54"/>
      <c r="X26" s="55"/>
      <c r="Y26" s="56"/>
      <c r="Z26" s="48">
        <f t="shared" si="0"/>
        <v>0</v>
      </c>
      <c r="AA26" s="32">
        <f t="shared" si="1"/>
        <v>0</v>
      </c>
    </row>
    <row r="27" spans="1:27" s="64" customFormat="1" ht="170">
      <c r="A27" s="4">
        <v>2014</v>
      </c>
      <c r="B27" s="64" t="s">
        <v>754</v>
      </c>
      <c r="E27" s="91" t="s">
        <v>2459</v>
      </c>
      <c r="F27" s="2" t="s">
        <v>755</v>
      </c>
      <c r="G27" s="2" t="s">
        <v>756</v>
      </c>
      <c r="H27" s="9"/>
      <c r="I27" s="9"/>
      <c r="J27" s="9"/>
      <c r="K27" s="9"/>
      <c r="L27" s="9"/>
      <c r="M27" s="9"/>
      <c r="N27" s="15"/>
      <c r="O27" s="15"/>
      <c r="P27" s="53">
        <v>0</v>
      </c>
      <c r="Q27" s="54"/>
      <c r="R27" s="54"/>
      <c r="S27" s="55">
        <v>0</v>
      </c>
      <c r="T27" s="56"/>
      <c r="U27" s="53"/>
      <c r="V27" s="54"/>
      <c r="W27" s="54"/>
      <c r="X27" s="55"/>
      <c r="Y27" s="56"/>
      <c r="Z27" s="48">
        <f t="shared" si="0"/>
        <v>0</v>
      </c>
      <c r="AA27" s="32">
        <f t="shared" si="1"/>
        <v>0</v>
      </c>
    </row>
    <row r="28" spans="1:27" s="64" customFormat="1" ht="323">
      <c r="A28" s="4">
        <v>2015</v>
      </c>
      <c r="B28" s="64" t="s">
        <v>757</v>
      </c>
      <c r="E28" s="91" t="s">
        <v>2460</v>
      </c>
      <c r="F28" s="2" t="s">
        <v>758</v>
      </c>
      <c r="G28" s="2" t="s">
        <v>759</v>
      </c>
      <c r="H28" s="9"/>
      <c r="I28" s="9"/>
      <c r="J28" s="9"/>
      <c r="K28" s="9"/>
      <c r="L28" s="9"/>
      <c r="M28" s="9"/>
      <c r="N28" s="15"/>
      <c r="O28" s="15"/>
      <c r="P28" s="53">
        <v>0</v>
      </c>
      <c r="Q28" s="54"/>
      <c r="R28" s="54"/>
      <c r="S28" s="55">
        <v>0</v>
      </c>
      <c r="T28" s="56"/>
      <c r="U28" s="53"/>
      <c r="V28" s="54"/>
      <c r="W28" s="54"/>
      <c r="X28" s="55"/>
      <c r="Y28" s="56"/>
      <c r="Z28" s="48">
        <f t="shared" si="0"/>
        <v>0</v>
      </c>
      <c r="AA28" s="32">
        <f t="shared" si="1"/>
        <v>0</v>
      </c>
    </row>
    <row r="29" spans="1:27" s="64" customFormat="1">
      <c r="A29" s="4"/>
      <c r="H29" s="4"/>
      <c r="P29" s="98"/>
      <c r="Q29" s="98"/>
      <c r="R29" s="98"/>
      <c r="S29" s="98"/>
      <c r="T29" s="98"/>
      <c r="U29" s="98"/>
      <c r="V29" s="98"/>
      <c r="W29" s="98"/>
      <c r="X29" s="98"/>
      <c r="Y29" s="98"/>
    </row>
    <row r="30" spans="1:27" s="64" customFormat="1">
      <c r="A30" s="4"/>
      <c r="H30" s="4"/>
      <c r="P30" s="98"/>
      <c r="Q30" s="98"/>
      <c r="R30" s="98"/>
      <c r="S30" s="98"/>
      <c r="T30" s="98"/>
      <c r="U30" s="98"/>
      <c r="V30" s="98"/>
      <c r="W30" s="98"/>
      <c r="X30" s="98"/>
      <c r="Y30" s="98"/>
    </row>
    <row r="31" spans="1:27" s="64" customFormat="1" ht="17">
      <c r="A31" s="4"/>
      <c r="E31" s="66" t="s">
        <v>760</v>
      </c>
      <c r="H31" s="4"/>
      <c r="P31" s="98"/>
      <c r="Q31" s="98"/>
      <c r="R31" s="98"/>
      <c r="S31" s="98"/>
      <c r="T31" s="98"/>
      <c r="U31" s="98"/>
      <c r="V31" s="98"/>
      <c r="W31" s="98"/>
      <c r="X31" s="98"/>
      <c r="Y31" s="98"/>
    </row>
    <row r="32" spans="1:27" ht="136">
      <c r="A32" s="4">
        <v>2016</v>
      </c>
      <c r="B32" s="4" t="s">
        <v>761</v>
      </c>
      <c r="E32" s="91" t="s">
        <v>2461</v>
      </c>
      <c r="F32" s="2" t="s">
        <v>762</v>
      </c>
      <c r="G32" s="2" t="s">
        <v>763</v>
      </c>
      <c r="H32" s="9"/>
      <c r="I32" s="9"/>
      <c r="J32" s="9"/>
      <c r="K32" s="9"/>
      <c r="L32" s="9"/>
      <c r="M32" s="9"/>
      <c r="P32" s="53">
        <v>2</v>
      </c>
      <c r="Q32" s="54" t="s">
        <v>3279</v>
      </c>
      <c r="R32" s="54"/>
      <c r="S32" s="55">
        <v>2</v>
      </c>
      <c r="T32" s="56"/>
      <c r="U32" s="53"/>
      <c r="V32" s="54"/>
      <c r="W32" s="54"/>
      <c r="X32" s="55"/>
      <c r="Y32" s="56"/>
      <c r="Z32" s="48">
        <f t="shared" si="0"/>
        <v>2</v>
      </c>
      <c r="AA32" s="32">
        <f t="shared" si="1"/>
        <v>2</v>
      </c>
    </row>
    <row r="33" spans="1:27" ht="187">
      <c r="A33" s="4">
        <v>2017</v>
      </c>
      <c r="B33" s="4" t="s">
        <v>764</v>
      </c>
      <c r="E33" s="91" t="s">
        <v>2462</v>
      </c>
      <c r="F33" s="2" t="s">
        <v>765</v>
      </c>
      <c r="G33" s="2" t="s">
        <v>766</v>
      </c>
      <c r="H33" s="9"/>
      <c r="I33" s="9"/>
      <c r="J33" s="9"/>
      <c r="K33" s="9"/>
      <c r="L33" s="9"/>
      <c r="M33" s="9"/>
      <c r="P33" s="53">
        <v>1</v>
      </c>
      <c r="Q33" s="54" t="s">
        <v>3280</v>
      </c>
      <c r="R33" s="54"/>
      <c r="S33" s="55">
        <v>1</v>
      </c>
      <c r="T33" s="56"/>
      <c r="U33" s="53"/>
      <c r="V33" s="54"/>
      <c r="W33" s="54"/>
      <c r="X33" s="55"/>
      <c r="Y33" s="56"/>
      <c r="Z33" s="48">
        <f t="shared" si="0"/>
        <v>1</v>
      </c>
      <c r="AA33" s="32">
        <f t="shared" si="1"/>
        <v>1</v>
      </c>
    </row>
    <row r="34" spans="1:27" ht="153">
      <c r="A34" s="4">
        <v>2018</v>
      </c>
      <c r="B34" s="4" t="s">
        <v>767</v>
      </c>
      <c r="E34" s="91" t="s">
        <v>2463</v>
      </c>
      <c r="F34" s="2" t="s">
        <v>768</v>
      </c>
      <c r="G34" s="2" t="s">
        <v>769</v>
      </c>
      <c r="H34" s="9"/>
      <c r="I34" s="9"/>
      <c r="J34" s="9"/>
      <c r="K34" s="9"/>
      <c r="L34" s="9"/>
      <c r="M34" s="9"/>
      <c r="P34" s="53">
        <v>3</v>
      </c>
      <c r="Q34" s="54" t="s">
        <v>3277</v>
      </c>
      <c r="R34" s="54"/>
      <c r="S34" s="55">
        <v>3</v>
      </c>
      <c r="T34" s="56"/>
      <c r="U34" s="53"/>
      <c r="V34" s="54"/>
      <c r="W34" s="54"/>
      <c r="X34" s="55"/>
      <c r="Y34" s="56"/>
      <c r="Z34" s="48">
        <f t="shared" si="0"/>
        <v>3</v>
      </c>
      <c r="AA34" s="32">
        <f t="shared" si="1"/>
        <v>3</v>
      </c>
    </row>
    <row r="35" spans="1:27" ht="170">
      <c r="A35" s="4">
        <v>2019</v>
      </c>
      <c r="B35" s="4" t="s">
        <v>770</v>
      </c>
      <c r="E35" s="91" t="s">
        <v>2464</v>
      </c>
      <c r="F35" s="2" t="s">
        <v>771</v>
      </c>
      <c r="G35" s="2" t="s">
        <v>772</v>
      </c>
      <c r="H35" s="9"/>
      <c r="I35" s="9"/>
      <c r="J35" s="9"/>
      <c r="K35" s="9"/>
      <c r="L35" s="9"/>
      <c r="M35" s="9"/>
      <c r="P35" s="53">
        <v>2</v>
      </c>
      <c r="Q35" s="54" t="s">
        <v>3281</v>
      </c>
      <c r="R35" s="54"/>
      <c r="S35" s="55">
        <v>2</v>
      </c>
      <c r="T35" s="56"/>
      <c r="U35" s="53"/>
      <c r="V35" s="54"/>
      <c r="W35" s="54"/>
      <c r="X35" s="55"/>
      <c r="Y35" s="56"/>
      <c r="Z35" s="48">
        <f t="shared" si="0"/>
        <v>2</v>
      </c>
      <c r="AA35" s="32">
        <f t="shared" si="1"/>
        <v>2</v>
      </c>
    </row>
    <row r="36" spans="1:27" ht="102">
      <c r="A36" s="4">
        <v>2020</v>
      </c>
      <c r="B36" s="4" t="s">
        <v>757</v>
      </c>
      <c r="E36" s="91" t="s">
        <v>2465</v>
      </c>
      <c r="F36" s="2" t="s">
        <v>773</v>
      </c>
      <c r="G36" s="2" t="s">
        <v>774</v>
      </c>
      <c r="H36" s="9"/>
      <c r="I36" s="9"/>
      <c r="J36" s="9"/>
      <c r="K36" s="9"/>
      <c r="L36" s="9"/>
      <c r="M36" s="9"/>
      <c r="P36" s="53">
        <v>3</v>
      </c>
      <c r="Q36" s="54" t="s">
        <v>3278</v>
      </c>
      <c r="R36" s="54"/>
      <c r="S36" s="96">
        <v>3</v>
      </c>
      <c r="T36" s="56"/>
      <c r="U36" s="53"/>
      <c r="V36" s="54"/>
      <c r="W36" s="54"/>
      <c r="X36" s="55"/>
      <c r="Y36" s="56"/>
      <c r="Z36" s="48">
        <f t="shared" si="0"/>
        <v>3</v>
      </c>
      <c r="AA36" s="32">
        <f t="shared" si="1"/>
        <v>3</v>
      </c>
    </row>
    <row r="37" spans="1:27" ht="136">
      <c r="A37" s="4">
        <v>2021</v>
      </c>
      <c r="B37" s="4" t="s">
        <v>757</v>
      </c>
      <c r="E37" s="91" t="s">
        <v>2466</v>
      </c>
      <c r="F37" s="2" t="s">
        <v>775</v>
      </c>
      <c r="G37" s="2" t="s">
        <v>776</v>
      </c>
      <c r="H37" s="9"/>
      <c r="I37" s="9"/>
      <c r="J37" s="9"/>
      <c r="K37" s="9"/>
      <c r="L37" s="9"/>
      <c r="M37" s="9"/>
      <c r="P37" s="53">
        <v>2</v>
      </c>
      <c r="Q37" s="54" t="s">
        <v>3282</v>
      </c>
      <c r="R37" s="54"/>
      <c r="S37" s="55">
        <v>2</v>
      </c>
      <c r="T37" s="56"/>
      <c r="U37" s="53"/>
      <c r="V37" s="54"/>
      <c r="W37" s="54"/>
      <c r="X37" s="55"/>
      <c r="Y37" s="56"/>
      <c r="Z37" s="48">
        <f t="shared" si="0"/>
        <v>2</v>
      </c>
      <c r="AA37" s="32">
        <f t="shared" si="1"/>
        <v>2</v>
      </c>
    </row>
    <row r="38" spans="1:27" ht="136">
      <c r="A38" s="4">
        <v>2022</v>
      </c>
      <c r="B38" s="4" t="s">
        <v>293</v>
      </c>
      <c r="E38" s="91" t="s">
        <v>2467</v>
      </c>
      <c r="F38" s="2" t="s">
        <v>777</v>
      </c>
      <c r="G38" s="2" t="s">
        <v>778</v>
      </c>
      <c r="H38" s="9"/>
      <c r="I38" s="9"/>
      <c r="J38" s="9"/>
      <c r="K38" s="9"/>
      <c r="L38" s="9"/>
      <c r="M38" s="9"/>
      <c r="P38" s="53">
        <v>2</v>
      </c>
      <c r="Q38" s="54" t="s">
        <v>3283</v>
      </c>
      <c r="R38" s="54"/>
      <c r="S38" s="55">
        <v>2</v>
      </c>
      <c r="T38" s="56"/>
      <c r="U38" s="53"/>
      <c r="V38" s="54"/>
      <c r="W38" s="54"/>
      <c r="X38" s="55"/>
      <c r="Y38" s="56"/>
      <c r="Z38" s="48">
        <f t="shared" si="0"/>
        <v>2</v>
      </c>
      <c r="AA38" s="32">
        <f t="shared" si="1"/>
        <v>2</v>
      </c>
    </row>
    <row r="39" spans="1:27" ht="102">
      <c r="A39" s="4">
        <v>2023</v>
      </c>
      <c r="B39" s="4" t="s">
        <v>779</v>
      </c>
      <c r="E39" s="91" t="s">
        <v>2468</v>
      </c>
      <c r="F39" s="2" t="s">
        <v>780</v>
      </c>
      <c r="G39" s="2" t="s">
        <v>781</v>
      </c>
      <c r="H39" s="9"/>
      <c r="I39" s="9"/>
      <c r="J39" s="9"/>
      <c r="K39" s="9"/>
      <c r="L39" s="9"/>
      <c r="M39" s="9"/>
      <c r="P39" s="53">
        <v>1</v>
      </c>
      <c r="Q39" s="54" t="s">
        <v>3368</v>
      </c>
      <c r="R39" s="54"/>
      <c r="S39" s="55">
        <v>1</v>
      </c>
      <c r="T39" s="56"/>
      <c r="U39" s="53"/>
      <c r="V39" s="54"/>
      <c r="W39" s="54"/>
      <c r="X39" s="55"/>
      <c r="Y39" s="56"/>
      <c r="Z39" s="48">
        <f t="shared" si="0"/>
        <v>1</v>
      </c>
      <c r="AA39" s="32">
        <f t="shared" si="1"/>
        <v>1</v>
      </c>
    </row>
    <row r="40" spans="1:27" ht="153">
      <c r="A40" s="4">
        <v>2024</v>
      </c>
      <c r="B40" s="4" t="s">
        <v>782</v>
      </c>
      <c r="E40" s="91" t="s">
        <v>2469</v>
      </c>
      <c r="F40" s="2" t="s">
        <v>783</v>
      </c>
      <c r="G40" s="2" t="s">
        <v>784</v>
      </c>
      <c r="H40" s="9"/>
      <c r="I40" s="9"/>
      <c r="J40" s="9"/>
      <c r="K40" s="9"/>
      <c r="L40" s="9"/>
      <c r="M40" s="9"/>
      <c r="P40" s="53">
        <v>0</v>
      </c>
      <c r="Q40" s="54"/>
      <c r="R40" s="54"/>
      <c r="S40" s="55">
        <v>0</v>
      </c>
      <c r="T40" s="56"/>
      <c r="U40" s="53"/>
      <c r="V40" s="54"/>
      <c r="W40" s="54"/>
      <c r="X40" s="55"/>
      <c r="Y40" s="56"/>
      <c r="Z40" s="48">
        <f t="shared" si="0"/>
        <v>0</v>
      </c>
      <c r="AA40" s="32">
        <f t="shared" si="1"/>
        <v>0</v>
      </c>
    </row>
    <row r="41" spans="1:27" ht="153">
      <c r="A41" s="4">
        <v>2025</v>
      </c>
      <c r="B41" s="4" t="s">
        <v>293</v>
      </c>
      <c r="E41" s="91" t="s">
        <v>2470</v>
      </c>
      <c r="F41" s="2" t="s">
        <v>785</v>
      </c>
      <c r="G41" s="2" t="s">
        <v>786</v>
      </c>
      <c r="H41" s="9"/>
      <c r="I41" s="9"/>
      <c r="J41" s="9"/>
      <c r="K41" s="9"/>
      <c r="L41" s="9"/>
      <c r="M41" s="9"/>
      <c r="P41" s="53">
        <v>2</v>
      </c>
      <c r="Q41" s="54" t="s">
        <v>3284</v>
      </c>
      <c r="R41" s="54"/>
      <c r="S41" s="55">
        <v>2</v>
      </c>
      <c r="T41" s="56"/>
      <c r="U41" s="53"/>
      <c r="V41" s="54"/>
      <c r="W41" s="54"/>
      <c r="X41" s="55"/>
      <c r="Y41" s="56"/>
      <c r="Z41" s="48">
        <f t="shared" si="0"/>
        <v>2</v>
      </c>
      <c r="AA41" s="32">
        <f t="shared" si="1"/>
        <v>2</v>
      </c>
    </row>
    <row r="42" spans="1:27" ht="153">
      <c r="A42" s="4">
        <v>2026</v>
      </c>
      <c r="B42" s="4" t="s">
        <v>293</v>
      </c>
      <c r="E42" s="91" t="s">
        <v>2471</v>
      </c>
      <c r="F42" s="2" t="s">
        <v>787</v>
      </c>
      <c r="G42" s="2" t="s">
        <v>788</v>
      </c>
      <c r="H42" s="9"/>
      <c r="I42" s="9"/>
      <c r="J42" s="9"/>
      <c r="K42" s="9"/>
      <c r="L42" s="9"/>
      <c r="M42" s="9"/>
      <c r="P42" s="53">
        <v>0</v>
      </c>
      <c r="Q42" s="54"/>
      <c r="R42" s="54"/>
      <c r="S42" s="55">
        <v>0</v>
      </c>
      <c r="T42" s="56"/>
      <c r="U42" s="53"/>
      <c r="V42" s="54"/>
      <c r="W42" s="54"/>
      <c r="X42" s="55"/>
      <c r="Y42" s="56"/>
      <c r="Z42" s="48">
        <f t="shared" si="0"/>
        <v>0</v>
      </c>
      <c r="AA42" s="32">
        <f t="shared" si="1"/>
        <v>0</v>
      </c>
    </row>
    <row r="43" spans="1:27" s="64" customFormat="1">
      <c r="A43" s="4"/>
      <c r="H43" s="4"/>
      <c r="P43" s="98"/>
      <c r="Q43" s="98"/>
      <c r="R43" s="98"/>
      <c r="S43" s="98"/>
      <c r="T43" s="98"/>
      <c r="U43" s="98"/>
      <c r="V43" s="98"/>
      <c r="W43" s="98"/>
      <c r="X43" s="98"/>
      <c r="Y43" s="98"/>
    </row>
    <row r="44" spans="1:27" s="64" customFormat="1">
      <c r="A44" s="4"/>
      <c r="H44" s="4"/>
      <c r="P44" s="98"/>
      <c r="Q44" s="98"/>
      <c r="R44" s="98"/>
      <c r="S44" s="98"/>
      <c r="T44" s="98"/>
      <c r="U44" s="98"/>
      <c r="V44" s="98"/>
      <c r="W44" s="98"/>
      <c r="X44" s="98"/>
      <c r="Y44" s="98"/>
    </row>
    <row r="45" spans="1:27" s="64" customFormat="1" ht="19">
      <c r="A45" s="4"/>
      <c r="E45" s="103" t="s">
        <v>34</v>
      </c>
      <c r="F45" s="103"/>
      <c r="G45" s="103"/>
      <c r="H45" s="4"/>
      <c r="P45" s="98"/>
      <c r="Q45" s="98"/>
      <c r="R45" s="98"/>
      <c r="S45" s="98"/>
      <c r="T45" s="98"/>
      <c r="U45" s="98"/>
      <c r="V45" s="98"/>
      <c r="W45" s="98"/>
      <c r="X45" s="98"/>
      <c r="Y45" s="98"/>
    </row>
    <row r="46" spans="1:27" s="64" customFormat="1" ht="17">
      <c r="A46" s="4"/>
      <c r="E46" s="66" t="s">
        <v>209</v>
      </c>
      <c r="H46" s="4"/>
      <c r="P46" s="98"/>
      <c r="Q46" s="98"/>
      <c r="R46" s="98"/>
      <c r="S46" s="98"/>
      <c r="T46" s="98"/>
      <c r="U46" s="98"/>
      <c r="V46" s="98"/>
      <c r="W46" s="98"/>
      <c r="X46" s="98"/>
      <c r="Y46" s="98"/>
    </row>
    <row r="47" spans="1:27" ht="409.6">
      <c r="A47" s="4">
        <v>2027</v>
      </c>
      <c r="B47" s="4" t="s">
        <v>789</v>
      </c>
      <c r="E47" s="93" t="s">
        <v>2473</v>
      </c>
      <c r="F47" s="2" t="s">
        <v>790</v>
      </c>
      <c r="G47" s="2" t="s">
        <v>791</v>
      </c>
      <c r="H47" s="9"/>
      <c r="I47" s="92" t="s">
        <v>2472</v>
      </c>
      <c r="J47" s="9"/>
      <c r="K47" s="9"/>
      <c r="L47" s="9"/>
      <c r="M47" s="9"/>
      <c r="P47" s="53">
        <v>3</v>
      </c>
      <c r="Q47" s="54" t="s">
        <v>3388</v>
      </c>
      <c r="R47" s="54"/>
      <c r="S47" s="55">
        <v>3</v>
      </c>
      <c r="T47" s="56"/>
      <c r="U47" s="53"/>
      <c r="V47" s="54"/>
      <c r="W47" s="54"/>
      <c r="X47" s="55"/>
      <c r="Y47" s="56"/>
      <c r="Z47" s="48">
        <f t="shared" si="0"/>
        <v>3</v>
      </c>
      <c r="AA47" s="32">
        <f t="shared" si="1"/>
        <v>3</v>
      </c>
    </row>
    <row r="48" spans="1:27" ht="409.6">
      <c r="A48" s="4">
        <v>2028</v>
      </c>
      <c r="B48" s="4" t="s">
        <v>792</v>
      </c>
      <c r="E48" s="93" t="s">
        <v>2475</v>
      </c>
      <c r="F48" s="2" t="s">
        <v>793</v>
      </c>
      <c r="G48" s="2" t="s">
        <v>794</v>
      </c>
      <c r="H48" s="9"/>
      <c r="I48" s="92" t="s">
        <v>2474</v>
      </c>
      <c r="J48" s="9"/>
      <c r="K48" s="9"/>
      <c r="L48" s="9"/>
      <c r="M48" s="9"/>
      <c r="P48" s="53">
        <v>3</v>
      </c>
      <c r="Q48" s="54" t="s">
        <v>3164</v>
      </c>
      <c r="R48" s="54"/>
      <c r="S48" s="55">
        <v>3</v>
      </c>
      <c r="T48" s="56"/>
      <c r="U48" s="53"/>
      <c r="V48" s="54"/>
      <c r="W48" s="54"/>
      <c r="X48" s="55"/>
      <c r="Y48" s="56"/>
      <c r="Z48" s="48">
        <f t="shared" si="0"/>
        <v>3</v>
      </c>
      <c r="AA48" s="32">
        <f t="shared" si="1"/>
        <v>3</v>
      </c>
    </row>
    <row r="49" spans="1:27" ht="136">
      <c r="A49" s="4">
        <v>2029</v>
      </c>
      <c r="B49" s="4" t="s">
        <v>795</v>
      </c>
      <c r="E49" s="91" t="s">
        <v>2476</v>
      </c>
      <c r="F49" s="2" t="s">
        <v>796</v>
      </c>
      <c r="G49" s="2" t="s">
        <v>797</v>
      </c>
      <c r="H49" s="9"/>
      <c r="I49" s="9"/>
      <c r="J49" s="9"/>
      <c r="K49" s="9"/>
      <c r="L49" s="9"/>
      <c r="M49" s="9"/>
      <c r="P49" s="53">
        <v>0</v>
      </c>
      <c r="Q49" s="54"/>
      <c r="R49" s="54"/>
      <c r="S49" s="55">
        <v>0</v>
      </c>
      <c r="T49" s="56"/>
      <c r="U49" s="53"/>
      <c r="V49" s="54"/>
      <c r="W49" s="54"/>
      <c r="X49" s="55"/>
      <c r="Y49" s="56"/>
      <c r="Z49" s="48">
        <f t="shared" si="0"/>
        <v>0</v>
      </c>
      <c r="AA49" s="32">
        <f t="shared" si="1"/>
        <v>0</v>
      </c>
    </row>
    <row r="50" spans="1:27" ht="136">
      <c r="A50" s="4">
        <v>2030</v>
      </c>
      <c r="B50" s="4" t="s">
        <v>798</v>
      </c>
      <c r="E50" s="91" t="s">
        <v>2477</v>
      </c>
      <c r="F50" s="2" t="s">
        <v>799</v>
      </c>
      <c r="G50" s="2" t="s">
        <v>800</v>
      </c>
      <c r="H50" s="9"/>
      <c r="I50" s="9"/>
      <c r="J50" s="9"/>
      <c r="K50" s="9"/>
      <c r="L50" s="9"/>
      <c r="M50" s="9"/>
      <c r="P50" s="53">
        <v>1</v>
      </c>
      <c r="Q50" s="54" t="s">
        <v>3207</v>
      </c>
      <c r="R50" s="54"/>
      <c r="S50" s="55">
        <v>1</v>
      </c>
      <c r="T50" s="56"/>
      <c r="U50" s="53"/>
      <c r="V50" s="54"/>
      <c r="W50" s="54"/>
      <c r="X50" s="55"/>
      <c r="Y50" s="56"/>
      <c r="Z50" s="48">
        <f t="shared" si="0"/>
        <v>1</v>
      </c>
      <c r="AA50" s="32">
        <f t="shared" si="1"/>
        <v>1</v>
      </c>
    </row>
    <row r="51" spans="1:27" ht="136">
      <c r="A51" s="4">
        <v>2031</v>
      </c>
      <c r="B51" s="4" t="s">
        <v>798</v>
      </c>
      <c r="E51" s="91" t="s">
        <v>2478</v>
      </c>
      <c r="F51" s="2" t="s">
        <v>801</v>
      </c>
      <c r="G51" s="2" t="s">
        <v>802</v>
      </c>
      <c r="H51" s="9"/>
      <c r="I51" s="9"/>
      <c r="J51" s="9"/>
      <c r="K51" s="9"/>
      <c r="L51" s="9"/>
      <c r="M51" s="9"/>
      <c r="P51" s="53">
        <v>2</v>
      </c>
      <c r="Q51" s="54" t="s">
        <v>3285</v>
      </c>
      <c r="R51" s="54"/>
      <c r="S51" s="55">
        <v>2</v>
      </c>
      <c r="T51" s="56"/>
      <c r="U51" s="53"/>
      <c r="V51" s="54"/>
      <c r="W51" s="54"/>
      <c r="X51" s="55"/>
      <c r="Y51" s="56"/>
      <c r="Z51" s="48">
        <f t="shared" si="0"/>
        <v>2</v>
      </c>
      <c r="AA51" s="32">
        <f t="shared" si="1"/>
        <v>2</v>
      </c>
    </row>
    <row r="52" spans="1:27" ht="153">
      <c r="A52" s="4">
        <v>2032</v>
      </c>
      <c r="B52" s="4" t="s">
        <v>803</v>
      </c>
      <c r="E52" s="91" t="s">
        <v>2479</v>
      </c>
      <c r="F52" s="2" t="s">
        <v>804</v>
      </c>
      <c r="G52" s="2" t="s">
        <v>805</v>
      </c>
      <c r="H52" s="9"/>
      <c r="I52" s="9"/>
      <c r="J52" s="9"/>
      <c r="K52" s="9"/>
      <c r="L52" s="9"/>
      <c r="M52" s="9"/>
      <c r="P52" s="53">
        <v>0</v>
      </c>
      <c r="Q52" s="54" t="s">
        <v>3209</v>
      </c>
      <c r="R52" s="54"/>
      <c r="S52" s="55">
        <v>1</v>
      </c>
      <c r="T52" s="56" t="s">
        <v>3402</v>
      </c>
      <c r="U52" s="53"/>
      <c r="V52" s="54"/>
      <c r="W52" s="54"/>
      <c r="X52" s="55"/>
      <c r="Y52" s="56"/>
      <c r="Z52" s="48">
        <f t="shared" si="0"/>
        <v>0</v>
      </c>
      <c r="AA52" s="32">
        <f t="shared" si="1"/>
        <v>1</v>
      </c>
    </row>
    <row r="53" spans="1:27" ht="85">
      <c r="A53" s="4">
        <v>2033</v>
      </c>
      <c r="B53" s="4" t="s">
        <v>293</v>
      </c>
      <c r="E53" s="91" t="s">
        <v>2480</v>
      </c>
      <c r="F53" s="2" t="s">
        <v>806</v>
      </c>
      <c r="G53" s="2" t="s">
        <v>805</v>
      </c>
      <c r="H53" s="9"/>
      <c r="I53" s="9"/>
      <c r="J53" s="9"/>
      <c r="K53" s="9"/>
      <c r="L53" s="9"/>
      <c r="M53" s="9"/>
      <c r="P53" s="53">
        <v>0</v>
      </c>
      <c r="Q53" s="54" t="s">
        <v>3208</v>
      </c>
      <c r="R53" s="54"/>
      <c r="S53" s="55">
        <v>1</v>
      </c>
      <c r="T53" s="56"/>
      <c r="U53" s="53"/>
      <c r="V53" s="54"/>
      <c r="W53" s="54"/>
      <c r="X53" s="55"/>
      <c r="Y53" s="56"/>
      <c r="Z53" s="48">
        <f t="shared" si="0"/>
        <v>0</v>
      </c>
      <c r="AA53" s="32">
        <f t="shared" si="1"/>
        <v>1</v>
      </c>
    </row>
    <row r="54" spans="1:27" s="64" customFormat="1" ht="17">
      <c r="A54" s="4"/>
      <c r="G54" s="64" t="s">
        <v>293</v>
      </c>
      <c r="H54" s="4"/>
      <c r="P54" s="98"/>
      <c r="Q54" s="98"/>
      <c r="R54" s="98"/>
      <c r="S54" s="98"/>
      <c r="T54" s="98"/>
      <c r="U54" s="98"/>
      <c r="V54" s="98"/>
      <c r="W54" s="98"/>
      <c r="X54" s="98"/>
      <c r="Y54" s="98"/>
    </row>
    <row r="55" spans="1:27" s="64" customFormat="1" ht="17">
      <c r="A55" s="4"/>
      <c r="G55" s="64" t="s">
        <v>293</v>
      </c>
      <c r="H55" s="4"/>
      <c r="P55" s="98"/>
      <c r="Q55" s="98"/>
      <c r="R55" s="98"/>
      <c r="S55" s="98"/>
      <c r="T55" s="98"/>
      <c r="U55" s="98"/>
      <c r="V55" s="98"/>
      <c r="W55" s="98"/>
      <c r="X55" s="98"/>
      <c r="Y55" s="98"/>
    </row>
    <row r="56" spans="1:27" s="64" customFormat="1" ht="34">
      <c r="A56" s="4"/>
      <c r="E56" s="66" t="s">
        <v>807</v>
      </c>
      <c r="G56" s="64" t="s">
        <v>293</v>
      </c>
      <c r="H56" s="4"/>
      <c r="P56" s="98"/>
      <c r="Q56" s="98"/>
      <c r="R56" s="98"/>
      <c r="S56" s="98"/>
      <c r="T56" s="98"/>
      <c r="U56" s="98"/>
      <c r="V56" s="98"/>
      <c r="W56" s="98"/>
      <c r="X56" s="98"/>
      <c r="Y56" s="98"/>
    </row>
    <row r="57" spans="1:27" ht="204">
      <c r="A57" s="4">
        <v>2034</v>
      </c>
      <c r="B57" s="4" t="s">
        <v>808</v>
      </c>
      <c r="E57" s="91" t="s">
        <v>2481</v>
      </c>
      <c r="F57" s="2" t="s">
        <v>809</v>
      </c>
      <c r="G57" s="2" t="s">
        <v>810</v>
      </c>
      <c r="H57" s="9"/>
      <c r="I57" s="9"/>
      <c r="J57" s="9"/>
      <c r="K57" s="9"/>
      <c r="L57" s="9"/>
      <c r="M57" s="9"/>
      <c r="P57" s="53">
        <v>4</v>
      </c>
      <c r="Q57" s="54" t="s">
        <v>3210</v>
      </c>
      <c r="R57" s="54"/>
      <c r="S57" s="96">
        <v>4</v>
      </c>
      <c r="T57" s="56"/>
      <c r="U57" s="53"/>
      <c r="V57" s="54"/>
      <c r="W57" s="54"/>
      <c r="X57" s="55"/>
      <c r="Y57" s="56"/>
      <c r="Z57" s="48">
        <f t="shared" si="0"/>
        <v>4</v>
      </c>
      <c r="AA57" s="32">
        <f t="shared" si="1"/>
        <v>4</v>
      </c>
    </row>
    <row r="58" spans="1:27" ht="153">
      <c r="A58" s="4">
        <v>2035</v>
      </c>
      <c r="B58" s="4" t="s">
        <v>808</v>
      </c>
      <c r="E58" s="91" t="s">
        <v>2482</v>
      </c>
      <c r="F58" s="2" t="s">
        <v>811</v>
      </c>
      <c r="G58" s="2" t="s">
        <v>812</v>
      </c>
      <c r="H58" s="9"/>
      <c r="I58" s="9"/>
      <c r="J58" s="9"/>
      <c r="K58" s="9"/>
      <c r="L58" s="9"/>
      <c r="M58" s="9"/>
      <c r="P58" s="53">
        <v>0</v>
      </c>
      <c r="Q58" s="54"/>
      <c r="R58" s="54"/>
      <c r="S58" s="55">
        <v>0</v>
      </c>
      <c r="T58" s="56"/>
      <c r="U58" s="53"/>
      <c r="V58" s="54"/>
      <c r="W58" s="54"/>
      <c r="X58" s="55"/>
      <c r="Y58" s="56"/>
      <c r="Z58" s="48">
        <f t="shared" si="0"/>
        <v>0</v>
      </c>
      <c r="AA58" s="32">
        <f t="shared" si="1"/>
        <v>0</v>
      </c>
    </row>
    <row r="59" spans="1:27" ht="221">
      <c r="A59" s="4">
        <v>2036</v>
      </c>
      <c r="B59" s="4" t="s">
        <v>813</v>
      </c>
      <c r="E59" s="93" t="s">
        <v>2484</v>
      </c>
      <c r="F59" s="2" t="s">
        <v>814</v>
      </c>
      <c r="G59" s="2" t="s">
        <v>815</v>
      </c>
      <c r="H59" s="9"/>
      <c r="I59" s="92" t="s">
        <v>2483</v>
      </c>
      <c r="J59" s="9"/>
      <c r="K59" s="9"/>
      <c r="L59" s="9"/>
      <c r="M59" s="9"/>
      <c r="P59" s="53">
        <v>1</v>
      </c>
      <c r="Q59" s="54" t="s">
        <v>3370</v>
      </c>
      <c r="R59" s="54"/>
      <c r="S59" s="55">
        <v>1</v>
      </c>
      <c r="T59" s="56"/>
      <c r="U59" s="53"/>
      <c r="V59" s="54"/>
      <c r="W59" s="54"/>
      <c r="X59" s="55"/>
      <c r="Y59" s="56"/>
      <c r="Z59" s="48">
        <f t="shared" si="0"/>
        <v>1</v>
      </c>
      <c r="AA59" s="32">
        <f t="shared" si="1"/>
        <v>1</v>
      </c>
    </row>
    <row r="60" spans="1:27" ht="409.6">
      <c r="A60" s="4">
        <v>2037</v>
      </c>
      <c r="B60" s="4" t="s">
        <v>816</v>
      </c>
      <c r="E60" s="93" t="s">
        <v>2486</v>
      </c>
      <c r="F60" s="2" t="s">
        <v>817</v>
      </c>
      <c r="G60" s="2" t="s">
        <v>818</v>
      </c>
      <c r="H60" s="9"/>
      <c r="I60" s="92" t="s">
        <v>2485</v>
      </c>
      <c r="J60" s="9"/>
      <c r="K60" s="9"/>
      <c r="L60" s="9"/>
      <c r="M60" s="9"/>
      <c r="P60" s="53">
        <v>2</v>
      </c>
      <c r="Q60" s="54" t="s">
        <v>3371</v>
      </c>
      <c r="R60" s="54"/>
      <c r="S60" s="55">
        <v>2</v>
      </c>
      <c r="T60" s="56"/>
      <c r="U60" s="53"/>
      <c r="V60" s="54"/>
      <c r="W60" s="54"/>
      <c r="X60" s="55"/>
      <c r="Y60" s="56"/>
      <c r="Z60" s="48">
        <f t="shared" si="0"/>
        <v>2</v>
      </c>
      <c r="AA60" s="32">
        <f t="shared" si="1"/>
        <v>2</v>
      </c>
    </row>
    <row r="61" spans="1:27" ht="289">
      <c r="A61" s="4">
        <v>2038</v>
      </c>
      <c r="B61" s="4" t="s">
        <v>293</v>
      </c>
      <c r="E61" s="91" t="s">
        <v>2487</v>
      </c>
      <c r="F61" s="2" t="s">
        <v>819</v>
      </c>
      <c r="G61" s="2" t="s">
        <v>820</v>
      </c>
      <c r="H61" s="9"/>
      <c r="I61" s="9"/>
      <c r="J61" s="9"/>
      <c r="K61" s="9"/>
      <c r="L61" s="9"/>
      <c r="M61" s="9"/>
      <c r="P61" s="53">
        <v>0</v>
      </c>
      <c r="Q61" s="54"/>
      <c r="R61" s="54"/>
      <c r="S61" s="55">
        <v>0</v>
      </c>
      <c r="T61" s="56"/>
      <c r="U61" s="53"/>
      <c r="V61" s="54"/>
      <c r="W61" s="54"/>
      <c r="X61" s="55"/>
      <c r="Y61" s="56"/>
      <c r="Z61" s="48">
        <f t="shared" si="0"/>
        <v>0</v>
      </c>
      <c r="AA61" s="32">
        <f t="shared" si="1"/>
        <v>0</v>
      </c>
    </row>
    <row r="62" spans="1:27" ht="170">
      <c r="A62" s="4">
        <v>2039</v>
      </c>
      <c r="B62" s="4" t="s">
        <v>821</v>
      </c>
      <c r="E62" s="91" t="s">
        <v>2488</v>
      </c>
      <c r="F62" s="2" t="s">
        <v>822</v>
      </c>
      <c r="G62" s="2" t="s">
        <v>823</v>
      </c>
      <c r="H62" s="9"/>
      <c r="I62" s="9"/>
      <c r="J62" s="9"/>
      <c r="K62" s="9"/>
      <c r="L62" s="9"/>
      <c r="M62" s="9"/>
      <c r="P62" s="53">
        <v>0</v>
      </c>
      <c r="Q62" s="54"/>
      <c r="R62" s="54"/>
      <c r="S62" s="55">
        <v>0</v>
      </c>
      <c r="T62" s="56"/>
      <c r="U62" s="53"/>
      <c r="V62" s="54"/>
      <c r="W62" s="54"/>
      <c r="X62" s="55"/>
      <c r="Y62" s="56"/>
      <c r="Z62" s="48">
        <f t="shared" si="0"/>
        <v>0</v>
      </c>
      <c r="AA62" s="32">
        <f t="shared" si="1"/>
        <v>0</v>
      </c>
    </row>
    <row r="63" spans="1:27" s="64" customFormat="1" ht="17">
      <c r="A63" s="4"/>
      <c r="G63" s="64" t="s">
        <v>293</v>
      </c>
      <c r="H63" s="4"/>
      <c r="P63" s="98"/>
      <c r="Q63" s="98"/>
      <c r="R63" s="98"/>
      <c r="S63" s="98"/>
      <c r="T63" s="98"/>
      <c r="U63" s="98"/>
      <c r="V63" s="98"/>
      <c r="W63" s="98"/>
      <c r="X63" s="98"/>
      <c r="Y63" s="98"/>
    </row>
    <row r="64" spans="1:27" s="64" customFormat="1" ht="17">
      <c r="A64" s="4"/>
      <c r="G64" s="64" t="s">
        <v>293</v>
      </c>
      <c r="H64" s="4"/>
      <c r="P64" s="98"/>
      <c r="Q64" s="98"/>
      <c r="R64" s="98"/>
      <c r="S64" s="98"/>
      <c r="T64" s="98"/>
      <c r="U64" s="98"/>
      <c r="V64" s="98"/>
      <c r="W64" s="98"/>
      <c r="X64" s="98"/>
      <c r="Y64" s="98"/>
    </row>
    <row r="65" spans="1:27" s="64" customFormat="1" ht="17">
      <c r="A65" s="4"/>
      <c r="E65" s="66" t="s">
        <v>824</v>
      </c>
      <c r="G65" s="64" t="s">
        <v>293</v>
      </c>
      <c r="H65" s="4"/>
      <c r="P65" s="98"/>
      <c r="Q65" s="98"/>
      <c r="R65" s="98"/>
      <c r="S65" s="98"/>
      <c r="T65" s="98"/>
      <c r="U65" s="98"/>
      <c r="V65" s="98"/>
      <c r="W65" s="98"/>
      <c r="X65" s="98"/>
      <c r="Y65" s="98"/>
    </row>
    <row r="66" spans="1:27" ht="372">
      <c r="A66" s="4">
        <v>2040</v>
      </c>
      <c r="B66" s="4" t="s">
        <v>825</v>
      </c>
      <c r="E66" s="93" t="s">
        <v>2490</v>
      </c>
      <c r="F66" s="2" t="s">
        <v>826</v>
      </c>
      <c r="G66" s="2" t="s">
        <v>827</v>
      </c>
      <c r="H66" s="9"/>
      <c r="I66" s="92" t="s">
        <v>2489</v>
      </c>
      <c r="J66" s="9"/>
      <c r="K66" s="9"/>
      <c r="L66" s="9"/>
      <c r="M66" s="9"/>
      <c r="P66" s="53">
        <v>2</v>
      </c>
      <c r="Q66" s="54" t="s">
        <v>3286</v>
      </c>
      <c r="R66" s="54"/>
      <c r="S66" s="55">
        <v>2</v>
      </c>
      <c r="T66" s="56"/>
      <c r="U66" s="53"/>
      <c r="V66" s="54"/>
      <c r="W66" s="54"/>
      <c r="X66" s="55"/>
      <c r="Y66" s="56"/>
      <c r="Z66" s="48">
        <f t="shared" si="0"/>
        <v>2</v>
      </c>
      <c r="AA66" s="32">
        <f t="shared" si="1"/>
        <v>2</v>
      </c>
    </row>
    <row r="67" spans="1:27" ht="372">
      <c r="A67" s="4">
        <v>2041</v>
      </c>
      <c r="B67" s="4" t="s">
        <v>828</v>
      </c>
      <c r="E67" s="93" t="s">
        <v>2491</v>
      </c>
      <c r="F67" s="2" t="s">
        <v>829</v>
      </c>
      <c r="G67" s="2" t="s">
        <v>830</v>
      </c>
      <c r="H67" s="9"/>
      <c r="I67" s="92" t="s">
        <v>2489</v>
      </c>
      <c r="J67" s="9"/>
      <c r="K67" s="9"/>
      <c r="L67" s="9"/>
      <c r="M67" s="9"/>
      <c r="P67" s="53">
        <v>3</v>
      </c>
      <c r="Q67" s="54" t="s">
        <v>3287</v>
      </c>
      <c r="R67" s="54"/>
      <c r="S67" s="55">
        <v>3</v>
      </c>
      <c r="T67" s="56"/>
      <c r="U67" s="53"/>
      <c r="V67" s="54"/>
      <c r="W67" s="54"/>
      <c r="X67" s="55"/>
      <c r="Y67" s="56"/>
      <c r="Z67" s="48">
        <f t="shared" si="0"/>
        <v>3</v>
      </c>
      <c r="AA67" s="32">
        <f t="shared" si="1"/>
        <v>3</v>
      </c>
    </row>
    <row r="68" spans="1:27" ht="409.6">
      <c r="A68" s="4">
        <v>2042</v>
      </c>
      <c r="B68" s="4" t="s">
        <v>831</v>
      </c>
      <c r="E68" s="93" t="s">
        <v>2493</v>
      </c>
      <c r="F68" s="2" t="s">
        <v>832</v>
      </c>
      <c r="G68" s="2" t="s">
        <v>833</v>
      </c>
      <c r="H68" s="9"/>
      <c r="I68" s="92" t="s">
        <v>2492</v>
      </c>
      <c r="J68" s="9"/>
      <c r="K68" s="9"/>
      <c r="L68" s="9"/>
      <c r="M68" s="9"/>
      <c r="P68" s="53">
        <v>1</v>
      </c>
      <c r="Q68" s="54" t="s">
        <v>3388</v>
      </c>
      <c r="R68" s="54"/>
      <c r="S68" s="55">
        <v>1</v>
      </c>
      <c r="T68" s="56"/>
      <c r="U68" s="53"/>
      <c r="V68" s="54"/>
      <c r="W68" s="54"/>
      <c r="X68" s="55"/>
      <c r="Y68" s="56"/>
      <c r="Z68" s="48">
        <f t="shared" si="0"/>
        <v>1</v>
      </c>
      <c r="AA68" s="32">
        <f t="shared" si="1"/>
        <v>1</v>
      </c>
    </row>
    <row r="69" spans="1:27" ht="136">
      <c r="A69" s="4">
        <v>2043</v>
      </c>
      <c r="B69" s="4" t="s">
        <v>834</v>
      </c>
      <c r="E69" s="93" t="s">
        <v>2495</v>
      </c>
      <c r="F69" s="2" t="s">
        <v>835</v>
      </c>
      <c r="G69" s="2" t="s">
        <v>836</v>
      </c>
      <c r="H69" s="9"/>
      <c r="I69" s="92" t="s">
        <v>2494</v>
      </c>
      <c r="J69" s="9"/>
      <c r="K69" s="9"/>
      <c r="L69" s="9"/>
      <c r="M69" s="9"/>
      <c r="P69" s="53">
        <v>4</v>
      </c>
      <c r="Q69" s="54" t="s">
        <v>3288</v>
      </c>
      <c r="R69" s="54"/>
      <c r="S69" s="55">
        <v>4</v>
      </c>
      <c r="T69" s="56"/>
      <c r="U69" s="53"/>
      <c r="V69" s="54"/>
      <c r="W69" s="54"/>
      <c r="X69" s="55"/>
      <c r="Y69" s="56"/>
      <c r="Z69" s="48">
        <f t="shared" si="0"/>
        <v>4</v>
      </c>
      <c r="AA69" s="32">
        <f t="shared" si="1"/>
        <v>4</v>
      </c>
    </row>
    <row r="70" spans="1:27" ht="204">
      <c r="A70" s="4">
        <v>2044</v>
      </c>
      <c r="B70" s="4" t="s">
        <v>837</v>
      </c>
      <c r="E70" s="91" t="s">
        <v>2496</v>
      </c>
      <c r="F70" s="2" t="s">
        <v>838</v>
      </c>
      <c r="G70" s="2" t="s">
        <v>805</v>
      </c>
      <c r="H70" s="9"/>
      <c r="I70" s="9"/>
      <c r="J70" s="9"/>
      <c r="K70" s="9"/>
      <c r="L70" s="9"/>
      <c r="M70" s="9"/>
      <c r="P70" s="53"/>
      <c r="Q70" s="54" t="s">
        <v>3211</v>
      </c>
      <c r="R70" s="54"/>
      <c r="S70" s="55">
        <v>3</v>
      </c>
      <c r="T70" s="56"/>
      <c r="U70" s="53"/>
      <c r="V70" s="54"/>
      <c r="W70" s="54"/>
      <c r="X70" s="55"/>
      <c r="Y70" s="56"/>
      <c r="Z70" s="48" t="str">
        <f t="shared" si="0"/>
        <v/>
      </c>
      <c r="AA70" s="32">
        <f t="shared" si="1"/>
        <v>3</v>
      </c>
    </row>
    <row r="71" spans="1:27" s="64" customFormat="1" ht="17">
      <c r="A71" s="4"/>
      <c r="G71" s="64" t="s">
        <v>293</v>
      </c>
      <c r="H71" s="4"/>
      <c r="P71" s="98"/>
      <c r="Q71" s="98"/>
      <c r="R71" s="98"/>
      <c r="S71" s="98"/>
      <c r="T71" s="98"/>
      <c r="U71" s="98"/>
      <c r="V71" s="98"/>
      <c r="W71" s="98"/>
      <c r="X71" s="98"/>
      <c r="Y71" s="98"/>
    </row>
    <row r="72" spans="1:27" s="64" customFormat="1" ht="17">
      <c r="A72" s="4"/>
      <c r="G72" s="64" t="s">
        <v>293</v>
      </c>
      <c r="H72" s="4"/>
      <c r="P72" s="98"/>
      <c r="Q72" s="98"/>
      <c r="R72" s="98"/>
      <c r="S72" s="98"/>
      <c r="T72" s="98"/>
      <c r="U72" s="98"/>
      <c r="V72" s="98"/>
      <c r="W72" s="98"/>
      <c r="X72" s="98"/>
      <c r="Y72" s="98"/>
    </row>
    <row r="73" spans="1:27" s="64" customFormat="1" ht="17">
      <c r="A73" s="4"/>
      <c r="E73" s="66" t="s">
        <v>63</v>
      </c>
      <c r="G73" s="64" t="s">
        <v>293</v>
      </c>
      <c r="H73" s="4"/>
      <c r="P73" s="98"/>
      <c r="Q73" s="98"/>
      <c r="R73" s="98"/>
      <c r="S73" s="98"/>
      <c r="T73" s="98"/>
      <c r="U73" s="98"/>
      <c r="V73" s="98"/>
      <c r="W73" s="98"/>
      <c r="X73" s="98"/>
      <c r="Y73" s="98"/>
    </row>
    <row r="74" spans="1:27" ht="272">
      <c r="A74" s="4">
        <v>2045</v>
      </c>
      <c r="B74" s="4" t="s">
        <v>839</v>
      </c>
      <c r="E74" s="93" t="s">
        <v>2498</v>
      </c>
      <c r="F74" s="2" t="s">
        <v>840</v>
      </c>
      <c r="G74" s="2" t="s">
        <v>841</v>
      </c>
      <c r="H74" s="9"/>
      <c r="I74" s="92" t="s">
        <v>2497</v>
      </c>
      <c r="J74" s="9"/>
      <c r="K74" s="9"/>
      <c r="L74" s="9"/>
      <c r="M74" s="9"/>
      <c r="P74" s="53">
        <v>2</v>
      </c>
      <c r="Q74" s="54" t="s">
        <v>3369</v>
      </c>
      <c r="R74" s="54"/>
      <c r="S74" s="55">
        <v>2</v>
      </c>
      <c r="T74" s="56"/>
      <c r="U74" s="53"/>
      <c r="V74" s="54"/>
      <c r="W74" s="54"/>
      <c r="X74" s="55"/>
      <c r="Y74" s="56"/>
      <c r="Z74" s="48">
        <f t="shared" ref="Z74:Z125" si="2">IF(U74&lt;&gt;"",U74,IF(P74&lt;&gt;"",P74,IF(N74&lt;&gt;"",N74,"")))</f>
        <v>2</v>
      </c>
      <c r="AA74" s="32">
        <f t="shared" ref="AA74:AA125" si="3">IF(X74&lt;&gt;"",X74,IF(S74&lt;&gt;"",S74,IF(O74&lt;&gt;"",O74,"")))</f>
        <v>2</v>
      </c>
    </row>
    <row r="75" spans="1:27" ht="187">
      <c r="A75" s="4">
        <v>2046</v>
      </c>
      <c r="B75" s="4" t="s">
        <v>293</v>
      </c>
      <c r="E75" s="91" t="s">
        <v>2499</v>
      </c>
      <c r="F75" s="2" t="s">
        <v>842</v>
      </c>
      <c r="G75" s="2" t="s">
        <v>843</v>
      </c>
      <c r="H75" s="9"/>
      <c r="I75" s="9"/>
      <c r="J75" s="9"/>
      <c r="K75" s="9"/>
      <c r="L75" s="9"/>
      <c r="M75" s="9"/>
      <c r="P75" s="53">
        <v>4</v>
      </c>
      <c r="Q75" s="54" t="s">
        <v>3289</v>
      </c>
      <c r="R75" s="54"/>
      <c r="S75" s="55">
        <v>3</v>
      </c>
      <c r="T75" s="56"/>
      <c r="U75" s="53"/>
      <c r="V75" s="54"/>
      <c r="W75" s="54"/>
      <c r="X75" s="55"/>
      <c r="Y75" s="56"/>
      <c r="Z75" s="48">
        <f t="shared" si="2"/>
        <v>4</v>
      </c>
      <c r="AA75" s="32">
        <f t="shared" si="3"/>
        <v>3</v>
      </c>
    </row>
    <row r="76" spans="1:27" ht="221">
      <c r="A76" s="4">
        <v>2047</v>
      </c>
      <c r="B76" s="4" t="s">
        <v>293</v>
      </c>
      <c r="E76" s="91" t="s">
        <v>2500</v>
      </c>
      <c r="F76" s="2" t="s">
        <v>844</v>
      </c>
      <c r="G76" s="2" t="s">
        <v>845</v>
      </c>
      <c r="H76" s="9"/>
      <c r="I76" s="9"/>
      <c r="J76" s="9"/>
      <c r="K76" s="9"/>
      <c r="L76" s="9"/>
      <c r="M76" s="9"/>
      <c r="P76" s="53">
        <v>3</v>
      </c>
      <c r="Q76" s="54" t="s">
        <v>3415</v>
      </c>
      <c r="R76" s="54"/>
      <c r="S76" s="96">
        <v>3</v>
      </c>
      <c r="T76" s="56"/>
      <c r="U76" s="53"/>
      <c r="V76" s="54"/>
      <c r="W76" s="54"/>
      <c r="X76" s="55"/>
      <c r="Y76" s="56"/>
      <c r="Z76" s="48">
        <f t="shared" si="2"/>
        <v>3</v>
      </c>
      <c r="AA76" s="32">
        <f t="shared" si="3"/>
        <v>3</v>
      </c>
    </row>
    <row r="77" spans="1:27" ht="306">
      <c r="A77" s="4">
        <v>2048</v>
      </c>
      <c r="B77" s="4" t="s">
        <v>293</v>
      </c>
      <c r="E77" s="95" t="s">
        <v>2501</v>
      </c>
      <c r="F77" s="2" t="s">
        <v>846</v>
      </c>
      <c r="G77" s="2" t="s">
        <v>847</v>
      </c>
      <c r="H77" s="9"/>
      <c r="I77" s="9"/>
      <c r="J77" s="9"/>
      <c r="K77" s="9"/>
      <c r="L77" s="9"/>
      <c r="M77" s="9"/>
      <c r="P77" s="53">
        <v>1</v>
      </c>
      <c r="Q77" s="54"/>
      <c r="R77" s="54"/>
      <c r="S77" s="55">
        <v>1</v>
      </c>
      <c r="T77" s="56"/>
      <c r="U77" s="53"/>
      <c r="V77" s="54"/>
      <c r="W77" s="54"/>
      <c r="X77" s="55"/>
      <c r="Y77" s="56"/>
      <c r="Z77" s="48">
        <f t="shared" si="2"/>
        <v>1</v>
      </c>
      <c r="AA77" s="32">
        <f t="shared" si="3"/>
        <v>1</v>
      </c>
    </row>
    <row r="78" spans="1:27" ht="153">
      <c r="A78" s="4">
        <v>2049</v>
      </c>
      <c r="B78" s="4" t="s">
        <v>293</v>
      </c>
      <c r="E78" s="91" t="s">
        <v>2502</v>
      </c>
      <c r="F78" s="2" t="s">
        <v>848</v>
      </c>
      <c r="G78" s="2" t="s">
        <v>849</v>
      </c>
      <c r="H78" s="9"/>
      <c r="I78" s="9"/>
      <c r="J78" s="9"/>
      <c r="K78" s="9"/>
      <c r="L78" s="9"/>
      <c r="M78" s="9"/>
      <c r="P78" s="53">
        <v>1</v>
      </c>
      <c r="Q78" s="54" t="s">
        <v>3368</v>
      </c>
      <c r="R78" s="54"/>
      <c r="S78" s="55">
        <v>1</v>
      </c>
      <c r="T78" s="56"/>
      <c r="U78" s="53"/>
      <c r="V78" s="54"/>
      <c r="W78" s="54"/>
      <c r="X78" s="55"/>
      <c r="Y78" s="56"/>
      <c r="Z78" s="48">
        <f t="shared" si="2"/>
        <v>1</v>
      </c>
      <c r="AA78" s="32">
        <f t="shared" si="3"/>
        <v>1</v>
      </c>
    </row>
    <row r="79" spans="1:27" s="64" customFormat="1" ht="17">
      <c r="A79" s="4"/>
      <c r="G79" s="64" t="s">
        <v>293</v>
      </c>
      <c r="H79" s="4"/>
      <c r="P79" s="98"/>
      <c r="Q79" s="98"/>
      <c r="R79" s="98"/>
      <c r="S79" s="98"/>
      <c r="T79" s="98"/>
      <c r="U79" s="98"/>
      <c r="V79" s="98"/>
      <c r="W79" s="98"/>
      <c r="X79" s="98"/>
      <c r="Y79" s="98"/>
    </row>
    <row r="80" spans="1:27" s="64" customFormat="1" ht="17">
      <c r="A80" s="4"/>
      <c r="G80" s="64" t="s">
        <v>293</v>
      </c>
      <c r="H80" s="4"/>
      <c r="P80" s="98"/>
      <c r="Q80" s="98"/>
      <c r="R80" s="98"/>
      <c r="S80" s="98"/>
      <c r="T80" s="98"/>
      <c r="U80" s="98"/>
      <c r="V80" s="98"/>
      <c r="W80" s="98"/>
      <c r="X80" s="98"/>
      <c r="Y80" s="98"/>
    </row>
    <row r="81" spans="1:27" s="64" customFormat="1" ht="17">
      <c r="A81" s="4"/>
      <c r="E81" s="66" t="s">
        <v>205</v>
      </c>
      <c r="G81" s="64" t="s">
        <v>293</v>
      </c>
      <c r="H81" s="4"/>
      <c r="P81" s="98"/>
      <c r="Q81" s="98"/>
      <c r="R81" s="98"/>
      <c r="S81" s="98"/>
      <c r="T81" s="98"/>
      <c r="U81" s="98"/>
      <c r="V81" s="98"/>
      <c r="W81" s="98"/>
      <c r="X81" s="98"/>
      <c r="Y81" s="98"/>
    </row>
    <row r="82" spans="1:27" ht="388">
      <c r="A82" s="4">
        <v>2050</v>
      </c>
      <c r="B82" s="4" t="s">
        <v>850</v>
      </c>
      <c r="E82" s="93" t="s">
        <v>2504</v>
      </c>
      <c r="F82" s="2" t="s">
        <v>851</v>
      </c>
      <c r="G82" s="2" t="s">
        <v>852</v>
      </c>
      <c r="H82" s="9"/>
      <c r="I82" s="92" t="s">
        <v>2503</v>
      </c>
      <c r="J82" s="9"/>
      <c r="K82" s="9"/>
      <c r="L82" s="9"/>
      <c r="M82" s="9"/>
      <c r="P82" s="53">
        <v>3</v>
      </c>
      <c r="Q82" s="54" t="s">
        <v>3290</v>
      </c>
      <c r="R82" s="54"/>
      <c r="S82" s="55">
        <v>3</v>
      </c>
      <c r="T82" s="56"/>
      <c r="U82" s="53"/>
      <c r="V82" s="54"/>
      <c r="W82" s="54"/>
      <c r="X82" s="55"/>
      <c r="Y82" s="56"/>
      <c r="Z82" s="48">
        <f t="shared" si="2"/>
        <v>3</v>
      </c>
      <c r="AA82" s="32">
        <f t="shared" si="3"/>
        <v>3</v>
      </c>
    </row>
    <row r="83" spans="1:27" ht="356">
      <c r="A83" s="4">
        <v>2051</v>
      </c>
      <c r="B83" s="4" t="s">
        <v>853</v>
      </c>
      <c r="E83" s="93" t="s">
        <v>2506</v>
      </c>
      <c r="F83" s="2" t="s">
        <v>854</v>
      </c>
      <c r="G83" s="2" t="s">
        <v>855</v>
      </c>
      <c r="H83" s="9"/>
      <c r="I83" s="92" t="s">
        <v>2505</v>
      </c>
      <c r="J83" s="9"/>
      <c r="K83" s="9"/>
      <c r="L83" s="9"/>
      <c r="M83" s="9"/>
      <c r="P83" s="53">
        <v>3</v>
      </c>
      <c r="Q83" s="54" t="s">
        <v>3291</v>
      </c>
      <c r="R83" s="54"/>
      <c r="S83" s="55">
        <v>3</v>
      </c>
      <c r="T83" s="56"/>
      <c r="U83" s="53"/>
      <c r="V83" s="54"/>
      <c r="W83" s="54"/>
      <c r="X83" s="55"/>
      <c r="Y83" s="56"/>
      <c r="Z83" s="48">
        <f t="shared" si="2"/>
        <v>3</v>
      </c>
      <c r="AA83" s="32">
        <f t="shared" si="3"/>
        <v>3</v>
      </c>
    </row>
    <row r="84" spans="1:27" ht="204">
      <c r="A84" s="4">
        <v>2052</v>
      </c>
      <c r="B84" s="4" t="s">
        <v>856</v>
      </c>
      <c r="E84" s="91" t="s">
        <v>2507</v>
      </c>
      <c r="F84" s="2" t="s">
        <v>857</v>
      </c>
      <c r="G84" s="2" t="s">
        <v>858</v>
      </c>
      <c r="H84" s="9"/>
      <c r="I84" s="9"/>
      <c r="J84" s="9"/>
      <c r="K84" s="9"/>
      <c r="L84" s="9"/>
      <c r="M84" s="9"/>
      <c r="P84" s="53">
        <v>0</v>
      </c>
      <c r="Q84" s="54"/>
      <c r="R84" s="54"/>
      <c r="S84" s="55">
        <v>0</v>
      </c>
      <c r="T84" s="56"/>
      <c r="U84" s="53"/>
      <c r="V84" s="54"/>
      <c r="W84" s="54"/>
      <c r="X84" s="55"/>
      <c r="Y84" s="56"/>
      <c r="Z84" s="48">
        <f t="shared" si="2"/>
        <v>0</v>
      </c>
      <c r="AA84" s="32">
        <f t="shared" si="3"/>
        <v>0</v>
      </c>
    </row>
    <row r="85" spans="1:27" ht="153">
      <c r="A85" s="4">
        <v>2053</v>
      </c>
      <c r="B85" s="4" t="s">
        <v>859</v>
      </c>
      <c r="E85" s="91" t="s">
        <v>2508</v>
      </c>
      <c r="F85" s="2" t="s">
        <v>860</v>
      </c>
      <c r="G85" s="2" t="s">
        <v>861</v>
      </c>
      <c r="H85" s="9"/>
      <c r="I85" s="9"/>
      <c r="J85" s="9"/>
      <c r="K85" s="9"/>
      <c r="L85" s="9"/>
      <c r="M85" s="9"/>
      <c r="P85" s="53">
        <v>1</v>
      </c>
      <c r="Q85" s="54" t="s">
        <v>3292</v>
      </c>
      <c r="R85" s="54"/>
      <c r="S85" s="55">
        <v>1</v>
      </c>
      <c r="T85" s="56"/>
      <c r="U85" s="53"/>
      <c r="V85" s="54"/>
      <c r="W85" s="54"/>
      <c r="X85" s="55"/>
      <c r="Y85" s="56"/>
      <c r="Z85" s="48">
        <f t="shared" si="2"/>
        <v>1</v>
      </c>
      <c r="AA85" s="32">
        <f t="shared" si="3"/>
        <v>1</v>
      </c>
    </row>
    <row r="86" spans="1:27" ht="136">
      <c r="A86" s="4">
        <v>2054</v>
      </c>
      <c r="B86" s="4" t="s">
        <v>859</v>
      </c>
      <c r="E86" s="91" t="s">
        <v>2509</v>
      </c>
      <c r="F86" s="2" t="s">
        <v>862</v>
      </c>
      <c r="G86" s="2" t="s">
        <v>863</v>
      </c>
      <c r="H86" s="9"/>
      <c r="I86" s="9"/>
      <c r="J86" s="9"/>
      <c r="K86" s="9"/>
      <c r="L86" s="9"/>
      <c r="M86" s="9"/>
      <c r="P86" s="53">
        <v>2</v>
      </c>
      <c r="Q86" s="54" t="s">
        <v>3367</v>
      </c>
      <c r="R86" s="54"/>
      <c r="S86" s="55">
        <v>2</v>
      </c>
      <c r="T86" s="56"/>
      <c r="U86" s="53"/>
      <c r="V86" s="54"/>
      <c r="W86" s="54"/>
      <c r="X86" s="55"/>
      <c r="Y86" s="56"/>
      <c r="Z86" s="48">
        <f t="shared" si="2"/>
        <v>2</v>
      </c>
      <c r="AA86" s="32">
        <f t="shared" si="3"/>
        <v>2</v>
      </c>
    </row>
    <row r="87" spans="1:27" ht="204">
      <c r="A87" s="4">
        <v>2055</v>
      </c>
      <c r="B87" s="4" t="s">
        <v>293</v>
      </c>
      <c r="E87" s="91" t="s">
        <v>2510</v>
      </c>
      <c r="F87" s="2" t="s">
        <v>864</v>
      </c>
      <c r="G87" s="2" t="s">
        <v>865</v>
      </c>
      <c r="H87" s="9"/>
      <c r="I87" s="9"/>
      <c r="J87" s="9"/>
      <c r="K87" s="9"/>
      <c r="L87" s="9"/>
      <c r="M87" s="9"/>
      <c r="P87" s="53">
        <v>3</v>
      </c>
      <c r="Q87" s="54" t="s">
        <v>3293</v>
      </c>
      <c r="R87" s="54"/>
      <c r="S87" s="55">
        <v>3</v>
      </c>
      <c r="T87" s="56"/>
      <c r="U87" s="53"/>
      <c r="V87" s="54"/>
      <c r="W87" s="54"/>
      <c r="X87" s="55"/>
      <c r="Y87" s="56"/>
      <c r="Z87" s="48">
        <f t="shared" si="2"/>
        <v>3</v>
      </c>
      <c r="AA87" s="32">
        <f t="shared" si="3"/>
        <v>3</v>
      </c>
    </row>
    <row r="88" spans="1:27" ht="204">
      <c r="A88" s="4">
        <v>2056</v>
      </c>
      <c r="B88" s="4" t="s">
        <v>293</v>
      </c>
      <c r="E88" s="91" t="s">
        <v>2511</v>
      </c>
      <c r="F88" s="2" t="s">
        <v>866</v>
      </c>
      <c r="G88" s="2" t="s">
        <v>867</v>
      </c>
      <c r="H88" s="9"/>
      <c r="I88" s="9"/>
      <c r="J88" s="9"/>
      <c r="K88" s="9"/>
      <c r="L88" s="9"/>
      <c r="M88" s="9"/>
      <c r="P88" s="53">
        <v>2</v>
      </c>
      <c r="Q88" s="54" t="s">
        <v>3389</v>
      </c>
      <c r="R88" s="54"/>
      <c r="S88" s="55">
        <v>2</v>
      </c>
      <c r="T88" s="56"/>
      <c r="U88" s="53"/>
      <c r="V88" s="54"/>
      <c r="W88" s="54"/>
      <c r="X88" s="55"/>
      <c r="Y88" s="56"/>
      <c r="Z88" s="48">
        <f t="shared" si="2"/>
        <v>2</v>
      </c>
      <c r="AA88" s="32">
        <f t="shared" si="3"/>
        <v>2</v>
      </c>
    </row>
    <row r="89" spans="1:27" s="64" customFormat="1">
      <c r="A89" s="4"/>
      <c r="H89" s="4"/>
      <c r="P89" s="98"/>
      <c r="Q89" s="98"/>
      <c r="R89" s="98"/>
      <c r="S89" s="98"/>
      <c r="T89" s="98"/>
      <c r="U89" s="98"/>
      <c r="V89" s="98"/>
      <c r="W89" s="98"/>
      <c r="X89" s="98"/>
      <c r="Y89" s="98"/>
    </row>
    <row r="90" spans="1:27" s="64" customFormat="1">
      <c r="A90" s="4"/>
      <c r="H90" s="4"/>
      <c r="P90" s="98"/>
      <c r="Q90" s="98"/>
      <c r="R90" s="98"/>
      <c r="S90" s="98"/>
      <c r="T90" s="98"/>
      <c r="U90" s="98"/>
      <c r="V90" s="98"/>
      <c r="W90" s="98"/>
      <c r="X90" s="98"/>
      <c r="Y90" s="98"/>
    </row>
    <row r="91" spans="1:27" s="64" customFormat="1" ht="19">
      <c r="A91" s="4"/>
      <c r="E91" s="103" t="s">
        <v>64</v>
      </c>
      <c r="F91" s="103"/>
      <c r="G91" s="103"/>
      <c r="H91" s="4"/>
      <c r="P91" s="98"/>
      <c r="Q91" s="98"/>
      <c r="R91" s="98"/>
      <c r="S91" s="98"/>
      <c r="T91" s="98"/>
      <c r="U91" s="98"/>
      <c r="V91" s="98"/>
      <c r="W91" s="98"/>
      <c r="X91" s="98"/>
      <c r="Y91" s="98"/>
    </row>
    <row r="92" spans="1:27" s="64" customFormat="1" ht="17">
      <c r="A92" s="4"/>
      <c r="E92" s="66" t="s">
        <v>868</v>
      </c>
      <c r="H92" s="4"/>
      <c r="P92" s="98"/>
      <c r="Q92" s="98"/>
      <c r="R92" s="98"/>
      <c r="S92" s="98"/>
      <c r="T92" s="98"/>
      <c r="U92" s="98"/>
      <c r="V92" s="98"/>
      <c r="W92" s="98"/>
      <c r="X92" s="98"/>
      <c r="Y92" s="98"/>
    </row>
    <row r="93" spans="1:27" ht="204">
      <c r="A93" s="4">
        <v>2057</v>
      </c>
      <c r="B93" s="4" t="s">
        <v>869</v>
      </c>
      <c r="E93" s="93" t="s">
        <v>2513</v>
      </c>
      <c r="F93" s="2" t="s">
        <v>870</v>
      </c>
      <c r="G93" s="2" t="s">
        <v>871</v>
      </c>
      <c r="H93" s="9"/>
      <c r="I93" s="92" t="s">
        <v>2512</v>
      </c>
      <c r="J93" s="9"/>
      <c r="K93" s="9"/>
      <c r="L93" s="9"/>
      <c r="M93" s="9"/>
      <c r="P93" s="53">
        <v>3</v>
      </c>
      <c r="Q93" s="54" t="s">
        <v>3416</v>
      </c>
      <c r="R93" s="54"/>
      <c r="S93" s="55">
        <v>0</v>
      </c>
      <c r="T93" s="56"/>
      <c r="U93" s="53"/>
      <c r="V93" s="54"/>
      <c r="W93" s="54"/>
      <c r="X93" s="55"/>
      <c r="Y93" s="56"/>
      <c r="Z93" s="48">
        <f t="shared" si="2"/>
        <v>3</v>
      </c>
      <c r="AA93" s="32">
        <f t="shared" si="3"/>
        <v>0</v>
      </c>
    </row>
    <row r="94" spans="1:27" ht="404">
      <c r="A94" s="4">
        <v>2058</v>
      </c>
      <c r="B94" s="4" t="s">
        <v>872</v>
      </c>
      <c r="E94" s="93" t="s">
        <v>2515</v>
      </c>
      <c r="F94" s="2" t="s">
        <v>873</v>
      </c>
      <c r="G94" s="2" t="s">
        <v>874</v>
      </c>
      <c r="H94" s="9"/>
      <c r="I94" s="92" t="s">
        <v>2514</v>
      </c>
      <c r="J94" s="9"/>
      <c r="K94" s="9"/>
      <c r="L94" s="9"/>
      <c r="M94" s="9"/>
      <c r="P94" s="53">
        <v>2</v>
      </c>
      <c r="Q94" s="54" t="s">
        <v>3163</v>
      </c>
      <c r="R94" s="54"/>
      <c r="S94" s="55">
        <v>2</v>
      </c>
      <c r="T94" s="56"/>
      <c r="U94" s="53"/>
      <c r="V94" s="54"/>
      <c r="W94" s="54"/>
      <c r="X94" s="55"/>
      <c r="Y94" s="56"/>
      <c r="Z94" s="48">
        <f t="shared" si="2"/>
        <v>2</v>
      </c>
      <c r="AA94" s="32">
        <f t="shared" si="3"/>
        <v>2</v>
      </c>
    </row>
    <row r="95" spans="1:27" ht="255">
      <c r="A95" s="4">
        <v>2059</v>
      </c>
      <c r="B95" s="4" t="s">
        <v>875</v>
      </c>
      <c r="E95" s="93" t="s">
        <v>2517</v>
      </c>
      <c r="F95" s="2" t="s">
        <v>876</v>
      </c>
      <c r="G95" s="2" t="s">
        <v>877</v>
      </c>
      <c r="H95" s="9"/>
      <c r="I95" s="92" t="s">
        <v>2516</v>
      </c>
      <c r="J95" s="9"/>
      <c r="K95" s="9"/>
      <c r="L95" s="9"/>
      <c r="M95" s="9"/>
      <c r="P95" s="53">
        <v>2</v>
      </c>
      <c r="Q95" s="54" t="s">
        <v>3372</v>
      </c>
      <c r="R95" s="54"/>
      <c r="S95" s="55">
        <v>2</v>
      </c>
      <c r="T95" s="56"/>
      <c r="U95" s="53"/>
      <c r="V95" s="54"/>
      <c r="W95" s="54"/>
      <c r="X95" s="55"/>
      <c r="Y95" s="56"/>
      <c r="Z95" s="48">
        <f t="shared" si="2"/>
        <v>2</v>
      </c>
      <c r="AA95" s="32">
        <f t="shared" si="3"/>
        <v>2</v>
      </c>
    </row>
    <row r="96" spans="1:27" ht="119">
      <c r="A96" s="4">
        <v>2060</v>
      </c>
      <c r="B96" s="4" t="s">
        <v>293</v>
      </c>
      <c r="E96" s="91" t="s">
        <v>2518</v>
      </c>
      <c r="F96" s="2" t="s">
        <v>878</v>
      </c>
      <c r="G96" s="2" t="s">
        <v>879</v>
      </c>
      <c r="H96" s="9"/>
      <c r="I96" s="9"/>
      <c r="J96" s="9"/>
      <c r="K96" s="9"/>
      <c r="L96" s="9"/>
      <c r="M96" s="9"/>
      <c r="P96" s="53">
        <v>0</v>
      </c>
      <c r="Q96" s="54"/>
      <c r="R96" s="54"/>
      <c r="S96" s="55">
        <v>0</v>
      </c>
      <c r="T96" s="56"/>
      <c r="U96" s="53"/>
      <c r="V96" s="54"/>
      <c r="W96" s="54"/>
      <c r="X96" s="55"/>
      <c r="Y96" s="56"/>
      <c r="Z96" s="48">
        <f t="shared" si="2"/>
        <v>0</v>
      </c>
      <c r="AA96" s="32">
        <f t="shared" si="3"/>
        <v>0</v>
      </c>
    </row>
    <row r="97" spans="1:27" ht="136">
      <c r="A97" s="4">
        <v>2061</v>
      </c>
      <c r="B97" s="4" t="s">
        <v>880</v>
      </c>
      <c r="E97" s="91" t="s">
        <v>2519</v>
      </c>
      <c r="F97" s="2" t="s">
        <v>881</v>
      </c>
      <c r="G97" s="2" t="s">
        <v>882</v>
      </c>
      <c r="H97" s="9"/>
      <c r="I97" s="9"/>
      <c r="J97" s="9"/>
      <c r="K97" s="9"/>
      <c r="L97" s="9"/>
      <c r="M97" s="9"/>
      <c r="P97" s="53">
        <v>2</v>
      </c>
      <c r="Q97" s="54" t="s">
        <v>3165</v>
      </c>
      <c r="R97" s="54"/>
      <c r="S97" s="55">
        <v>2</v>
      </c>
      <c r="T97" s="56"/>
      <c r="U97" s="53"/>
      <c r="V97" s="54"/>
      <c r="W97" s="54"/>
      <c r="X97" s="55"/>
      <c r="Y97" s="56"/>
      <c r="Z97" s="48">
        <f t="shared" si="2"/>
        <v>2</v>
      </c>
      <c r="AA97" s="32">
        <f t="shared" si="3"/>
        <v>2</v>
      </c>
    </row>
    <row r="98" spans="1:27" s="64" customFormat="1" ht="17">
      <c r="A98" s="4"/>
      <c r="G98" s="64" t="s">
        <v>293</v>
      </c>
      <c r="H98" s="4"/>
      <c r="P98" s="98"/>
      <c r="Q98" s="98"/>
      <c r="R98" s="98"/>
      <c r="S98" s="98"/>
      <c r="T98" s="98"/>
      <c r="U98" s="98"/>
      <c r="V98" s="98"/>
      <c r="W98" s="98"/>
      <c r="X98" s="98"/>
      <c r="Y98" s="98"/>
    </row>
    <row r="99" spans="1:27" s="64" customFormat="1" ht="17">
      <c r="A99" s="4"/>
      <c r="G99" s="64" t="s">
        <v>293</v>
      </c>
      <c r="H99" s="4"/>
      <c r="P99" s="98"/>
      <c r="Q99" s="98"/>
      <c r="R99" s="98"/>
      <c r="S99" s="98"/>
      <c r="T99" s="98"/>
      <c r="U99" s="98"/>
      <c r="V99" s="98"/>
      <c r="W99" s="98"/>
      <c r="X99" s="98"/>
      <c r="Y99" s="98"/>
    </row>
    <row r="100" spans="1:27" s="64" customFormat="1" ht="34">
      <c r="A100" s="4"/>
      <c r="E100" s="66" t="s">
        <v>883</v>
      </c>
      <c r="G100" s="64" t="s">
        <v>293</v>
      </c>
      <c r="H100" s="4"/>
      <c r="P100" s="98"/>
      <c r="Q100" s="98"/>
      <c r="R100" s="98"/>
      <c r="S100" s="98"/>
      <c r="T100" s="98"/>
      <c r="U100" s="98"/>
      <c r="V100" s="98"/>
      <c r="W100" s="98"/>
      <c r="X100" s="98"/>
      <c r="Y100" s="98"/>
    </row>
    <row r="101" spans="1:27" ht="204">
      <c r="A101" s="4">
        <v>2062</v>
      </c>
      <c r="B101" s="4" t="s">
        <v>884</v>
      </c>
      <c r="E101" s="91" t="s">
        <v>2520</v>
      </c>
      <c r="F101" s="2" t="s">
        <v>885</v>
      </c>
      <c r="G101" s="2" t="s">
        <v>886</v>
      </c>
      <c r="H101" s="9"/>
      <c r="I101" s="9"/>
      <c r="J101" s="9"/>
      <c r="K101" s="9"/>
      <c r="L101" s="9"/>
      <c r="M101" s="9"/>
      <c r="P101" s="53">
        <v>1</v>
      </c>
      <c r="Q101" s="54" t="s">
        <v>3166</v>
      </c>
      <c r="R101" s="54"/>
      <c r="S101" s="55">
        <v>1</v>
      </c>
      <c r="T101" s="56"/>
      <c r="U101" s="53"/>
      <c r="V101" s="54"/>
      <c r="W101" s="54"/>
      <c r="X101" s="55"/>
      <c r="Y101" s="56"/>
      <c r="Z101" s="48">
        <f t="shared" si="2"/>
        <v>1</v>
      </c>
      <c r="AA101" s="32">
        <f t="shared" si="3"/>
        <v>1</v>
      </c>
    </row>
    <row r="102" spans="1:27" ht="221">
      <c r="A102" s="4">
        <v>2063</v>
      </c>
      <c r="B102" s="4" t="s">
        <v>293</v>
      </c>
      <c r="E102" s="91" t="s">
        <v>2521</v>
      </c>
      <c r="F102" s="2" t="s">
        <v>887</v>
      </c>
      <c r="G102" s="2" t="s">
        <v>888</v>
      </c>
      <c r="H102" s="9"/>
      <c r="I102" s="9"/>
      <c r="J102" s="9"/>
      <c r="K102" s="9"/>
      <c r="L102" s="9"/>
      <c r="M102" s="9"/>
      <c r="P102" s="53">
        <v>1</v>
      </c>
      <c r="Q102" s="54" t="s">
        <v>3166</v>
      </c>
      <c r="R102" s="54"/>
      <c r="S102" s="55">
        <v>1</v>
      </c>
      <c r="T102" s="56"/>
      <c r="U102" s="53"/>
      <c r="V102" s="54"/>
      <c r="W102" s="54"/>
      <c r="X102" s="55"/>
      <c r="Y102" s="56"/>
      <c r="Z102" s="48">
        <f t="shared" si="2"/>
        <v>1</v>
      </c>
      <c r="AA102" s="32">
        <f t="shared" si="3"/>
        <v>1</v>
      </c>
    </row>
    <row r="103" spans="1:27" s="64" customFormat="1" ht="17">
      <c r="A103" s="4"/>
      <c r="G103" s="64" t="s">
        <v>293</v>
      </c>
      <c r="H103" s="4"/>
      <c r="P103" s="98"/>
      <c r="Q103" s="98"/>
      <c r="R103" s="98"/>
      <c r="S103" s="98"/>
      <c r="T103" s="98"/>
      <c r="U103" s="98"/>
      <c r="V103" s="98"/>
      <c r="W103" s="98"/>
      <c r="X103" s="98"/>
      <c r="Y103" s="98"/>
    </row>
    <row r="104" spans="1:27" s="64" customFormat="1" ht="17">
      <c r="A104" s="4"/>
      <c r="G104" s="64" t="s">
        <v>293</v>
      </c>
      <c r="H104" s="4"/>
      <c r="P104" s="98"/>
      <c r="Q104" s="98"/>
      <c r="R104" s="98"/>
      <c r="S104" s="98"/>
      <c r="T104" s="98"/>
      <c r="U104" s="98"/>
      <c r="V104" s="98"/>
      <c r="W104" s="98"/>
      <c r="X104" s="98"/>
      <c r="Y104" s="98"/>
    </row>
    <row r="105" spans="1:27" s="64" customFormat="1" ht="34">
      <c r="A105" s="4"/>
      <c r="E105" s="66" t="s">
        <v>889</v>
      </c>
      <c r="G105" s="64" t="s">
        <v>293</v>
      </c>
      <c r="H105" s="4"/>
      <c r="P105" s="98"/>
      <c r="Q105" s="98"/>
      <c r="R105" s="98"/>
      <c r="S105" s="98"/>
      <c r="T105" s="98"/>
      <c r="U105" s="98"/>
      <c r="V105" s="98"/>
      <c r="W105" s="98"/>
      <c r="X105" s="98"/>
      <c r="Y105" s="98"/>
    </row>
    <row r="106" spans="1:27" ht="404">
      <c r="A106" s="4">
        <v>2064</v>
      </c>
      <c r="B106" s="4" t="s">
        <v>890</v>
      </c>
      <c r="E106" s="93" t="s">
        <v>2523</v>
      </c>
      <c r="F106" s="2" t="s">
        <v>891</v>
      </c>
      <c r="G106" s="2" t="s">
        <v>892</v>
      </c>
      <c r="H106" s="9"/>
      <c r="I106" s="92" t="s">
        <v>2522</v>
      </c>
      <c r="J106" s="9"/>
      <c r="K106" s="9"/>
      <c r="L106" s="9"/>
      <c r="M106" s="9"/>
      <c r="P106" s="53">
        <v>2</v>
      </c>
      <c r="Q106" s="54" t="s">
        <v>3167</v>
      </c>
      <c r="R106" s="54"/>
      <c r="S106" s="55">
        <v>2</v>
      </c>
      <c r="T106" s="56"/>
      <c r="U106" s="53"/>
      <c r="V106" s="54"/>
      <c r="W106" s="54"/>
      <c r="X106" s="55"/>
      <c r="Y106" s="56"/>
      <c r="Z106" s="48">
        <f t="shared" si="2"/>
        <v>2</v>
      </c>
      <c r="AA106" s="32">
        <f t="shared" si="3"/>
        <v>2</v>
      </c>
    </row>
    <row r="107" spans="1:27" ht="221">
      <c r="A107" s="4">
        <v>2065</v>
      </c>
      <c r="B107" s="4" t="s">
        <v>293</v>
      </c>
      <c r="E107" s="91" t="s">
        <v>2524</v>
      </c>
      <c r="F107" s="2" t="s">
        <v>893</v>
      </c>
      <c r="G107" s="2" t="s">
        <v>894</v>
      </c>
      <c r="H107" s="9"/>
      <c r="I107" s="9"/>
      <c r="J107" s="9"/>
      <c r="K107" s="9"/>
      <c r="L107" s="9"/>
      <c r="M107" s="9"/>
      <c r="P107" s="53">
        <v>2</v>
      </c>
      <c r="Q107" s="54" t="s">
        <v>3294</v>
      </c>
      <c r="R107" s="54"/>
      <c r="S107" s="55">
        <v>2</v>
      </c>
      <c r="T107" s="56"/>
      <c r="U107" s="53"/>
      <c r="V107" s="54"/>
      <c r="W107" s="54"/>
      <c r="X107" s="55"/>
      <c r="Y107" s="56"/>
      <c r="Z107" s="48">
        <f t="shared" si="2"/>
        <v>2</v>
      </c>
      <c r="AA107" s="32">
        <f t="shared" si="3"/>
        <v>2</v>
      </c>
    </row>
    <row r="108" spans="1:27" ht="404">
      <c r="A108" s="4">
        <v>2066</v>
      </c>
      <c r="B108" s="4" t="s">
        <v>895</v>
      </c>
      <c r="E108" s="93" t="s">
        <v>2525</v>
      </c>
      <c r="F108" s="2" t="s">
        <v>896</v>
      </c>
      <c r="G108" s="2" t="s">
        <v>897</v>
      </c>
      <c r="H108" s="9"/>
      <c r="I108" s="92" t="s">
        <v>2522</v>
      </c>
      <c r="J108" s="9"/>
      <c r="K108" s="9"/>
      <c r="L108" s="9"/>
      <c r="M108" s="9"/>
      <c r="P108" s="53">
        <v>1</v>
      </c>
      <c r="Q108" s="54" t="s">
        <v>3295</v>
      </c>
      <c r="R108" s="54"/>
      <c r="S108" s="55">
        <v>1</v>
      </c>
      <c r="T108" s="56"/>
      <c r="U108" s="53"/>
      <c r="V108" s="54"/>
      <c r="W108" s="54"/>
      <c r="X108" s="55"/>
      <c r="Y108" s="56"/>
      <c r="Z108" s="48">
        <f t="shared" si="2"/>
        <v>1</v>
      </c>
      <c r="AA108" s="32">
        <f t="shared" si="3"/>
        <v>1</v>
      </c>
    </row>
    <row r="109" spans="1:27" s="64" customFormat="1">
      <c r="A109" s="4"/>
      <c r="H109" s="4"/>
      <c r="P109" s="98"/>
      <c r="Q109" s="98"/>
      <c r="R109" s="98"/>
      <c r="S109" s="98"/>
      <c r="T109" s="98"/>
      <c r="U109" s="98"/>
      <c r="V109" s="98"/>
      <c r="W109" s="98"/>
      <c r="X109" s="98"/>
      <c r="Y109" s="98"/>
    </row>
    <row r="110" spans="1:27" s="64" customFormat="1">
      <c r="A110" s="4"/>
      <c r="H110" s="4"/>
      <c r="P110" s="98"/>
      <c r="Q110" s="98"/>
      <c r="R110" s="98"/>
      <c r="S110" s="98"/>
      <c r="T110" s="98"/>
      <c r="U110" s="98"/>
      <c r="V110" s="98"/>
      <c r="W110" s="98"/>
      <c r="X110" s="98"/>
      <c r="Y110" s="98"/>
    </row>
    <row r="111" spans="1:27" s="64" customFormat="1" ht="19">
      <c r="A111" s="4"/>
      <c r="E111" s="103" t="s">
        <v>30</v>
      </c>
      <c r="F111" s="103"/>
      <c r="G111" s="103"/>
      <c r="H111" s="4"/>
      <c r="P111" s="98"/>
      <c r="Q111" s="98"/>
      <c r="R111" s="98"/>
      <c r="S111" s="98"/>
      <c r="T111" s="98"/>
      <c r="U111" s="98"/>
      <c r="V111" s="98"/>
      <c r="W111" s="98"/>
      <c r="X111" s="98"/>
      <c r="Y111" s="98"/>
    </row>
    <row r="112" spans="1:27" s="64" customFormat="1" ht="34">
      <c r="A112" s="4"/>
      <c r="E112" s="66" t="s">
        <v>38</v>
      </c>
      <c r="H112" s="4"/>
      <c r="P112" s="98"/>
      <c r="Q112" s="98"/>
      <c r="R112" s="98"/>
      <c r="S112" s="98"/>
      <c r="T112" s="98"/>
      <c r="U112" s="98"/>
      <c r="V112" s="98"/>
      <c r="W112" s="98"/>
      <c r="X112" s="98"/>
      <c r="Y112" s="98"/>
    </row>
    <row r="113" spans="1:27" ht="170">
      <c r="A113" s="4">
        <v>2067</v>
      </c>
      <c r="B113" s="4" t="s">
        <v>293</v>
      </c>
      <c r="E113" s="91" t="s">
        <v>2526</v>
      </c>
      <c r="F113" s="2" t="s">
        <v>898</v>
      </c>
      <c r="G113" s="2" t="s">
        <v>899</v>
      </c>
      <c r="H113" s="9"/>
      <c r="I113" s="9"/>
      <c r="J113" s="9"/>
      <c r="K113" s="9"/>
      <c r="L113" s="9"/>
      <c r="M113" s="9"/>
      <c r="P113" s="53">
        <v>2</v>
      </c>
      <c r="Q113" s="54" t="s">
        <v>3296</v>
      </c>
      <c r="R113" s="54"/>
      <c r="S113" s="55">
        <v>2</v>
      </c>
      <c r="T113" s="56"/>
      <c r="U113" s="53"/>
      <c r="V113" s="54"/>
      <c r="W113" s="54"/>
      <c r="X113" s="55"/>
      <c r="Y113" s="56"/>
      <c r="Z113" s="48">
        <f t="shared" si="2"/>
        <v>2</v>
      </c>
      <c r="AA113" s="32">
        <f t="shared" si="3"/>
        <v>2</v>
      </c>
    </row>
    <row r="114" spans="1:27" ht="119">
      <c r="A114" s="4">
        <v>2068</v>
      </c>
      <c r="B114" s="4" t="s">
        <v>293</v>
      </c>
      <c r="E114" s="91" t="s">
        <v>2527</v>
      </c>
      <c r="F114" s="2" t="s">
        <v>900</v>
      </c>
      <c r="G114" s="2" t="s">
        <v>901</v>
      </c>
      <c r="H114" s="9"/>
      <c r="I114" s="9"/>
      <c r="J114" s="9"/>
      <c r="K114" s="9"/>
      <c r="L114" s="9"/>
      <c r="M114" s="9"/>
      <c r="P114" s="53">
        <v>2</v>
      </c>
      <c r="Q114" s="54" t="s">
        <v>3297</v>
      </c>
      <c r="R114" s="54"/>
      <c r="S114" s="55">
        <v>2</v>
      </c>
      <c r="T114" s="56"/>
      <c r="U114" s="53"/>
      <c r="V114" s="54"/>
      <c r="W114" s="54"/>
      <c r="X114" s="55"/>
      <c r="Y114" s="56"/>
      <c r="Z114" s="48">
        <f t="shared" si="2"/>
        <v>2</v>
      </c>
      <c r="AA114" s="32">
        <f t="shared" si="3"/>
        <v>2</v>
      </c>
    </row>
    <row r="115" spans="1:27" ht="221">
      <c r="A115" s="4">
        <v>2069</v>
      </c>
      <c r="B115" s="4" t="s">
        <v>884</v>
      </c>
      <c r="E115" s="91" t="s">
        <v>2528</v>
      </c>
      <c r="F115" s="2" t="s">
        <v>902</v>
      </c>
      <c r="G115" s="2" t="s">
        <v>903</v>
      </c>
      <c r="H115" s="9"/>
      <c r="I115" s="9"/>
      <c r="J115" s="9"/>
      <c r="K115" s="9"/>
      <c r="L115" s="9"/>
      <c r="M115" s="9"/>
      <c r="P115" s="53">
        <v>1</v>
      </c>
      <c r="Q115" s="54" t="s">
        <v>3366</v>
      </c>
      <c r="R115" s="54"/>
      <c r="S115" s="55">
        <v>1</v>
      </c>
      <c r="T115" s="56"/>
      <c r="U115" s="53"/>
      <c r="V115" s="54"/>
      <c r="W115" s="54"/>
      <c r="X115" s="55"/>
      <c r="Y115" s="56"/>
      <c r="Z115" s="48">
        <f t="shared" si="2"/>
        <v>1</v>
      </c>
      <c r="AA115" s="32">
        <f t="shared" si="3"/>
        <v>1</v>
      </c>
    </row>
    <row r="116" spans="1:27" ht="204">
      <c r="A116" s="4">
        <v>2070</v>
      </c>
      <c r="B116" s="4" t="s">
        <v>904</v>
      </c>
      <c r="E116" s="91" t="s">
        <v>2529</v>
      </c>
      <c r="F116" s="2" t="s">
        <v>905</v>
      </c>
      <c r="G116" s="2" t="s">
        <v>906</v>
      </c>
      <c r="H116" s="9"/>
      <c r="I116" s="9"/>
      <c r="J116" s="9"/>
      <c r="K116" s="9"/>
      <c r="L116" s="9"/>
      <c r="M116" s="9"/>
      <c r="P116" s="53">
        <v>2</v>
      </c>
      <c r="Q116" s="54" t="s">
        <v>3298</v>
      </c>
      <c r="R116" s="54"/>
      <c r="S116" s="55">
        <v>2</v>
      </c>
      <c r="T116" s="56"/>
      <c r="U116" s="53"/>
      <c r="V116" s="54"/>
      <c r="W116" s="54"/>
      <c r="X116" s="55"/>
      <c r="Y116" s="56"/>
      <c r="Z116" s="48">
        <f t="shared" si="2"/>
        <v>2</v>
      </c>
      <c r="AA116" s="32">
        <f t="shared" si="3"/>
        <v>2</v>
      </c>
    </row>
    <row r="117" spans="1:27" ht="187">
      <c r="A117" s="4">
        <v>2071</v>
      </c>
      <c r="B117" s="4" t="s">
        <v>907</v>
      </c>
      <c r="E117" s="91" t="s">
        <v>2530</v>
      </c>
      <c r="F117" s="2" t="s">
        <v>900</v>
      </c>
      <c r="G117" s="2" t="s">
        <v>908</v>
      </c>
      <c r="H117" s="9"/>
      <c r="I117" s="9"/>
      <c r="J117" s="9"/>
      <c r="K117" s="9"/>
      <c r="L117" s="9"/>
      <c r="M117" s="9"/>
      <c r="P117" s="53">
        <v>2</v>
      </c>
      <c r="Q117" s="54" t="s">
        <v>3299</v>
      </c>
      <c r="R117" s="54"/>
      <c r="S117" s="55">
        <v>2</v>
      </c>
      <c r="T117" s="56"/>
      <c r="U117" s="53"/>
      <c r="V117" s="54"/>
      <c r="W117" s="54"/>
      <c r="X117" s="55"/>
      <c r="Y117" s="56"/>
      <c r="Z117" s="48">
        <f t="shared" si="2"/>
        <v>2</v>
      </c>
      <c r="AA117" s="32">
        <f t="shared" si="3"/>
        <v>2</v>
      </c>
    </row>
    <row r="118" spans="1:27" ht="153">
      <c r="A118" s="4">
        <v>2072</v>
      </c>
      <c r="B118" s="4" t="s">
        <v>909</v>
      </c>
      <c r="E118" s="91" t="s">
        <v>2531</v>
      </c>
      <c r="F118" s="2" t="s">
        <v>910</v>
      </c>
      <c r="G118" s="2" t="s">
        <v>911</v>
      </c>
      <c r="H118" s="9"/>
      <c r="I118" s="9"/>
      <c r="J118" s="9"/>
      <c r="K118" s="9"/>
      <c r="L118" s="9"/>
      <c r="M118" s="9"/>
      <c r="P118" s="53">
        <v>1</v>
      </c>
      <c r="Q118" s="54" t="s">
        <v>3300</v>
      </c>
      <c r="R118" s="54"/>
      <c r="S118" s="55">
        <v>1</v>
      </c>
      <c r="T118" s="56"/>
      <c r="U118" s="53"/>
      <c r="V118" s="54"/>
      <c r="W118" s="54"/>
      <c r="X118" s="55"/>
      <c r="Y118" s="56"/>
      <c r="Z118" s="48">
        <f t="shared" si="2"/>
        <v>1</v>
      </c>
      <c r="AA118" s="32">
        <f t="shared" si="3"/>
        <v>1</v>
      </c>
    </row>
    <row r="119" spans="1:27" ht="153">
      <c r="A119" s="4">
        <v>2073</v>
      </c>
      <c r="B119" s="4" t="s">
        <v>912</v>
      </c>
      <c r="E119" s="91" t="s">
        <v>2532</v>
      </c>
      <c r="F119" s="2" t="s">
        <v>913</v>
      </c>
      <c r="G119" s="2" t="s">
        <v>914</v>
      </c>
      <c r="H119" s="9"/>
      <c r="I119" s="9"/>
      <c r="J119" s="9"/>
      <c r="K119" s="9"/>
      <c r="L119" s="9"/>
      <c r="M119" s="9"/>
      <c r="P119" s="53">
        <v>2</v>
      </c>
      <c r="Q119" s="54" t="s">
        <v>3301</v>
      </c>
      <c r="R119" s="54"/>
      <c r="S119" s="55">
        <v>2</v>
      </c>
      <c r="T119" s="56"/>
      <c r="U119" s="53"/>
      <c r="V119" s="54"/>
      <c r="W119" s="54"/>
      <c r="X119" s="55"/>
      <c r="Y119" s="56"/>
      <c r="Z119" s="48">
        <f t="shared" si="2"/>
        <v>2</v>
      </c>
      <c r="AA119" s="32">
        <f t="shared" si="3"/>
        <v>2</v>
      </c>
    </row>
    <row r="120" spans="1:27" s="64" customFormat="1" ht="17">
      <c r="A120" s="4"/>
      <c r="G120" s="64" t="s">
        <v>293</v>
      </c>
      <c r="H120" s="4"/>
      <c r="P120" s="98"/>
      <c r="Q120" s="98"/>
      <c r="R120" s="98"/>
      <c r="S120" s="98"/>
      <c r="T120" s="98"/>
      <c r="U120" s="98"/>
      <c r="V120" s="98"/>
      <c r="W120" s="98"/>
      <c r="X120" s="98"/>
      <c r="Y120" s="98"/>
    </row>
    <row r="121" spans="1:27" s="64" customFormat="1" ht="17">
      <c r="A121" s="4"/>
      <c r="G121" s="64" t="s">
        <v>293</v>
      </c>
      <c r="H121" s="4"/>
      <c r="P121" s="98"/>
      <c r="Q121" s="98"/>
      <c r="R121" s="98"/>
      <c r="S121" s="98"/>
      <c r="T121" s="98"/>
      <c r="U121" s="98"/>
      <c r="V121" s="98"/>
      <c r="W121" s="98"/>
      <c r="X121" s="98"/>
      <c r="Y121" s="98"/>
    </row>
    <row r="122" spans="1:27" s="64" customFormat="1" ht="17">
      <c r="A122" s="4"/>
      <c r="E122" s="66" t="s">
        <v>915</v>
      </c>
      <c r="G122" s="64" t="s">
        <v>293</v>
      </c>
      <c r="H122" s="4"/>
      <c r="P122" s="98"/>
      <c r="Q122" s="98"/>
      <c r="R122" s="98"/>
      <c r="S122" s="98"/>
      <c r="T122" s="98"/>
      <c r="U122" s="98"/>
      <c r="V122" s="98"/>
      <c r="W122" s="98"/>
      <c r="X122" s="98"/>
      <c r="Y122" s="98"/>
    </row>
    <row r="123" spans="1:27" ht="255">
      <c r="A123" s="4">
        <v>2074</v>
      </c>
      <c r="B123" s="4" t="s">
        <v>293</v>
      </c>
      <c r="E123" s="91" t="s">
        <v>2533</v>
      </c>
      <c r="F123" s="2" t="s">
        <v>916</v>
      </c>
      <c r="G123" s="2" t="s">
        <v>917</v>
      </c>
      <c r="H123" s="9"/>
      <c r="I123" s="9"/>
      <c r="J123" s="9"/>
      <c r="K123" s="9"/>
      <c r="L123" s="9"/>
      <c r="M123" s="9"/>
      <c r="P123" s="53">
        <v>1</v>
      </c>
      <c r="Q123" s="54" t="s">
        <v>3390</v>
      </c>
      <c r="R123" s="54"/>
      <c r="S123" s="55">
        <v>1</v>
      </c>
      <c r="T123" s="56"/>
      <c r="U123" s="53"/>
      <c r="V123" s="54"/>
      <c r="W123" s="54"/>
      <c r="X123" s="55"/>
      <c r="Y123" s="56"/>
      <c r="Z123" s="48">
        <f t="shared" si="2"/>
        <v>1</v>
      </c>
      <c r="AA123" s="32">
        <f t="shared" si="3"/>
        <v>1</v>
      </c>
    </row>
    <row r="124" spans="1:27" ht="255">
      <c r="A124" s="4">
        <v>2075</v>
      </c>
      <c r="B124" s="4" t="s">
        <v>293</v>
      </c>
      <c r="E124" s="91" t="s">
        <v>2534</v>
      </c>
      <c r="F124" s="2" t="s">
        <v>918</v>
      </c>
      <c r="G124" s="2" t="s">
        <v>919</v>
      </c>
      <c r="H124" s="9"/>
      <c r="I124" s="9"/>
      <c r="J124" s="9"/>
      <c r="K124" s="9"/>
      <c r="L124" s="9"/>
      <c r="M124" s="9"/>
      <c r="P124" s="53">
        <v>0</v>
      </c>
      <c r="Q124" s="54"/>
      <c r="R124" s="54"/>
      <c r="S124" s="55">
        <v>0</v>
      </c>
      <c r="T124" s="56"/>
      <c r="U124" s="53"/>
      <c r="V124" s="54"/>
      <c r="W124" s="54"/>
      <c r="X124" s="55"/>
      <c r="Y124" s="56"/>
      <c r="Z124" s="48">
        <f t="shared" si="2"/>
        <v>0</v>
      </c>
      <c r="AA124" s="32">
        <f t="shared" si="3"/>
        <v>0</v>
      </c>
    </row>
    <row r="125" spans="1:27" ht="289">
      <c r="A125" s="4">
        <v>2076</v>
      </c>
      <c r="B125" s="4" t="s">
        <v>293</v>
      </c>
      <c r="E125" s="91" t="s">
        <v>2535</v>
      </c>
      <c r="F125" s="2" t="s">
        <v>920</v>
      </c>
      <c r="G125" s="2" t="s">
        <v>921</v>
      </c>
      <c r="H125" s="9"/>
      <c r="I125" s="9"/>
      <c r="J125" s="9"/>
      <c r="K125" s="9"/>
      <c r="L125" s="9"/>
      <c r="M125" s="9"/>
      <c r="P125" s="53">
        <v>0</v>
      </c>
      <c r="Q125" s="54"/>
      <c r="R125" s="54"/>
      <c r="S125" s="55">
        <v>0</v>
      </c>
      <c r="T125" s="56"/>
      <c r="U125" s="53"/>
      <c r="V125" s="54"/>
      <c r="W125" s="54"/>
      <c r="X125" s="55"/>
      <c r="Y125" s="56"/>
      <c r="Z125" s="48">
        <f t="shared" si="2"/>
        <v>0</v>
      </c>
      <c r="AA125" s="32">
        <f t="shared" si="3"/>
        <v>0</v>
      </c>
    </row>
    <row r="126" spans="1:27" s="64" customFormat="1">
      <c r="A126" s="4"/>
      <c r="H126" s="4"/>
      <c r="P126" s="98"/>
      <c r="Q126" s="98"/>
      <c r="R126" s="98"/>
      <c r="S126" s="98"/>
      <c r="T126" s="98"/>
      <c r="U126" s="98"/>
      <c r="V126" s="98"/>
      <c r="W126" s="98"/>
      <c r="X126" s="98"/>
      <c r="Y126" s="98"/>
    </row>
    <row r="127" spans="1:27" s="64" customFormat="1">
      <c r="A127" s="4"/>
      <c r="H127" s="4"/>
      <c r="P127" s="98"/>
      <c r="Q127" s="98"/>
      <c r="R127" s="98"/>
      <c r="S127" s="98"/>
      <c r="T127" s="98"/>
      <c r="U127" s="98"/>
      <c r="V127" s="98"/>
      <c r="W127" s="98"/>
      <c r="X127" s="98"/>
      <c r="Y127" s="98"/>
    </row>
    <row r="128" spans="1:27" s="64" customFormat="1" ht="19">
      <c r="A128" s="4"/>
      <c r="E128" s="103" t="s">
        <v>35</v>
      </c>
      <c r="F128" s="103"/>
      <c r="G128" s="103"/>
      <c r="H128" s="4"/>
      <c r="P128" s="98"/>
      <c r="Q128" s="98"/>
      <c r="R128" s="98"/>
      <c r="S128" s="98"/>
      <c r="T128" s="98"/>
      <c r="U128" s="98"/>
      <c r="V128" s="98"/>
      <c r="W128" s="98"/>
      <c r="X128" s="98"/>
      <c r="Y128" s="98"/>
    </row>
    <row r="129" spans="1:27" s="64" customFormat="1" ht="17">
      <c r="A129" s="4"/>
      <c r="E129" s="66" t="s">
        <v>922</v>
      </c>
      <c r="H129" s="4"/>
      <c r="P129" s="98"/>
      <c r="Q129" s="98"/>
      <c r="R129" s="98"/>
      <c r="S129" s="98"/>
      <c r="T129" s="98"/>
      <c r="U129" s="98"/>
      <c r="V129" s="98"/>
      <c r="W129" s="98"/>
      <c r="X129" s="98"/>
      <c r="Y129" s="98"/>
    </row>
    <row r="130" spans="1:27" ht="255">
      <c r="A130" s="4">
        <v>2077</v>
      </c>
      <c r="B130" s="4" t="s">
        <v>923</v>
      </c>
      <c r="E130" s="91" t="s">
        <v>2536</v>
      </c>
      <c r="F130" s="2" t="s">
        <v>924</v>
      </c>
      <c r="G130" s="2" t="s">
        <v>925</v>
      </c>
      <c r="H130" s="9"/>
      <c r="I130" s="9"/>
      <c r="J130" s="9"/>
      <c r="K130" s="9"/>
      <c r="L130" s="9"/>
      <c r="M130" s="9"/>
      <c r="P130" s="53">
        <v>2</v>
      </c>
      <c r="Q130" s="54" t="s">
        <v>3212</v>
      </c>
      <c r="R130" s="54"/>
      <c r="S130" s="55">
        <v>2</v>
      </c>
      <c r="T130" s="56"/>
      <c r="U130" s="53"/>
      <c r="V130" s="54"/>
      <c r="W130" s="54"/>
      <c r="X130" s="55"/>
      <c r="Y130" s="56"/>
      <c r="Z130" s="48">
        <f t="shared" ref="Z130:Z136" si="4">IF(U130&lt;&gt;"",U130,IF(P130&lt;&gt;"",P130,IF(N130&lt;&gt;"",N130,"")))</f>
        <v>2</v>
      </c>
      <c r="AA130" s="32">
        <f t="shared" ref="AA130:AA136" si="5">IF(X130&lt;&gt;"",X130,IF(S130&lt;&gt;"",S130,IF(O130&lt;&gt;"",O130,"")))</f>
        <v>2</v>
      </c>
    </row>
    <row r="131" spans="1:27" ht="289">
      <c r="A131" s="4">
        <v>2078</v>
      </c>
      <c r="B131" s="4" t="s">
        <v>926</v>
      </c>
      <c r="E131" s="91" t="s">
        <v>2537</v>
      </c>
      <c r="F131" s="2" t="s">
        <v>927</v>
      </c>
      <c r="G131" s="2" t="s">
        <v>928</v>
      </c>
      <c r="H131" s="9"/>
      <c r="I131" s="9"/>
      <c r="J131" s="9"/>
      <c r="K131" s="9"/>
      <c r="L131" s="9"/>
      <c r="M131" s="9"/>
      <c r="P131" s="53">
        <v>2</v>
      </c>
      <c r="Q131" s="54" t="s">
        <v>3213</v>
      </c>
      <c r="R131" s="54"/>
      <c r="S131" s="96">
        <v>2</v>
      </c>
      <c r="T131" s="56"/>
      <c r="U131" s="53"/>
      <c r="V131" s="54"/>
      <c r="W131" s="54"/>
      <c r="X131" s="55"/>
      <c r="Y131" s="56"/>
      <c r="Z131" s="48">
        <f t="shared" si="4"/>
        <v>2</v>
      </c>
      <c r="AA131" s="32">
        <f t="shared" si="5"/>
        <v>2</v>
      </c>
    </row>
    <row r="132" spans="1:27" ht="153">
      <c r="A132" s="4">
        <v>2079</v>
      </c>
      <c r="B132" s="4" t="s">
        <v>929</v>
      </c>
      <c r="E132" s="91" t="s">
        <v>2538</v>
      </c>
      <c r="F132" s="2" t="s">
        <v>930</v>
      </c>
      <c r="G132" s="2" t="s">
        <v>931</v>
      </c>
      <c r="H132" s="9"/>
      <c r="I132" s="9"/>
      <c r="J132" s="9"/>
      <c r="K132" s="9"/>
      <c r="L132" s="9"/>
      <c r="M132" s="9"/>
      <c r="P132" s="53">
        <v>0</v>
      </c>
      <c r="Q132" s="54" t="s">
        <v>3214</v>
      </c>
      <c r="R132" s="54"/>
      <c r="S132" s="55">
        <v>0</v>
      </c>
      <c r="T132" s="56"/>
      <c r="U132" s="53"/>
      <c r="V132" s="54"/>
      <c r="W132" s="54"/>
      <c r="X132" s="55"/>
      <c r="Y132" s="56"/>
      <c r="Z132" s="48">
        <f t="shared" si="4"/>
        <v>0</v>
      </c>
      <c r="AA132" s="32">
        <f t="shared" si="5"/>
        <v>0</v>
      </c>
    </row>
    <row r="133" spans="1:27" ht="153">
      <c r="A133" s="4">
        <v>2080</v>
      </c>
      <c r="B133" s="4" t="s">
        <v>932</v>
      </c>
      <c r="E133" s="91" t="s">
        <v>2539</v>
      </c>
      <c r="F133" s="2" t="s">
        <v>933</v>
      </c>
      <c r="G133" s="2" t="s">
        <v>934</v>
      </c>
      <c r="H133" s="9"/>
      <c r="I133" s="9"/>
      <c r="J133" s="9"/>
      <c r="K133" s="9"/>
      <c r="L133" s="9"/>
      <c r="M133" s="9"/>
      <c r="P133" s="53">
        <v>1</v>
      </c>
      <c r="Q133" s="54" t="s">
        <v>3215</v>
      </c>
      <c r="R133" s="54"/>
      <c r="S133" s="55">
        <v>1</v>
      </c>
      <c r="T133" s="56"/>
      <c r="U133" s="53"/>
      <c r="V133" s="54"/>
      <c r="W133" s="54"/>
      <c r="X133" s="55"/>
      <c r="Y133" s="56"/>
      <c r="Z133" s="48">
        <f t="shared" si="4"/>
        <v>1</v>
      </c>
      <c r="AA133" s="32">
        <f t="shared" si="5"/>
        <v>1</v>
      </c>
    </row>
    <row r="134" spans="1:27" ht="136">
      <c r="A134" s="4">
        <v>2081</v>
      </c>
      <c r="B134" s="4" t="s">
        <v>293</v>
      </c>
      <c r="E134" s="91" t="s">
        <v>2540</v>
      </c>
      <c r="F134" s="2" t="s">
        <v>935</v>
      </c>
      <c r="G134" s="2" t="s">
        <v>936</v>
      </c>
      <c r="H134" s="9"/>
      <c r="I134" s="9"/>
      <c r="J134" s="9"/>
      <c r="K134" s="9"/>
      <c r="L134" s="9"/>
      <c r="M134" s="9"/>
      <c r="P134" s="53">
        <v>3</v>
      </c>
      <c r="Q134" s="54" t="s">
        <v>3216</v>
      </c>
      <c r="R134" s="54"/>
      <c r="S134" s="55">
        <v>3</v>
      </c>
      <c r="T134" s="56"/>
      <c r="U134" s="53"/>
      <c r="V134" s="54"/>
      <c r="W134" s="54"/>
      <c r="X134" s="55"/>
      <c r="Y134" s="56"/>
      <c r="Z134" s="48">
        <f t="shared" si="4"/>
        <v>3</v>
      </c>
      <c r="AA134" s="32">
        <f t="shared" si="5"/>
        <v>3</v>
      </c>
    </row>
    <row r="135" spans="1:27" ht="153">
      <c r="A135" s="4">
        <v>2082</v>
      </c>
      <c r="B135" s="4" t="s">
        <v>937</v>
      </c>
      <c r="E135" s="91" t="s">
        <v>2541</v>
      </c>
      <c r="F135" s="2" t="s">
        <v>938</v>
      </c>
      <c r="G135" s="2" t="s">
        <v>939</v>
      </c>
      <c r="H135" s="9"/>
      <c r="I135" s="9"/>
      <c r="J135" s="9"/>
      <c r="K135" s="9"/>
      <c r="L135" s="9"/>
      <c r="M135" s="9"/>
      <c r="P135" s="53">
        <v>1</v>
      </c>
      <c r="Q135" s="54" t="s">
        <v>3217</v>
      </c>
      <c r="R135" s="54"/>
      <c r="S135" s="55">
        <v>1</v>
      </c>
      <c r="T135" s="56"/>
      <c r="U135" s="53"/>
      <c r="V135" s="54"/>
      <c r="W135" s="54"/>
      <c r="X135" s="55"/>
      <c r="Y135" s="56"/>
      <c r="Z135" s="48">
        <f t="shared" si="4"/>
        <v>1</v>
      </c>
      <c r="AA135" s="32">
        <f t="shared" si="5"/>
        <v>1</v>
      </c>
    </row>
    <row r="136" spans="1:27" ht="221">
      <c r="A136" s="4">
        <v>2083</v>
      </c>
      <c r="B136" s="4" t="s">
        <v>940</v>
      </c>
      <c r="E136" s="91" t="s">
        <v>2542</v>
      </c>
      <c r="F136" s="2" t="s">
        <v>941</v>
      </c>
      <c r="G136" s="2" t="s">
        <v>942</v>
      </c>
      <c r="H136" s="9"/>
      <c r="I136" s="9"/>
      <c r="J136" s="9"/>
      <c r="K136" s="9"/>
      <c r="L136" s="9"/>
      <c r="M136" s="9"/>
      <c r="P136" s="53">
        <v>0</v>
      </c>
      <c r="Q136" s="54"/>
      <c r="R136" s="54"/>
      <c r="S136" s="55">
        <v>0</v>
      </c>
      <c r="T136" s="56"/>
      <c r="U136" s="53"/>
      <c r="V136" s="54"/>
      <c r="W136" s="54"/>
      <c r="X136" s="55"/>
      <c r="Y136" s="56"/>
      <c r="Z136" s="48">
        <f t="shared" si="4"/>
        <v>0</v>
      </c>
      <c r="AA136" s="32">
        <f t="shared" si="5"/>
        <v>0</v>
      </c>
    </row>
    <row r="137" spans="1:27" s="64" customFormat="1" ht="17">
      <c r="A137" s="4"/>
      <c r="G137" s="64" t="s">
        <v>293</v>
      </c>
      <c r="H137" s="4"/>
      <c r="P137" s="98"/>
      <c r="Q137" s="98"/>
      <c r="R137" s="98"/>
      <c r="S137" s="98"/>
      <c r="T137" s="98"/>
      <c r="U137" s="98"/>
      <c r="V137" s="98"/>
      <c r="W137" s="98"/>
      <c r="X137" s="98"/>
      <c r="Y137" s="98"/>
    </row>
    <row r="138" spans="1:27" s="64" customFormat="1" ht="17">
      <c r="A138" s="4"/>
      <c r="G138" s="64" t="s">
        <v>293</v>
      </c>
      <c r="H138" s="4"/>
      <c r="P138" s="98"/>
      <c r="Q138" s="98"/>
      <c r="R138" s="98"/>
      <c r="S138" s="98"/>
      <c r="T138" s="98"/>
      <c r="U138" s="98"/>
      <c r="V138" s="98"/>
      <c r="W138" s="98"/>
      <c r="X138" s="98"/>
      <c r="Y138" s="98"/>
    </row>
    <row r="139" spans="1:27" s="64" customFormat="1" ht="17">
      <c r="A139" s="4"/>
      <c r="E139" s="66" t="s">
        <v>943</v>
      </c>
      <c r="G139" s="64" t="s">
        <v>293</v>
      </c>
      <c r="H139" s="4"/>
      <c r="P139" s="98"/>
      <c r="Q139" s="98"/>
      <c r="R139" s="98"/>
      <c r="S139" s="98"/>
      <c r="T139" s="98"/>
      <c r="U139" s="98"/>
      <c r="V139" s="98"/>
      <c r="W139" s="98"/>
      <c r="X139" s="98"/>
      <c r="Y139" s="98"/>
    </row>
    <row r="140" spans="1:27" ht="136">
      <c r="A140" s="4">
        <v>2084</v>
      </c>
      <c r="B140" s="4" t="s">
        <v>944</v>
      </c>
      <c r="E140" s="93" t="s">
        <v>2544</v>
      </c>
      <c r="F140" s="2" t="s">
        <v>945</v>
      </c>
      <c r="G140" s="2" t="s">
        <v>946</v>
      </c>
      <c r="H140" s="9"/>
      <c r="I140" s="92" t="s">
        <v>2543</v>
      </c>
      <c r="J140" s="9"/>
      <c r="K140" s="9"/>
      <c r="L140" s="9"/>
      <c r="M140" s="9"/>
      <c r="P140" s="53">
        <v>4</v>
      </c>
      <c r="Q140" s="54" t="s">
        <v>3218</v>
      </c>
      <c r="R140" s="54"/>
      <c r="S140" s="55">
        <v>4</v>
      </c>
      <c r="T140" s="56"/>
      <c r="U140" s="53"/>
      <c r="V140" s="54"/>
      <c r="W140" s="54"/>
      <c r="X140" s="55"/>
      <c r="Y140" s="56"/>
      <c r="Z140" s="48">
        <f t="shared" ref="Z140:Z156" si="6">IF(U140&lt;&gt;"",U140,IF(P140&lt;&gt;"",P140,IF(N140&lt;&gt;"",N140,"")))</f>
        <v>4</v>
      </c>
      <c r="AA140" s="32">
        <f t="shared" ref="AA140:AA156" si="7">IF(X140&lt;&gt;"",X140,IF(S140&lt;&gt;"",S140,IF(O140&lt;&gt;"",O140,"")))</f>
        <v>4</v>
      </c>
    </row>
    <row r="141" spans="1:27" ht="221">
      <c r="A141" s="4">
        <v>2085</v>
      </c>
      <c r="B141" s="4" t="s">
        <v>947</v>
      </c>
      <c r="E141" s="93" t="s">
        <v>2545</v>
      </c>
      <c r="F141" s="2" t="s">
        <v>948</v>
      </c>
      <c r="G141" s="2" t="s">
        <v>949</v>
      </c>
      <c r="H141" s="9"/>
      <c r="I141" s="92" t="s">
        <v>2543</v>
      </c>
      <c r="J141" s="9"/>
      <c r="K141" s="9"/>
      <c r="L141" s="9"/>
      <c r="M141" s="9"/>
      <c r="P141" s="53">
        <v>3</v>
      </c>
      <c r="Q141" s="54" t="s">
        <v>3219</v>
      </c>
      <c r="R141" s="54"/>
      <c r="S141" s="55">
        <v>3</v>
      </c>
      <c r="T141" s="56"/>
      <c r="U141" s="53"/>
      <c r="V141" s="54"/>
      <c r="W141" s="54"/>
      <c r="X141" s="55"/>
      <c r="Y141" s="56"/>
      <c r="Z141" s="48">
        <f t="shared" si="6"/>
        <v>3</v>
      </c>
      <c r="AA141" s="32">
        <f t="shared" si="7"/>
        <v>3</v>
      </c>
    </row>
    <row r="142" spans="1:27" ht="187">
      <c r="A142" s="4">
        <v>2086</v>
      </c>
      <c r="B142" s="4" t="s">
        <v>293</v>
      </c>
      <c r="E142" s="91" t="s">
        <v>2546</v>
      </c>
      <c r="F142" s="2" t="s">
        <v>950</v>
      </c>
      <c r="G142" s="2" t="s">
        <v>951</v>
      </c>
      <c r="H142" s="9"/>
      <c r="I142" s="9"/>
      <c r="J142" s="9"/>
      <c r="K142" s="9"/>
      <c r="L142" s="9"/>
      <c r="M142" s="9"/>
      <c r="P142" s="53">
        <v>0</v>
      </c>
      <c r="Q142" s="54"/>
      <c r="R142" s="54"/>
      <c r="S142" s="55">
        <v>0</v>
      </c>
      <c r="T142" s="56"/>
      <c r="U142" s="53"/>
      <c r="V142" s="54"/>
      <c r="W142" s="54"/>
      <c r="X142" s="55"/>
      <c r="Y142" s="56"/>
      <c r="Z142" s="48">
        <f t="shared" si="6"/>
        <v>0</v>
      </c>
      <c r="AA142" s="32">
        <f t="shared" si="7"/>
        <v>0</v>
      </c>
    </row>
    <row r="143" spans="1:27" ht="136">
      <c r="A143" s="4">
        <v>2087</v>
      </c>
      <c r="B143" s="4" t="s">
        <v>293</v>
      </c>
      <c r="E143" s="91" t="s">
        <v>2547</v>
      </c>
      <c r="F143" s="2" t="s">
        <v>952</v>
      </c>
      <c r="G143" s="2" t="s">
        <v>953</v>
      </c>
      <c r="H143" s="9"/>
      <c r="I143" s="9"/>
      <c r="J143" s="9"/>
      <c r="K143" s="9"/>
      <c r="L143" s="9"/>
      <c r="M143" s="9"/>
      <c r="P143" s="53">
        <v>2</v>
      </c>
      <c r="Q143" s="54" t="s">
        <v>3220</v>
      </c>
      <c r="R143" s="54"/>
      <c r="S143" s="55">
        <v>2</v>
      </c>
      <c r="T143" s="56"/>
      <c r="U143" s="53"/>
      <c r="V143" s="54"/>
      <c r="W143" s="54"/>
      <c r="X143" s="55"/>
      <c r="Y143" s="56"/>
      <c r="Z143" s="48">
        <f t="shared" si="6"/>
        <v>2</v>
      </c>
      <c r="AA143" s="32">
        <f t="shared" si="7"/>
        <v>2</v>
      </c>
    </row>
    <row r="144" spans="1:27" ht="153">
      <c r="A144" s="4">
        <v>2088</v>
      </c>
      <c r="B144" s="4" t="s">
        <v>954</v>
      </c>
      <c r="E144" s="93" t="s">
        <v>2549</v>
      </c>
      <c r="F144" s="2" t="s">
        <v>955</v>
      </c>
      <c r="G144" s="2" t="s">
        <v>956</v>
      </c>
      <c r="H144" s="9"/>
      <c r="I144" s="92" t="s">
        <v>2548</v>
      </c>
      <c r="J144" s="9"/>
      <c r="K144" s="9"/>
      <c r="L144" s="9"/>
      <c r="M144" s="9"/>
      <c r="P144" s="53">
        <v>2</v>
      </c>
      <c r="Q144" s="54" t="s">
        <v>3373</v>
      </c>
      <c r="R144" s="54"/>
      <c r="S144" s="55">
        <v>2</v>
      </c>
      <c r="T144" s="56"/>
      <c r="U144" s="53"/>
      <c r="V144" s="54"/>
      <c r="W144" s="54"/>
      <c r="X144" s="55"/>
      <c r="Y144" s="56"/>
      <c r="Z144" s="48">
        <f t="shared" si="6"/>
        <v>2</v>
      </c>
      <c r="AA144" s="32">
        <f t="shared" si="7"/>
        <v>2</v>
      </c>
    </row>
    <row r="145" spans="1:27" ht="204">
      <c r="A145" s="4">
        <v>2089</v>
      </c>
      <c r="B145" s="4" t="s">
        <v>957</v>
      </c>
      <c r="E145" s="93" t="s">
        <v>2551</v>
      </c>
      <c r="F145" s="2" t="s">
        <v>958</v>
      </c>
      <c r="G145" s="2" t="s">
        <v>959</v>
      </c>
      <c r="H145" s="9"/>
      <c r="I145" s="92" t="s">
        <v>2550</v>
      </c>
      <c r="J145" s="9"/>
      <c r="K145" s="9"/>
      <c r="L145" s="9"/>
      <c r="M145" s="9"/>
      <c r="P145" s="53">
        <v>3</v>
      </c>
      <c r="Q145" s="54" t="s">
        <v>3221</v>
      </c>
      <c r="R145" s="54"/>
      <c r="S145" s="55">
        <v>3</v>
      </c>
      <c r="T145" s="56"/>
      <c r="U145" s="53"/>
      <c r="V145" s="54"/>
      <c r="W145" s="54"/>
      <c r="X145" s="55"/>
      <c r="Y145" s="56"/>
      <c r="Z145" s="48">
        <f t="shared" si="6"/>
        <v>3</v>
      </c>
      <c r="AA145" s="32">
        <f t="shared" si="7"/>
        <v>3</v>
      </c>
    </row>
    <row r="146" spans="1:27" ht="204">
      <c r="A146" s="4">
        <v>2090</v>
      </c>
      <c r="B146" s="4" t="s">
        <v>293</v>
      </c>
      <c r="E146" s="95" t="s">
        <v>2552</v>
      </c>
      <c r="F146" s="2" t="s">
        <v>960</v>
      </c>
      <c r="G146" s="2" t="s">
        <v>961</v>
      </c>
      <c r="H146" s="9"/>
      <c r="I146" s="9"/>
      <c r="J146" s="9"/>
      <c r="K146" s="9"/>
      <c r="L146" s="9"/>
      <c r="M146" s="9"/>
      <c r="P146" s="53">
        <v>1</v>
      </c>
      <c r="Q146" s="54"/>
      <c r="R146" s="54"/>
      <c r="S146" s="55">
        <v>1</v>
      </c>
      <c r="T146" s="56"/>
      <c r="U146" s="53"/>
      <c r="V146" s="54"/>
      <c r="W146" s="54"/>
      <c r="X146" s="55"/>
      <c r="Y146" s="56"/>
      <c r="Z146" s="48">
        <f t="shared" si="6"/>
        <v>1</v>
      </c>
      <c r="AA146" s="32">
        <f t="shared" si="7"/>
        <v>1</v>
      </c>
    </row>
    <row r="147" spans="1:27" ht="238">
      <c r="A147" s="4">
        <v>2091</v>
      </c>
      <c r="B147" s="4" t="s">
        <v>293</v>
      </c>
      <c r="E147" s="95" t="s">
        <v>2553</v>
      </c>
      <c r="F147" s="2" t="s">
        <v>962</v>
      </c>
      <c r="G147" s="2" t="s">
        <v>963</v>
      </c>
      <c r="H147" s="9"/>
      <c r="I147" s="9"/>
      <c r="J147" s="9"/>
      <c r="K147" s="9"/>
      <c r="L147" s="9"/>
      <c r="M147" s="9"/>
      <c r="P147" s="53">
        <v>2</v>
      </c>
      <c r="Q147" s="54"/>
      <c r="R147" s="54"/>
      <c r="S147" s="55">
        <v>2</v>
      </c>
      <c r="T147" s="56"/>
      <c r="U147" s="53"/>
      <c r="V147" s="54"/>
      <c r="W147" s="54"/>
      <c r="X147" s="55"/>
      <c r="Y147" s="56"/>
      <c r="Z147" s="48">
        <f t="shared" si="6"/>
        <v>2</v>
      </c>
      <c r="AA147" s="32">
        <f t="shared" si="7"/>
        <v>2</v>
      </c>
    </row>
    <row r="148" spans="1:27" ht="153">
      <c r="A148" s="4">
        <v>2092</v>
      </c>
      <c r="B148" s="4" t="s">
        <v>293</v>
      </c>
      <c r="E148" s="91" t="s">
        <v>2554</v>
      </c>
      <c r="F148" s="2" t="s">
        <v>964</v>
      </c>
      <c r="G148" s="2" t="s">
        <v>965</v>
      </c>
      <c r="H148" s="9"/>
      <c r="I148" s="9"/>
      <c r="J148" s="9"/>
      <c r="K148" s="9"/>
      <c r="L148" s="9"/>
      <c r="M148" s="9"/>
      <c r="P148" s="53">
        <v>2</v>
      </c>
      <c r="Q148" s="54" t="s">
        <v>3222</v>
      </c>
      <c r="R148" s="54"/>
      <c r="S148" s="55">
        <v>0</v>
      </c>
      <c r="T148" s="56" t="s">
        <v>3403</v>
      </c>
      <c r="U148" s="53"/>
      <c r="V148" s="54"/>
      <c r="W148" s="54"/>
      <c r="X148" s="55"/>
      <c r="Y148" s="56"/>
      <c r="Z148" s="48">
        <f t="shared" si="6"/>
        <v>2</v>
      </c>
      <c r="AA148" s="32">
        <f t="shared" si="7"/>
        <v>0</v>
      </c>
    </row>
    <row r="149" spans="1:27" ht="136">
      <c r="A149" s="4">
        <v>2093</v>
      </c>
      <c r="B149" s="4" t="s">
        <v>293</v>
      </c>
      <c r="E149" s="91" t="s">
        <v>2555</v>
      </c>
      <c r="F149" s="2" t="s">
        <v>966</v>
      </c>
      <c r="G149" s="2" t="s">
        <v>967</v>
      </c>
      <c r="H149" s="9"/>
      <c r="I149" s="9"/>
      <c r="J149" s="9"/>
      <c r="K149" s="9"/>
      <c r="L149" s="9"/>
      <c r="M149" s="9"/>
      <c r="P149" s="53">
        <v>2</v>
      </c>
      <c r="Q149" s="54" t="s">
        <v>3222</v>
      </c>
      <c r="R149" s="54"/>
      <c r="S149" s="55">
        <v>0</v>
      </c>
      <c r="T149" s="56" t="s">
        <v>3404</v>
      </c>
      <c r="U149" s="53"/>
      <c r="V149" s="54"/>
      <c r="W149" s="54"/>
      <c r="X149" s="55"/>
      <c r="Y149" s="56"/>
      <c r="Z149" s="48">
        <f t="shared" si="6"/>
        <v>2</v>
      </c>
      <c r="AA149" s="32">
        <f t="shared" si="7"/>
        <v>0</v>
      </c>
    </row>
    <row r="150" spans="1:27" ht="153">
      <c r="A150" s="4">
        <v>2094</v>
      </c>
      <c r="B150" s="4" t="s">
        <v>293</v>
      </c>
      <c r="E150" s="91" t="s">
        <v>2556</v>
      </c>
      <c r="F150" s="2" t="s">
        <v>968</v>
      </c>
      <c r="G150" s="2" t="s">
        <v>969</v>
      </c>
      <c r="H150" s="9"/>
      <c r="I150" s="9"/>
      <c r="J150" s="9"/>
      <c r="K150" s="9"/>
      <c r="L150" s="9"/>
      <c r="M150" s="9"/>
      <c r="P150" s="53">
        <v>2</v>
      </c>
      <c r="Q150" s="54" t="s">
        <v>3222</v>
      </c>
      <c r="R150" s="54"/>
      <c r="S150" s="55">
        <v>0</v>
      </c>
      <c r="T150" s="56" t="s">
        <v>3405</v>
      </c>
      <c r="U150" s="53"/>
      <c r="V150" s="54"/>
      <c r="W150" s="54"/>
      <c r="X150" s="55"/>
      <c r="Y150" s="56"/>
      <c r="Z150" s="48">
        <f t="shared" si="6"/>
        <v>2</v>
      </c>
      <c r="AA150" s="32">
        <f t="shared" si="7"/>
        <v>0</v>
      </c>
    </row>
    <row r="151" spans="1:27" ht="170">
      <c r="A151" s="4">
        <v>2095</v>
      </c>
      <c r="B151" s="4" t="s">
        <v>293</v>
      </c>
      <c r="E151" s="91" t="s">
        <v>2557</v>
      </c>
      <c r="F151" s="2" t="s">
        <v>970</v>
      </c>
      <c r="G151" s="2" t="s">
        <v>971</v>
      </c>
      <c r="H151" s="9"/>
      <c r="I151" s="9"/>
      <c r="J151" s="9"/>
      <c r="K151" s="9"/>
      <c r="L151" s="9"/>
      <c r="M151" s="9"/>
      <c r="P151" s="53">
        <v>2</v>
      </c>
      <c r="Q151" s="54" t="s">
        <v>3223</v>
      </c>
      <c r="R151" s="54"/>
      <c r="S151" s="55">
        <v>3</v>
      </c>
      <c r="T151" s="56"/>
      <c r="U151" s="53"/>
      <c r="V151" s="54"/>
      <c r="W151" s="54"/>
      <c r="X151" s="55"/>
      <c r="Y151" s="56"/>
      <c r="Z151" s="48">
        <f t="shared" si="6"/>
        <v>2</v>
      </c>
      <c r="AA151" s="32">
        <f t="shared" si="7"/>
        <v>3</v>
      </c>
    </row>
    <row r="152" spans="1:27" ht="170">
      <c r="A152" s="4">
        <v>2096</v>
      </c>
      <c r="B152" s="4" t="s">
        <v>972</v>
      </c>
      <c r="E152" s="91" t="s">
        <v>2558</v>
      </c>
      <c r="F152" s="2" t="s">
        <v>973</v>
      </c>
      <c r="G152" s="2" t="s">
        <v>974</v>
      </c>
      <c r="H152" s="9"/>
      <c r="I152" s="9"/>
      <c r="J152" s="9"/>
      <c r="K152" s="9"/>
      <c r="L152" s="9"/>
      <c r="M152" s="9"/>
      <c r="P152" s="53">
        <v>2</v>
      </c>
      <c r="Q152" s="54" t="s">
        <v>3224</v>
      </c>
      <c r="R152" s="54"/>
      <c r="S152" s="55">
        <v>2</v>
      </c>
      <c r="T152" s="56"/>
      <c r="U152" s="53"/>
      <c r="V152" s="54"/>
      <c r="W152" s="54"/>
      <c r="X152" s="55"/>
      <c r="Y152" s="56"/>
      <c r="Z152" s="48">
        <f t="shared" si="6"/>
        <v>2</v>
      </c>
      <c r="AA152" s="32">
        <f t="shared" si="7"/>
        <v>2</v>
      </c>
    </row>
    <row r="153" spans="1:27" ht="119">
      <c r="A153" s="4">
        <v>2097</v>
      </c>
      <c r="B153" s="4" t="s">
        <v>293</v>
      </c>
      <c r="E153" s="91" t="s">
        <v>2559</v>
      </c>
      <c r="F153" s="2" t="s">
        <v>975</v>
      </c>
      <c r="G153" s="2" t="s">
        <v>976</v>
      </c>
      <c r="H153" s="9"/>
      <c r="I153" s="9"/>
      <c r="J153" s="9"/>
      <c r="K153" s="9"/>
      <c r="L153" s="9"/>
      <c r="M153" s="9"/>
      <c r="P153" s="53">
        <v>3</v>
      </c>
      <c r="Q153" s="54" t="s">
        <v>3225</v>
      </c>
      <c r="R153" s="54"/>
      <c r="S153" s="55">
        <v>3</v>
      </c>
      <c r="T153" s="56"/>
      <c r="U153" s="53"/>
      <c r="V153" s="54"/>
      <c r="W153" s="54"/>
      <c r="X153" s="55"/>
      <c r="Y153" s="56"/>
      <c r="Z153" s="48">
        <f t="shared" si="6"/>
        <v>3</v>
      </c>
      <c r="AA153" s="32">
        <f t="shared" si="7"/>
        <v>3</v>
      </c>
    </row>
    <row r="154" spans="1:27" ht="204">
      <c r="A154" s="4">
        <v>2098</v>
      </c>
      <c r="B154" s="4" t="s">
        <v>977</v>
      </c>
      <c r="E154" s="91" t="s">
        <v>2560</v>
      </c>
      <c r="F154" s="2" t="s">
        <v>978</v>
      </c>
      <c r="G154" s="2" t="s">
        <v>979</v>
      </c>
      <c r="H154" s="9"/>
      <c r="I154" s="9"/>
      <c r="J154" s="9"/>
      <c r="K154" s="9"/>
      <c r="L154" s="9"/>
      <c r="M154" s="9"/>
      <c r="P154" s="53">
        <v>2</v>
      </c>
      <c r="Q154" s="54" t="s">
        <v>3226</v>
      </c>
      <c r="R154" s="54"/>
      <c r="S154" s="55">
        <v>2</v>
      </c>
      <c r="T154" s="56"/>
      <c r="U154" s="53"/>
      <c r="V154" s="54"/>
      <c r="W154" s="54"/>
      <c r="X154" s="55"/>
      <c r="Y154" s="56"/>
      <c r="Z154" s="48">
        <f t="shared" si="6"/>
        <v>2</v>
      </c>
      <c r="AA154" s="32">
        <f t="shared" si="7"/>
        <v>2</v>
      </c>
    </row>
    <row r="155" spans="1:27" ht="221">
      <c r="A155" s="4">
        <v>2099</v>
      </c>
      <c r="B155" s="4" t="s">
        <v>980</v>
      </c>
      <c r="E155" s="91" t="s">
        <v>2561</v>
      </c>
      <c r="F155" s="2" t="s">
        <v>981</v>
      </c>
      <c r="G155" s="2" t="s">
        <v>982</v>
      </c>
      <c r="H155" s="9"/>
      <c r="I155" s="9"/>
      <c r="J155" s="9"/>
      <c r="K155" s="9"/>
      <c r="L155" s="9"/>
      <c r="M155" s="9"/>
      <c r="P155" s="53">
        <v>2</v>
      </c>
      <c r="Q155" s="54" t="s">
        <v>3227</v>
      </c>
      <c r="R155" s="54"/>
      <c r="S155" s="55">
        <v>2</v>
      </c>
      <c r="T155" s="56"/>
      <c r="U155" s="53"/>
      <c r="V155" s="54"/>
      <c r="W155" s="54"/>
      <c r="X155" s="55"/>
      <c r="Y155" s="56"/>
      <c r="Z155" s="48">
        <f t="shared" si="6"/>
        <v>2</v>
      </c>
      <c r="AA155" s="32">
        <f t="shared" si="7"/>
        <v>2</v>
      </c>
    </row>
    <row r="156" spans="1:27" ht="170">
      <c r="A156" s="4">
        <v>2100</v>
      </c>
      <c r="B156" s="4" t="s">
        <v>983</v>
      </c>
      <c r="E156" s="91" t="s">
        <v>2562</v>
      </c>
      <c r="F156" s="2" t="s">
        <v>984</v>
      </c>
      <c r="G156" s="2" t="s">
        <v>985</v>
      </c>
      <c r="H156" s="9"/>
      <c r="I156" s="9"/>
      <c r="J156" s="9"/>
      <c r="K156" s="9"/>
      <c r="L156" s="9"/>
      <c r="M156" s="9"/>
      <c r="P156" s="53">
        <v>1</v>
      </c>
      <c r="Q156" s="54" t="s">
        <v>3302</v>
      </c>
      <c r="R156" s="54"/>
      <c r="S156" s="55">
        <v>1</v>
      </c>
      <c r="T156" s="56"/>
      <c r="U156" s="53"/>
      <c r="V156" s="54"/>
      <c r="W156" s="54"/>
      <c r="X156" s="55"/>
      <c r="Y156" s="56"/>
      <c r="Z156" s="48">
        <f t="shared" si="6"/>
        <v>1</v>
      </c>
      <c r="AA156" s="32">
        <f t="shared" si="7"/>
        <v>1</v>
      </c>
    </row>
    <row r="157" spans="1:27" s="64" customFormat="1" ht="17">
      <c r="A157" s="4"/>
      <c r="G157" s="64" t="s">
        <v>293</v>
      </c>
      <c r="H157" s="4"/>
      <c r="P157" s="98"/>
      <c r="Q157" s="98"/>
      <c r="R157" s="98"/>
      <c r="S157" s="98"/>
      <c r="T157" s="98"/>
      <c r="U157" s="98"/>
      <c r="V157" s="98"/>
      <c r="W157" s="98"/>
      <c r="X157" s="98"/>
      <c r="Y157" s="98"/>
    </row>
    <row r="158" spans="1:27" s="64" customFormat="1" ht="17">
      <c r="A158" s="4"/>
      <c r="G158" s="64" t="s">
        <v>293</v>
      </c>
      <c r="H158" s="4"/>
      <c r="P158" s="98"/>
      <c r="Q158" s="98"/>
      <c r="R158" s="98"/>
      <c r="S158" s="98"/>
      <c r="T158" s="98"/>
      <c r="U158" s="98"/>
      <c r="V158" s="98"/>
      <c r="W158" s="98"/>
      <c r="X158" s="98"/>
      <c r="Y158" s="98"/>
    </row>
    <row r="159" spans="1:27" s="64" customFormat="1" ht="17">
      <c r="A159" s="4"/>
      <c r="E159" s="66" t="s">
        <v>729</v>
      </c>
      <c r="G159" s="64" t="s">
        <v>293</v>
      </c>
      <c r="H159" s="4"/>
      <c r="P159" s="98"/>
      <c r="Q159" s="98"/>
      <c r="R159" s="98"/>
      <c r="S159" s="98"/>
      <c r="T159" s="98"/>
      <c r="U159" s="98"/>
      <c r="V159" s="98"/>
      <c r="W159" s="98"/>
      <c r="X159" s="98"/>
      <c r="Y159" s="98"/>
    </row>
    <row r="160" spans="1:27" ht="85">
      <c r="A160" s="4">
        <v>2101</v>
      </c>
      <c r="B160" s="4" t="s">
        <v>986</v>
      </c>
      <c r="E160" s="91" t="s">
        <v>2563</v>
      </c>
      <c r="F160" s="2" t="s">
        <v>987</v>
      </c>
      <c r="G160" s="2" t="s">
        <v>988</v>
      </c>
      <c r="H160" s="9"/>
      <c r="I160" s="9"/>
      <c r="J160" s="9"/>
      <c r="K160" s="9"/>
      <c r="L160" s="9"/>
      <c r="M160" s="9"/>
      <c r="P160" s="53">
        <v>3</v>
      </c>
      <c r="Q160" s="54" t="s">
        <v>3228</v>
      </c>
      <c r="R160" s="54"/>
      <c r="S160" s="55">
        <v>2</v>
      </c>
      <c r="T160" s="56" t="s">
        <v>3406</v>
      </c>
      <c r="U160" s="53"/>
      <c r="V160" s="54"/>
      <c r="W160" s="54"/>
      <c r="X160" s="55"/>
      <c r="Y160" s="56"/>
      <c r="Z160" s="48">
        <f t="shared" ref="Z160:Z174" si="8">IF(U160&lt;&gt;"",U160,IF(P160&lt;&gt;"",P160,IF(N160&lt;&gt;"",N160,"")))</f>
        <v>3</v>
      </c>
      <c r="AA160" s="32">
        <f t="shared" ref="AA160:AA174" si="9">IF(X160&lt;&gt;"",X160,IF(S160&lt;&gt;"",S160,IF(O160&lt;&gt;"",O160,"")))</f>
        <v>2</v>
      </c>
    </row>
    <row r="161" spans="1:27" ht="187">
      <c r="A161" s="4">
        <v>2102</v>
      </c>
      <c r="B161" s="4" t="s">
        <v>293</v>
      </c>
      <c r="E161" s="91" t="s">
        <v>2564</v>
      </c>
      <c r="F161" s="2" t="s">
        <v>989</v>
      </c>
      <c r="G161" s="2" t="s">
        <v>990</v>
      </c>
      <c r="H161" s="9"/>
      <c r="I161" s="9"/>
      <c r="J161" s="9"/>
      <c r="K161" s="9"/>
      <c r="L161" s="9"/>
      <c r="M161" s="9"/>
      <c r="P161" s="53">
        <v>3</v>
      </c>
      <c r="Q161" s="54" t="s">
        <v>3229</v>
      </c>
      <c r="R161" s="54"/>
      <c r="S161" s="55">
        <v>2</v>
      </c>
      <c r="T161" s="56" t="s">
        <v>3407</v>
      </c>
      <c r="U161" s="53"/>
      <c r="V161" s="54"/>
      <c r="W161" s="54"/>
      <c r="X161" s="55"/>
      <c r="Y161" s="56"/>
      <c r="Z161" s="48">
        <f t="shared" si="8"/>
        <v>3</v>
      </c>
      <c r="AA161" s="32">
        <f t="shared" si="9"/>
        <v>2</v>
      </c>
    </row>
    <row r="162" spans="1:27" ht="136">
      <c r="A162" s="4">
        <v>2103</v>
      </c>
      <c r="B162" s="4" t="s">
        <v>293</v>
      </c>
      <c r="E162" s="91" t="s">
        <v>2565</v>
      </c>
      <c r="F162" s="2" t="s">
        <v>991</v>
      </c>
      <c r="G162" s="2" t="s">
        <v>992</v>
      </c>
      <c r="H162" s="9"/>
      <c r="I162" s="9"/>
      <c r="J162" s="9"/>
      <c r="K162" s="9"/>
      <c r="L162" s="9"/>
      <c r="M162" s="9"/>
      <c r="P162" s="53">
        <v>2</v>
      </c>
      <c r="Q162" s="54" t="s">
        <v>3230</v>
      </c>
      <c r="R162" s="54"/>
      <c r="S162" s="55">
        <v>2</v>
      </c>
      <c r="T162" s="56"/>
      <c r="U162" s="53"/>
      <c r="V162" s="54"/>
      <c r="W162" s="54"/>
      <c r="X162" s="55"/>
      <c r="Y162" s="56"/>
      <c r="Z162" s="48">
        <f t="shared" si="8"/>
        <v>2</v>
      </c>
      <c r="AA162" s="32">
        <f t="shared" si="9"/>
        <v>2</v>
      </c>
    </row>
    <row r="163" spans="1:27" ht="119">
      <c r="A163" s="4">
        <v>2104</v>
      </c>
      <c r="B163" s="4" t="s">
        <v>293</v>
      </c>
      <c r="E163" s="91" t="s">
        <v>2566</v>
      </c>
      <c r="F163" s="2" t="s">
        <v>993</v>
      </c>
      <c r="G163" s="2" t="s">
        <v>994</v>
      </c>
      <c r="H163" s="9"/>
      <c r="I163" s="9"/>
      <c r="J163" s="9"/>
      <c r="K163" s="9"/>
      <c r="L163" s="9"/>
      <c r="M163" s="9"/>
      <c r="P163" s="53">
        <v>3</v>
      </c>
      <c r="Q163" s="54" t="s">
        <v>3391</v>
      </c>
      <c r="R163" s="54"/>
      <c r="S163" s="55">
        <v>3</v>
      </c>
      <c r="T163" s="56"/>
      <c r="U163" s="53"/>
      <c r="V163" s="54"/>
      <c r="W163" s="54"/>
      <c r="X163" s="55"/>
      <c r="Y163" s="56"/>
      <c r="Z163" s="48">
        <f t="shared" si="8"/>
        <v>3</v>
      </c>
      <c r="AA163" s="32">
        <f t="shared" si="9"/>
        <v>3</v>
      </c>
    </row>
    <row r="164" spans="1:27" ht="153">
      <c r="A164" s="4">
        <v>2105</v>
      </c>
      <c r="B164" s="4" t="s">
        <v>995</v>
      </c>
      <c r="E164" s="91" t="s">
        <v>2567</v>
      </c>
      <c r="F164" s="2" t="s">
        <v>996</v>
      </c>
      <c r="G164" s="2" t="s">
        <v>997</v>
      </c>
      <c r="H164" s="9"/>
      <c r="I164" s="9"/>
      <c r="J164" s="9"/>
      <c r="K164" s="9"/>
      <c r="L164" s="9"/>
      <c r="M164" s="9"/>
      <c r="P164" s="53">
        <v>2</v>
      </c>
      <c r="Q164" s="54" t="s">
        <v>3303</v>
      </c>
      <c r="R164" s="54"/>
      <c r="S164" s="55">
        <v>2</v>
      </c>
      <c r="T164" s="56"/>
      <c r="U164" s="53"/>
      <c r="V164" s="54"/>
      <c r="W164" s="54"/>
      <c r="X164" s="55"/>
      <c r="Y164" s="56"/>
      <c r="Z164" s="48">
        <f t="shared" si="8"/>
        <v>2</v>
      </c>
      <c r="AA164" s="32">
        <f t="shared" si="9"/>
        <v>2</v>
      </c>
    </row>
    <row r="165" spans="1:27" ht="170">
      <c r="A165" s="4">
        <v>2106</v>
      </c>
      <c r="B165" s="4" t="s">
        <v>293</v>
      </c>
      <c r="E165" s="91" t="s">
        <v>2568</v>
      </c>
      <c r="F165" s="2" t="s">
        <v>998</v>
      </c>
      <c r="G165" s="2" t="s">
        <v>999</v>
      </c>
      <c r="H165" s="9"/>
      <c r="I165" s="9"/>
      <c r="J165" s="9"/>
      <c r="K165" s="9"/>
      <c r="L165" s="9"/>
      <c r="M165" s="9"/>
      <c r="P165" s="53">
        <v>2</v>
      </c>
      <c r="Q165" s="54" t="s">
        <v>3231</v>
      </c>
      <c r="R165" s="54"/>
      <c r="S165" s="55">
        <v>2</v>
      </c>
      <c r="T165" s="56"/>
      <c r="U165" s="53"/>
      <c r="V165" s="54"/>
      <c r="W165" s="54"/>
      <c r="X165" s="55"/>
      <c r="Y165" s="56"/>
      <c r="Z165" s="48">
        <f t="shared" si="8"/>
        <v>2</v>
      </c>
      <c r="AA165" s="32">
        <f t="shared" si="9"/>
        <v>2</v>
      </c>
    </row>
    <row r="166" spans="1:27" ht="170">
      <c r="A166" s="4">
        <v>2107</v>
      </c>
      <c r="B166" s="4" t="s">
        <v>1000</v>
      </c>
      <c r="E166" s="95" t="s">
        <v>2569</v>
      </c>
      <c r="F166" s="2" t="s">
        <v>1001</v>
      </c>
      <c r="G166" s="2" t="s">
        <v>1002</v>
      </c>
      <c r="H166" s="9"/>
      <c r="I166" s="9"/>
      <c r="J166" s="9"/>
      <c r="K166" s="9"/>
      <c r="L166" s="9"/>
      <c r="M166" s="9"/>
      <c r="P166" s="53">
        <v>1</v>
      </c>
      <c r="Q166" s="54"/>
      <c r="R166" s="54"/>
      <c r="S166" s="55">
        <v>1</v>
      </c>
      <c r="T166" s="56"/>
      <c r="U166" s="53"/>
      <c r="V166" s="54"/>
      <c r="W166" s="54"/>
      <c r="X166" s="55"/>
      <c r="Y166" s="56"/>
      <c r="Z166" s="48">
        <f t="shared" si="8"/>
        <v>1</v>
      </c>
      <c r="AA166" s="32">
        <f t="shared" si="9"/>
        <v>1</v>
      </c>
    </row>
    <row r="167" spans="1:27" ht="136">
      <c r="A167" s="4">
        <v>2108</v>
      </c>
      <c r="B167" s="4" t="s">
        <v>1003</v>
      </c>
      <c r="E167" s="91" t="s">
        <v>2570</v>
      </c>
      <c r="F167" s="2" t="s">
        <v>1004</v>
      </c>
      <c r="G167" s="2" t="s">
        <v>1005</v>
      </c>
      <c r="H167" s="9"/>
      <c r="I167" s="9"/>
      <c r="J167" s="9"/>
      <c r="K167" s="9"/>
      <c r="L167" s="9"/>
      <c r="M167" s="9"/>
      <c r="P167" s="53">
        <v>0</v>
      </c>
      <c r="Q167" s="54"/>
      <c r="R167" s="54"/>
      <c r="S167" s="55">
        <v>0</v>
      </c>
      <c r="T167" s="56"/>
      <c r="U167" s="53"/>
      <c r="V167" s="54"/>
      <c r="W167" s="54"/>
      <c r="X167" s="55"/>
      <c r="Y167" s="56"/>
      <c r="Z167" s="48">
        <f t="shared" si="8"/>
        <v>0</v>
      </c>
      <c r="AA167" s="32">
        <f t="shared" si="9"/>
        <v>0</v>
      </c>
    </row>
    <row r="168" spans="1:27" ht="153">
      <c r="A168" s="4">
        <v>2109</v>
      </c>
      <c r="B168" s="4" t="s">
        <v>1006</v>
      </c>
      <c r="E168" s="91" t="s">
        <v>2571</v>
      </c>
      <c r="F168" s="2" t="s">
        <v>1007</v>
      </c>
      <c r="G168" s="2" t="s">
        <v>1008</v>
      </c>
      <c r="H168" s="9"/>
      <c r="I168" s="9"/>
      <c r="J168" s="9"/>
      <c r="K168" s="9"/>
      <c r="L168" s="9"/>
      <c r="M168" s="9"/>
      <c r="P168" s="53">
        <v>0</v>
      </c>
      <c r="Q168" s="54" t="s">
        <v>3168</v>
      </c>
      <c r="R168" s="54"/>
      <c r="S168" s="55">
        <v>0</v>
      </c>
      <c r="T168" s="56"/>
      <c r="U168" s="53"/>
      <c r="V168" s="54"/>
      <c r="W168" s="54"/>
      <c r="X168" s="55"/>
      <c r="Y168" s="56"/>
      <c r="Z168" s="48">
        <f t="shared" si="8"/>
        <v>0</v>
      </c>
      <c r="AA168" s="32">
        <f t="shared" si="9"/>
        <v>0</v>
      </c>
    </row>
    <row r="169" spans="1:27" ht="153">
      <c r="A169" s="4">
        <v>2110</v>
      </c>
      <c r="B169" s="4" t="s">
        <v>1009</v>
      </c>
      <c r="E169" s="91" t="s">
        <v>2572</v>
      </c>
      <c r="F169" s="2" t="s">
        <v>1010</v>
      </c>
      <c r="G169" s="2" t="s">
        <v>1011</v>
      </c>
      <c r="H169" s="9"/>
      <c r="I169" s="9"/>
      <c r="J169" s="9"/>
      <c r="K169" s="9"/>
      <c r="L169" s="9"/>
      <c r="M169" s="9"/>
      <c r="P169" s="53">
        <v>2</v>
      </c>
      <c r="Q169" s="54" t="s">
        <v>3232</v>
      </c>
      <c r="R169" s="54"/>
      <c r="S169" s="55">
        <v>2</v>
      </c>
      <c r="T169" s="56"/>
      <c r="U169" s="53"/>
      <c r="V169" s="54"/>
      <c r="W169" s="54"/>
      <c r="X169" s="55"/>
      <c r="Y169" s="56"/>
      <c r="Z169" s="48">
        <f t="shared" si="8"/>
        <v>2</v>
      </c>
      <c r="AA169" s="32">
        <f t="shared" si="9"/>
        <v>2</v>
      </c>
    </row>
    <row r="170" spans="1:27" ht="170">
      <c r="A170" s="4">
        <v>2111</v>
      </c>
      <c r="B170" s="4" t="s">
        <v>1012</v>
      </c>
      <c r="E170" s="91" t="s">
        <v>2573</v>
      </c>
      <c r="F170" s="2" t="s">
        <v>1013</v>
      </c>
      <c r="G170" s="2" t="s">
        <v>1014</v>
      </c>
      <c r="H170" s="9"/>
      <c r="I170" s="9"/>
      <c r="J170" s="9"/>
      <c r="K170" s="9"/>
      <c r="L170" s="9"/>
      <c r="M170" s="9"/>
      <c r="P170" s="53">
        <v>1</v>
      </c>
      <c r="Q170" s="54" t="s">
        <v>3233</v>
      </c>
      <c r="R170" s="54"/>
      <c r="S170" s="55">
        <v>1</v>
      </c>
      <c r="T170" s="56"/>
      <c r="U170" s="53"/>
      <c r="V170" s="54"/>
      <c r="W170" s="54"/>
      <c r="X170" s="55"/>
      <c r="Y170" s="56"/>
      <c r="Z170" s="48">
        <f t="shared" si="8"/>
        <v>1</v>
      </c>
      <c r="AA170" s="32">
        <f t="shared" si="9"/>
        <v>1</v>
      </c>
    </row>
    <row r="171" spans="1:27" ht="153">
      <c r="A171" s="4">
        <v>2112</v>
      </c>
      <c r="B171" s="4" t="s">
        <v>1015</v>
      </c>
      <c r="E171" s="91" t="s">
        <v>2574</v>
      </c>
      <c r="F171" s="2" t="s">
        <v>1016</v>
      </c>
      <c r="G171" s="2" t="s">
        <v>1017</v>
      </c>
      <c r="H171" s="9"/>
      <c r="I171" s="9"/>
      <c r="J171" s="9"/>
      <c r="K171" s="9"/>
      <c r="L171" s="9"/>
      <c r="M171" s="9"/>
      <c r="P171" s="53">
        <v>1</v>
      </c>
      <c r="Q171" s="54" t="s">
        <v>3302</v>
      </c>
      <c r="R171" s="54"/>
      <c r="S171" s="55">
        <v>1</v>
      </c>
      <c r="T171" s="56"/>
      <c r="U171" s="53"/>
      <c r="V171" s="54"/>
      <c r="W171" s="54"/>
      <c r="X171" s="55"/>
      <c r="Y171" s="56"/>
      <c r="Z171" s="48">
        <f t="shared" si="8"/>
        <v>1</v>
      </c>
      <c r="AA171" s="32">
        <f t="shared" si="9"/>
        <v>1</v>
      </c>
    </row>
    <row r="172" spans="1:27" ht="153">
      <c r="A172" s="4">
        <v>2113</v>
      </c>
      <c r="B172" s="4" t="s">
        <v>293</v>
      </c>
      <c r="E172" s="91" t="s">
        <v>2451</v>
      </c>
      <c r="F172" s="2" t="s">
        <v>1018</v>
      </c>
      <c r="G172" s="2" t="s">
        <v>1019</v>
      </c>
      <c r="H172" s="9"/>
      <c r="I172" s="9"/>
      <c r="J172" s="9"/>
      <c r="K172" s="9"/>
      <c r="L172" s="9"/>
      <c r="M172" s="9"/>
      <c r="P172" s="53">
        <v>2</v>
      </c>
      <c r="Q172" s="54" t="s">
        <v>3234</v>
      </c>
      <c r="R172" s="54"/>
      <c r="S172" s="55">
        <v>2</v>
      </c>
      <c r="T172" s="56"/>
      <c r="U172" s="53"/>
      <c r="V172" s="54"/>
      <c r="W172" s="54"/>
      <c r="X172" s="55"/>
      <c r="Y172" s="56"/>
      <c r="Z172" s="48">
        <f t="shared" si="8"/>
        <v>2</v>
      </c>
      <c r="AA172" s="32">
        <f t="shared" si="9"/>
        <v>2</v>
      </c>
    </row>
    <row r="173" spans="1:27" ht="153">
      <c r="A173" s="4">
        <v>2114</v>
      </c>
      <c r="B173" s="4" t="s">
        <v>1020</v>
      </c>
      <c r="E173" s="91" t="s">
        <v>2575</v>
      </c>
      <c r="F173" s="2" t="s">
        <v>1021</v>
      </c>
      <c r="G173" s="2" t="s">
        <v>1022</v>
      </c>
      <c r="H173" s="9"/>
      <c r="I173" s="9"/>
      <c r="J173" s="9"/>
      <c r="K173" s="9"/>
      <c r="L173" s="9"/>
      <c r="M173" s="9"/>
      <c r="P173" s="53">
        <v>2</v>
      </c>
      <c r="Q173" s="54" t="s">
        <v>3304</v>
      </c>
      <c r="R173" s="54"/>
      <c r="S173" s="55">
        <v>2</v>
      </c>
      <c r="T173" s="56"/>
      <c r="U173" s="53"/>
      <c r="V173" s="54"/>
      <c r="W173" s="54"/>
      <c r="X173" s="55"/>
      <c r="Y173" s="56"/>
      <c r="Z173" s="48">
        <f t="shared" si="8"/>
        <v>2</v>
      </c>
      <c r="AA173" s="32">
        <f t="shared" si="9"/>
        <v>2</v>
      </c>
    </row>
    <row r="174" spans="1:27" ht="136">
      <c r="A174" s="4">
        <v>2115</v>
      </c>
      <c r="B174" s="4" t="s">
        <v>293</v>
      </c>
      <c r="E174" s="91" t="s">
        <v>2576</v>
      </c>
      <c r="F174" s="2" t="s">
        <v>1023</v>
      </c>
      <c r="G174" s="2" t="s">
        <v>1024</v>
      </c>
      <c r="H174" s="9"/>
      <c r="I174" s="9"/>
      <c r="J174" s="9"/>
      <c r="K174" s="9"/>
      <c r="L174" s="9"/>
      <c r="M174" s="9"/>
      <c r="P174" s="53">
        <v>1</v>
      </c>
      <c r="Q174" s="54" t="s">
        <v>3390</v>
      </c>
      <c r="R174" s="54"/>
      <c r="S174" s="55">
        <v>1</v>
      </c>
      <c r="T174" s="56"/>
      <c r="U174" s="53"/>
      <c r="V174" s="54"/>
      <c r="W174" s="54"/>
      <c r="X174" s="55"/>
      <c r="Y174" s="56"/>
      <c r="Z174" s="48">
        <f t="shared" si="8"/>
        <v>1</v>
      </c>
      <c r="AA174" s="32">
        <f t="shared" si="9"/>
        <v>1</v>
      </c>
    </row>
    <row r="175" spans="1:27" s="64" customFormat="1" ht="17">
      <c r="A175" s="4"/>
      <c r="G175" s="64" t="s">
        <v>293</v>
      </c>
      <c r="H175" s="4"/>
      <c r="P175" s="98"/>
      <c r="Q175" s="98"/>
      <c r="R175" s="98"/>
      <c r="S175" s="98"/>
      <c r="T175" s="98"/>
      <c r="U175" s="98"/>
      <c r="V175" s="98"/>
      <c r="W175" s="98"/>
      <c r="X175" s="98"/>
      <c r="Y175" s="98"/>
    </row>
    <row r="176" spans="1:27" s="64" customFormat="1" ht="17">
      <c r="A176" s="4"/>
      <c r="G176" s="64" t="s">
        <v>293</v>
      </c>
      <c r="H176" s="4"/>
      <c r="P176" s="98"/>
      <c r="Q176" s="98"/>
      <c r="R176" s="98"/>
      <c r="S176" s="98"/>
      <c r="T176" s="98"/>
      <c r="U176" s="98"/>
      <c r="V176" s="98"/>
      <c r="W176" s="98"/>
      <c r="X176" s="98"/>
      <c r="Y176" s="98"/>
    </row>
    <row r="177" spans="1:27" s="64" customFormat="1" ht="34">
      <c r="A177" s="4"/>
      <c r="E177" s="66" t="s">
        <v>883</v>
      </c>
      <c r="G177" s="64" t="s">
        <v>293</v>
      </c>
      <c r="H177" s="4"/>
      <c r="P177" s="98"/>
      <c r="Q177" s="98"/>
      <c r="R177" s="98"/>
      <c r="S177" s="98"/>
      <c r="T177" s="98"/>
      <c r="U177" s="98"/>
      <c r="V177" s="98"/>
      <c r="W177" s="98"/>
      <c r="X177" s="98"/>
      <c r="Y177" s="98"/>
    </row>
    <row r="178" spans="1:27" ht="409.6">
      <c r="A178" s="4">
        <v>2116</v>
      </c>
      <c r="B178" s="4" t="s">
        <v>1025</v>
      </c>
      <c r="E178" s="93" t="s">
        <v>2525</v>
      </c>
      <c r="F178" s="2" t="s">
        <v>1026</v>
      </c>
      <c r="G178" s="2" t="s">
        <v>1027</v>
      </c>
      <c r="H178" s="9"/>
      <c r="I178" s="92" t="s">
        <v>2577</v>
      </c>
      <c r="J178" s="9"/>
      <c r="K178" s="9"/>
      <c r="L178" s="9"/>
      <c r="M178" s="9"/>
      <c r="P178" s="53">
        <v>2</v>
      </c>
      <c r="Q178" s="54" t="s">
        <v>3374</v>
      </c>
      <c r="R178" s="54"/>
      <c r="S178" s="55">
        <v>2</v>
      </c>
      <c r="T178" s="56"/>
      <c r="U178" s="53"/>
      <c r="V178" s="54"/>
      <c r="W178" s="54"/>
      <c r="X178" s="55"/>
      <c r="Y178" s="56"/>
      <c r="Z178" s="48">
        <f t="shared" ref="Z178:Z182" si="10">IF(U178&lt;&gt;"",U178,IF(P178&lt;&gt;"",P178,IF(N178&lt;&gt;"",N178,"")))</f>
        <v>2</v>
      </c>
      <c r="AA178" s="32">
        <f t="shared" ref="AA178:AA182" si="11">IF(X178&lt;&gt;"",X178,IF(S178&lt;&gt;"",S178,IF(O178&lt;&gt;"",O178,"")))</f>
        <v>2</v>
      </c>
    </row>
    <row r="179" spans="1:27" ht="136">
      <c r="A179" s="4">
        <v>2117</v>
      </c>
      <c r="B179" s="4" t="s">
        <v>1028</v>
      </c>
      <c r="E179" s="91" t="s">
        <v>2578</v>
      </c>
      <c r="F179" s="2" t="s">
        <v>1029</v>
      </c>
      <c r="G179" s="2" t="s">
        <v>1030</v>
      </c>
      <c r="H179" s="9"/>
      <c r="I179" s="9"/>
      <c r="J179" s="9"/>
      <c r="K179" s="9"/>
      <c r="L179" s="9"/>
      <c r="M179" s="9"/>
      <c r="P179" s="53">
        <v>2</v>
      </c>
      <c r="Q179" s="54" t="s">
        <v>3417</v>
      </c>
      <c r="R179" s="54"/>
      <c r="S179" s="55">
        <v>2</v>
      </c>
      <c r="T179" s="56"/>
      <c r="U179" s="53"/>
      <c r="V179" s="54"/>
      <c r="W179" s="54"/>
      <c r="X179" s="55"/>
      <c r="Y179" s="56"/>
      <c r="Z179" s="48">
        <f t="shared" si="10"/>
        <v>2</v>
      </c>
      <c r="AA179" s="32">
        <f t="shared" si="11"/>
        <v>2</v>
      </c>
    </row>
    <row r="180" spans="1:27" ht="136">
      <c r="A180" s="4">
        <v>2118</v>
      </c>
      <c r="B180" s="4" t="s">
        <v>293</v>
      </c>
      <c r="E180" s="91" t="s">
        <v>2579</v>
      </c>
      <c r="F180" s="2" t="s">
        <v>1031</v>
      </c>
      <c r="G180" s="2" t="s">
        <v>1032</v>
      </c>
      <c r="H180" s="9"/>
      <c r="I180" s="9"/>
      <c r="J180" s="9"/>
      <c r="K180" s="9"/>
      <c r="L180" s="9"/>
      <c r="M180" s="9"/>
      <c r="P180" s="53">
        <v>2</v>
      </c>
      <c r="Q180" s="54" t="s">
        <v>3305</v>
      </c>
      <c r="R180" s="54"/>
      <c r="S180" s="55">
        <v>2</v>
      </c>
      <c r="T180" s="56"/>
      <c r="U180" s="53"/>
      <c r="V180" s="54"/>
      <c r="W180" s="54"/>
      <c r="X180" s="55"/>
      <c r="Y180" s="56"/>
      <c r="Z180" s="48">
        <f t="shared" si="10"/>
        <v>2</v>
      </c>
      <c r="AA180" s="32">
        <f t="shared" si="11"/>
        <v>2</v>
      </c>
    </row>
    <row r="181" spans="1:27" ht="153">
      <c r="A181" s="4">
        <v>2119</v>
      </c>
      <c r="B181" s="4" t="s">
        <v>1033</v>
      </c>
      <c r="E181" s="91" t="s">
        <v>2580</v>
      </c>
      <c r="F181" s="2" t="s">
        <v>1034</v>
      </c>
      <c r="G181" s="2" t="s">
        <v>1035</v>
      </c>
      <c r="H181" s="9"/>
      <c r="I181" s="9"/>
      <c r="J181" s="9"/>
      <c r="K181" s="9"/>
      <c r="L181" s="9"/>
      <c r="M181" s="9"/>
      <c r="P181" s="53">
        <v>1</v>
      </c>
      <c r="Q181" s="54" t="s">
        <v>3310</v>
      </c>
      <c r="R181" s="54"/>
      <c r="S181" s="55">
        <v>1</v>
      </c>
      <c r="T181" s="56"/>
      <c r="U181" s="53"/>
      <c r="V181" s="54"/>
      <c r="W181" s="54"/>
      <c r="X181" s="55"/>
      <c r="Y181" s="56"/>
      <c r="Z181" s="48">
        <f t="shared" si="10"/>
        <v>1</v>
      </c>
      <c r="AA181" s="32">
        <f t="shared" si="11"/>
        <v>1</v>
      </c>
    </row>
    <row r="182" spans="1:27" ht="204">
      <c r="A182" s="4">
        <v>2120</v>
      </c>
      <c r="B182" s="4" t="s">
        <v>1033</v>
      </c>
      <c r="E182" s="91" t="s">
        <v>2581</v>
      </c>
      <c r="F182" s="2" t="s">
        <v>1036</v>
      </c>
      <c r="G182" s="2" t="s">
        <v>1037</v>
      </c>
      <c r="H182" s="9"/>
      <c r="I182" s="9"/>
      <c r="J182" s="9"/>
      <c r="K182" s="9"/>
      <c r="L182" s="9"/>
      <c r="M182" s="9"/>
      <c r="P182" s="53">
        <v>2</v>
      </c>
      <c r="Q182" s="54" t="s">
        <v>3169</v>
      </c>
      <c r="R182" s="54"/>
      <c r="S182" s="55">
        <v>2</v>
      </c>
      <c r="T182" s="56"/>
      <c r="U182" s="53"/>
      <c r="V182" s="54"/>
      <c r="W182" s="54"/>
      <c r="X182" s="55"/>
      <c r="Y182" s="56"/>
      <c r="Z182" s="48">
        <f t="shared" si="10"/>
        <v>2</v>
      </c>
      <c r="AA182" s="32">
        <f t="shared" si="11"/>
        <v>2</v>
      </c>
    </row>
    <row r="183" spans="1:27" s="64" customFormat="1" ht="17">
      <c r="A183" s="4"/>
      <c r="G183" s="64" t="s">
        <v>293</v>
      </c>
      <c r="H183" s="4"/>
      <c r="P183" s="98"/>
      <c r="Q183" s="98"/>
      <c r="R183" s="98"/>
      <c r="S183" s="98"/>
      <c r="T183" s="98"/>
      <c r="U183" s="98"/>
      <c r="V183" s="98"/>
      <c r="W183" s="98"/>
      <c r="X183" s="98"/>
      <c r="Y183" s="98"/>
    </row>
    <row r="184" spans="1:27" s="64" customFormat="1" ht="17">
      <c r="A184" s="4"/>
      <c r="G184" s="64" t="s">
        <v>293</v>
      </c>
      <c r="H184" s="4"/>
      <c r="P184" s="98"/>
      <c r="Q184" s="98"/>
      <c r="R184" s="98"/>
      <c r="S184" s="98"/>
      <c r="T184" s="98"/>
      <c r="U184" s="98"/>
      <c r="V184" s="98"/>
      <c r="W184" s="98"/>
      <c r="X184" s="98"/>
      <c r="Y184" s="98"/>
    </row>
    <row r="185" spans="1:27" s="64" customFormat="1" ht="17">
      <c r="A185" s="4"/>
      <c r="E185" s="66" t="s">
        <v>1038</v>
      </c>
      <c r="G185" s="64" t="s">
        <v>293</v>
      </c>
      <c r="H185" s="4"/>
      <c r="P185" s="98"/>
      <c r="Q185" s="98"/>
      <c r="R185" s="98"/>
      <c r="S185" s="98"/>
      <c r="T185" s="98"/>
      <c r="U185" s="98"/>
      <c r="V185" s="98"/>
      <c r="W185" s="98"/>
      <c r="X185" s="98"/>
      <c r="Y185" s="98"/>
    </row>
    <row r="186" spans="1:27" ht="187">
      <c r="A186" s="4">
        <v>2121</v>
      </c>
      <c r="B186" s="4" t="s">
        <v>1039</v>
      </c>
      <c r="E186" s="93" t="s">
        <v>2583</v>
      </c>
      <c r="F186" s="2" t="s">
        <v>1040</v>
      </c>
      <c r="G186" s="2" t="s">
        <v>1041</v>
      </c>
      <c r="H186" s="9"/>
      <c r="I186" s="92" t="s">
        <v>2582</v>
      </c>
      <c r="J186" s="9"/>
      <c r="K186" s="9"/>
      <c r="L186" s="9"/>
      <c r="M186" s="9"/>
      <c r="P186" s="53">
        <v>3</v>
      </c>
      <c r="Q186" s="54" t="s">
        <v>3235</v>
      </c>
      <c r="R186" s="54"/>
      <c r="S186" s="96">
        <v>3</v>
      </c>
      <c r="T186" s="56"/>
      <c r="U186" s="53"/>
      <c r="V186" s="54"/>
      <c r="W186" s="54"/>
      <c r="X186" s="55"/>
      <c r="Y186" s="56"/>
      <c r="Z186" s="48">
        <f t="shared" ref="Z186" si="12">IF(U186&lt;&gt;"",U186,IF(P186&lt;&gt;"",P186,IF(N186&lt;&gt;"",N186,"")))</f>
        <v>3</v>
      </c>
      <c r="AA186" s="32">
        <f t="shared" ref="AA186" si="13">IF(X186&lt;&gt;"",X186,IF(S186&lt;&gt;"",S186,IF(O186&lt;&gt;"",O186,"")))</f>
        <v>3</v>
      </c>
    </row>
    <row r="187" spans="1:27" ht="153">
      <c r="A187" s="4">
        <v>2122</v>
      </c>
      <c r="B187" s="4" t="s">
        <v>293</v>
      </c>
      <c r="E187" s="91" t="s">
        <v>2584</v>
      </c>
      <c r="F187" s="2" t="s">
        <v>1042</v>
      </c>
      <c r="G187" s="2" t="s">
        <v>1043</v>
      </c>
      <c r="H187" s="9"/>
      <c r="I187" s="9"/>
      <c r="J187" s="9"/>
      <c r="K187" s="9"/>
      <c r="L187" s="9"/>
      <c r="M187" s="9"/>
      <c r="P187" s="53">
        <v>2</v>
      </c>
      <c r="Q187" s="54" t="s">
        <v>3236</v>
      </c>
      <c r="R187" s="54"/>
      <c r="S187" s="55">
        <v>2</v>
      </c>
      <c r="T187" s="56"/>
      <c r="U187" s="53"/>
      <c r="V187" s="54"/>
      <c r="W187" s="54"/>
      <c r="X187" s="55"/>
      <c r="Y187" s="56"/>
      <c r="Z187" s="48">
        <f t="shared" ref="Z187:Z250" si="14">IF(U187&lt;&gt;"",U187,IF(P187&lt;&gt;"",P187,IF(N187&lt;&gt;"",N187,"")))</f>
        <v>2</v>
      </c>
      <c r="AA187" s="32">
        <f t="shared" ref="AA187:AA250" si="15">IF(X187&lt;&gt;"",X187,IF(S187&lt;&gt;"",S187,IF(O187&lt;&gt;"",O187,"")))</f>
        <v>2</v>
      </c>
    </row>
    <row r="188" spans="1:27" ht="187">
      <c r="A188" s="4">
        <v>2123</v>
      </c>
      <c r="B188" s="4" t="s">
        <v>1044</v>
      </c>
      <c r="E188" s="93" t="s">
        <v>2586</v>
      </c>
      <c r="F188" s="2" t="s">
        <v>1045</v>
      </c>
      <c r="G188" s="2" t="s">
        <v>1046</v>
      </c>
      <c r="H188" s="9"/>
      <c r="I188" s="92" t="s">
        <v>2585</v>
      </c>
      <c r="J188" s="9"/>
      <c r="K188" s="9"/>
      <c r="L188" s="9"/>
      <c r="M188" s="9"/>
      <c r="P188" s="53">
        <v>0</v>
      </c>
      <c r="Q188" s="54"/>
      <c r="R188" s="54"/>
      <c r="S188" s="55">
        <v>0</v>
      </c>
      <c r="T188" s="56"/>
      <c r="U188" s="53"/>
      <c r="V188" s="54"/>
      <c r="W188" s="54"/>
      <c r="X188" s="55"/>
      <c r="Y188" s="56"/>
      <c r="Z188" s="48">
        <f t="shared" si="14"/>
        <v>0</v>
      </c>
      <c r="AA188" s="32">
        <f t="shared" si="15"/>
        <v>0</v>
      </c>
    </row>
    <row r="189" spans="1:27" ht="170">
      <c r="A189" s="4">
        <v>2124</v>
      </c>
      <c r="B189" s="4" t="s">
        <v>293</v>
      </c>
      <c r="E189" s="91" t="s">
        <v>2587</v>
      </c>
      <c r="F189" s="2" t="s">
        <v>1047</v>
      </c>
      <c r="G189" s="2" t="s">
        <v>1048</v>
      </c>
      <c r="H189" s="9"/>
      <c r="I189" s="9"/>
      <c r="J189" s="9"/>
      <c r="K189" s="9"/>
      <c r="L189" s="9"/>
      <c r="M189" s="9"/>
      <c r="P189" s="53">
        <v>1</v>
      </c>
      <c r="Q189" s="54" t="s">
        <v>3365</v>
      </c>
      <c r="R189" s="54"/>
      <c r="S189" s="55">
        <v>1</v>
      </c>
      <c r="T189" s="56"/>
      <c r="U189" s="53"/>
      <c r="V189" s="54"/>
      <c r="W189" s="54"/>
      <c r="X189" s="55"/>
      <c r="Y189" s="56"/>
      <c r="Z189" s="48">
        <f t="shared" si="14"/>
        <v>1</v>
      </c>
      <c r="AA189" s="32">
        <f t="shared" si="15"/>
        <v>1</v>
      </c>
    </row>
    <row r="190" spans="1:27" ht="187">
      <c r="A190" s="4">
        <v>2125</v>
      </c>
      <c r="B190" s="4" t="s">
        <v>1049</v>
      </c>
      <c r="E190" s="93" t="s">
        <v>2589</v>
      </c>
      <c r="F190" s="2" t="s">
        <v>1050</v>
      </c>
      <c r="G190" s="2" t="s">
        <v>1051</v>
      </c>
      <c r="H190" s="9"/>
      <c r="I190" s="92" t="s">
        <v>2588</v>
      </c>
      <c r="J190" s="9"/>
      <c r="K190" s="9"/>
      <c r="L190" s="9"/>
      <c r="M190" s="9"/>
      <c r="P190" s="53">
        <v>0</v>
      </c>
      <c r="Q190" s="54"/>
      <c r="R190" s="54"/>
      <c r="S190" s="55">
        <v>0</v>
      </c>
      <c r="T190" s="56"/>
      <c r="U190" s="53"/>
      <c r="V190" s="54"/>
      <c r="W190" s="54"/>
      <c r="X190" s="55"/>
      <c r="Y190" s="56"/>
      <c r="Z190" s="48">
        <f t="shared" si="14"/>
        <v>0</v>
      </c>
      <c r="AA190" s="32">
        <f t="shared" si="15"/>
        <v>0</v>
      </c>
    </row>
    <row r="191" spans="1:27" ht="204">
      <c r="A191" s="4">
        <v>2126</v>
      </c>
      <c r="B191" s="4" t="s">
        <v>1052</v>
      </c>
      <c r="E191" s="93" t="s">
        <v>2591</v>
      </c>
      <c r="F191" s="2" t="s">
        <v>1053</v>
      </c>
      <c r="G191" s="2" t="s">
        <v>1054</v>
      </c>
      <c r="H191" s="9"/>
      <c r="I191" s="92" t="s">
        <v>2590</v>
      </c>
      <c r="J191" s="9"/>
      <c r="K191" s="9"/>
      <c r="L191" s="9"/>
      <c r="M191" s="9"/>
      <c r="P191" s="53">
        <v>0</v>
      </c>
      <c r="Q191" s="54"/>
      <c r="R191" s="54"/>
      <c r="S191" s="55">
        <v>0</v>
      </c>
      <c r="T191" s="56"/>
      <c r="U191" s="53"/>
      <c r="V191" s="54"/>
      <c r="W191" s="54"/>
      <c r="X191" s="55"/>
      <c r="Y191" s="56"/>
      <c r="Z191" s="48">
        <f t="shared" si="14"/>
        <v>0</v>
      </c>
      <c r="AA191" s="32">
        <f t="shared" si="15"/>
        <v>0</v>
      </c>
    </row>
    <row r="192" spans="1:27" ht="136">
      <c r="A192" s="4">
        <v>2127</v>
      </c>
      <c r="B192" s="4" t="s">
        <v>1055</v>
      </c>
      <c r="E192" s="91" t="s">
        <v>2592</v>
      </c>
      <c r="F192" s="2" t="s">
        <v>1056</v>
      </c>
      <c r="G192" s="2" t="s">
        <v>1057</v>
      </c>
      <c r="H192" s="9"/>
      <c r="I192" s="9"/>
      <c r="J192" s="9"/>
      <c r="K192" s="9"/>
      <c r="L192" s="9"/>
      <c r="M192" s="9"/>
      <c r="P192" s="53">
        <v>0</v>
      </c>
      <c r="Q192" s="54"/>
      <c r="R192" s="54"/>
      <c r="S192" s="55">
        <v>0</v>
      </c>
      <c r="T192" s="56"/>
      <c r="U192" s="53"/>
      <c r="V192" s="54"/>
      <c r="W192" s="54"/>
      <c r="X192" s="55"/>
      <c r="Y192" s="56"/>
      <c r="Z192" s="48">
        <f t="shared" si="14"/>
        <v>0</v>
      </c>
      <c r="AA192" s="32">
        <f t="shared" si="15"/>
        <v>0</v>
      </c>
    </row>
    <row r="193" spans="1:27" ht="85">
      <c r="A193" s="4">
        <v>2128</v>
      </c>
      <c r="B193" s="4" t="s">
        <v>293</v>
      </c>
      <c r="E193" s="91" t="s">
        <v>2593</v>
      </c>
      <c r="F193" s="2" t="s">
        <v>1058</v>
      </c>
      <c r="G193" s="2" t="s">
        <v>805</v>
      </c>
      <c r="H193" s="9"/>
      <c r="I193" s="9"/>
      <c r="J193" s="9"/>
      <c r="K193" s="9"/>
      <c r="L193" s="9"/>
      <c r="M193" s="9"/>
      <c r="P193" s="53">
        <v>0</v>
      </c>
      <c r="Q193" s="54"/>
      <c r="R193" s="54"/>
      <c r="S193" s="55">
        <v>1</v>
      </c>
      <c r="T193" s="56"/>
      <c r="U193" s="53"/>
      <c r="V193" s="54"/>
      <c r="W193" s="54"/>
      <c r="X193" s="55"/>
      <c r="Y193" s="56"/>
      <c r="Z193" s="48">
        <f t="shared" si="14"/>
        <v>0</v>
      </c>
      <c r="AA193" s="32">
        <f t="shared" si="15"/>
        <v>1</v>
      </c>
    </row>
    <row r="194" spans="1:27" s="64" customFormat="1" ht="17">
      <c r="A194" s="4"/>
      <c r="G194" s="64" t="s">
        <v>293</v>
      </c>
      <c r="H194" s="4"/>
      <c r="P194" s="98"/>
      <c r="Q194" s="98"/>
      <c r="R194" s="98"/>
      <c r="S194" s="98"/>
      <c r="T194" s="98"/>
      <c r="U194" s="98"/>
      <c r="V194" s="98"/>
      <c r="W194" s="98"/>
      <c r="X194" s="98"/>
      <c r="Y194" s="98"/>
    </row>
    <row r="195" spans="1:27" s="64" customFormat="1" ht="17">
      <c r="A195" s="4"/>
      <c r="G195" s="64" t="s">
        <v>293</v>
      </c>
      <c r="H195" s="4"/>
      <c r="P195" s="98"/>
      <c r="Q195" s="98"/>
      <c r="R195" s="98"/>
      <c r="S195" s="98"/>
      <c r="T195" s="98"/>
      <c r="U195" s="98"/>
      <c r="V195" s="98"/>
      <c r="W195" s="98"/>
      <c r="X195" s="98"/>
      <c r="Y195" s="98"/>
    </row>
    <row r="196" spans="1:27" s="64" customFormat="1" ht="34">
      <c r="A196" s="4"/>
      <c r="E196" s="66" t="s">
        <v>1059</v>
      </c>
      <c r="G196" s="64" t="s">
        <v>293</v>
      </c>
      <c r="H196" s="4"/>
      <c r="P196" s="98"/>
      <c r="Q196" s="98"/>
      <c r="R196" s="98"/>
      <c r="S196" s="98"/>
      <c r="T196" s="98"/>
      <c r="U196" s="98"/>
      <c r="V196" s="98"/>
      <c r="W196" s="98"/>
      <c r="X196" s="98"/>
      <c r="Y196" s="98"/>
    </row>
    <row r="197" spans="1:27" ht="136">
      <c r="A197" s="4">
        <v>2129</v>
      </c>
      <c r="B197" s="4" t="s">
        <v>293</v>
      </c>
      <c r="E197" s="91" t="s">
        <v>2594</v>
      </c>
      <c r="F197" s="2" t="s">
        <v>1060</v>
      </c>
      <c r="G197" s="2" t="s">
        <v>1061</v>
      </c>
      <c r="H197" s="9"/>
      <c r="I197" s="9"/>
      <c r="J197" s="9"/>
      <c r="K197" s="9"/>
      <c r="L197" s="9"/>
      <c r="M197" s="9"/>
      <c r="P197" s="53">
        <v>1</v>
      </c>
      <c r="Q197" s="54" t="s">
        <v>3375</v>
      </c>
      <c r="R197" s="54"/>
      <c r="S197" s="55">
        <v>1</v>
      </c>
      <c r="T197" s="56"/>
      <c r="U197" s="53"/>
      <c r="V197" s="54"/>
      <c r="W197" s="54"/>
      <c r="X197" s="55"/>
      <c r="Y197" s="56"/>
      <c r="Z197" s="48">
        <f t="shared" si="14"/>
        <v>1</v>
      </c>
      <c r="AA197" s="32">
        <f t="shared" si="15"/>
        <v>1</v>
      </c>
    </row>
    <row r="198" spans="1:27" ht="187">
      <c r="A198" s="4">
        <v>2130</v>
      </c>
      <c r="B198" s="4" t="s">
        <v>1062</v>
      </c>
      <c r="E198" s="95" t="s">
        <v>2596</v>
      </c>
      <c r="F198" s="2" t="s">
        <v>1063</v>
      </c>
      <c r="G198" s="2" t="s">
        <v>1064</v>
      </c>
      <c r="H198" s="9"/>
      <c r="I198" s="92" t="s">
        <v>2595</v>
      </c>
      <c r="J198" s="9"/>
      <c r="K198" s="9"/>
      <c r="L198" s="9"/>
      <c r="M198" s="9"/>
      <c r="P198" s="53">
        <v>1</v>
      </c>
      <c r="Q198" s="54"/>
      <c r="R198" s="54"/>
      <c r="S198" s="55">
        <v>1</v>
      </c>
      <c r="T198" s="56"/>
      <c r="U198" s="53"/>
      <c r="V198" s="54"/>
      <c r="W198" s="54"/>
      <c r="X198" s="55"/>
      <c r="Y198" s="56"/>
      <c r="Z198" s="48">
        <f t="shared" si="14"/>
        <v>1</v>
      </c>
      <c r="AA198" s="32">
        <f t="shared" si="15"/>
        <v>1</v>
      </c>
    </row>
    <row r="199" spans="1:27" ht="187">
      <c r="A199" s="4">
        <v>2131</v>
      </c>
      <c r="B199" s="4" t="s">
        <v>1065</v>
      </c>
      <c r="E199" s="93" t="s">
        <v>2598</v>
      </c>
      <c r="F199" s="2" t="s">
        <v>1066</v>
      </c>
      <c r="G199" s="2" t="s">
        <v>1067</v>
      </c>
      <c r="H199" s="9"/>
      <c r="I199" s="92" t="s">
        <v>2597</v>
      </c>
      <c r="J199" s="9"/>
      <c r="K199" s="9"/>
      <c r="L199" s="9"/>
      <c r="M199" s="9"/>
      <c r="P199" s="53">
        <v>2</v>
      </c>
      <c r="Q199" s="54" t="s">
        <v>3237</v>
      </c>
      <c r="R199" s="54"/>
      <c r="S199" s="55">
        <v>2</v>
      </c>
      <c r="T199" s="56"/>
      <c r="U199" s="53"/>
      <c r="V199" s="54"/>
      <c r="W199" s="54"/>
      <c r="X199" s="55"/>
      <c r="Y199" s="56"/>
      <c r="Z199" s="48">
        <f t="shared" si="14"/>
        <v>2</v>
      </c>
      <c r="AA199" s="32">
        <f t="shared" si="15"/>
        <v>2</v>
      </c>
    </row>
    <row r="200" spans="1:27" ht="153">
      <c r="A200" s="4">
        <v>2132</v>
      </c>
      <c r="B200" s="4" t="s">
        <v>1068</v>
      </c>
      <c r="E200" s="93" t="s">
        <v>2600</v>
      </c>
      <c r="F200" s="2" t="s">
        <v>1069</v>
      </c>
      <c r="G200" s="2" t="s">
        <v>1070</v>
      </c>
      <c r="H200" s="9"/>
      <c r="I200" s="92" t="s">
        <v>2599</v>
      </c>
      <c r="J200" s="9"/>
      <c r="K200" s="9"/>
      <c r="L200" s="9"/>
      <c r="M200" s="9"/>
      <c r="P200" s="53">
        <v>2</v>
      </c>
      <c r="Q200" s="54" t="s">
        <v>3237</v>
      </c>
      <c r="R200" s="54"/>
      <c r="S200" s="55">
        <v>2</v>
      </c>
      <c r="T200" s="56"/>
      <c r="U200" s="53"/>
      <c r="V200" s="54"/>
      <c r="W200" s="54"/>
      <c r="X200" s="55"/>
      <c r="Y200" s="56"/>
      <c r="Z200" s="48">
        <f t="shared" si="14"/>
        <v>2</v>
      </c>
      <c r="AA200" s="32">
        <f t="shared" si="15"/>
        <v>2</v>
      </c>
    </row>
    <row r="201" spans="1:27" ht="170">
      <c r="A201" s="4">
        <v>2133</v>
      </c>
      <c r="B201" s="4" t="s">
        <v>1071</v>
      </c>
      <c r="E201" s="93" t="s">
        <v>2602</v>
      </c>
      <c r="F201" s="2" t="s">
        <v>1072</v>
      </c>
      <c r="G201" s="2" t="s">
        <v>1073</v>
      </c>
      <c r="H201" s="9"/>
      <c r="I201" s="92" t="s">
        <v>2601</v>
      </c>
      <c r="J201" s="9"/>
      <c r="K201" s="9"/>
      <c r="L201" s="9"/>
      <c r="M201" s="9"/>
      <c r="P201" s="53">
        <v>1</v>
      </c>
      <c r="Q201" s="54" t="s">
        <v>3306</v>
      </c>
      <c r="R201" s="54"/>
      <c r="S201" s="55">
        <v>1</v>
      </c>
      <c r="T201" s="56"/>
      <c r="U201" s="53"/>
      <c r="V201" s="54"/>
      <c r="W201" s="54"/>
      <c r="X201" s="55"/>
      <c r="Y201" s="56"/>
      <c r="Z201" s="48">
        <f t="shared" si="14"/>
        <v>1</v>
      </c>
      <c r="AA201" s="32">
        <f t="shared" si="15"/>
        <v>1</v>
      </c>
    </row>
    <row r="202" spans="1:27" ht="153">
      <c r="A202" s="4">
        <v>2134</v>
      </c>
      <c r="B202" s="4" t="s">
        <v>1074</v>
      </c>
      <c r="E202" s="91" t="s">
        <v>2603</v>
      </c>
      <c r="F202" s="2" t="s">
        <v>1075</v>
      </c>
      <c r="G202" s="2" t="s">
        <v>1076</v>
      </c>
      <c r="H202" s="9"/>
      <c r="I202" s="9"/>
      <c r="J202" s="9"/>
      <c r="K202" s="9"/>
      <c r="L202" s="9"/>
      <c r="M202" s="9"/>
      <c r="P202" s="53">
        <v>3</v>
      </c>
      <c r="Q202" s="54" t="s">
        <v>3237</v>
      </c>
      <c r="R202" s="54"/>
      <c r="S202" s="55">
        <v>3</v>
      </c>
      <c r="T202" s="56"/>
      <c r="U202" s="53"/>
      <c r="V202" s="54"/>
      <c r="W202" s="54"/>
      <c r="X202" s="55"/>
      <c r="Y202" s="56"/>
      <c r="Z202" s="48">
        <f t="shared" si="14"/>
        <v>3</v>
      </c>
      <c r="AA202" s="32">
        <f t="shared" si="15"/>
        <v>3</v>
      </c>
    </row>
    <row r="203" spans="1:27" ht="170">
      <c r="A203" s="4">
        <v>2135</v>
      </c>
      <c r="B203" s="4" t="s">
        <v>1077</v>
      </c>
      <c r="E203" s="91" t="s">
        <v>2604</v>
      </c>
      <c r="F203" s="2" t="s">
        <v>1078</v>
      </c>
      <c r="G203" s="2" t="s">
        <v>1079</v>
      </c>
      <c r="H203" s="9"/>
      <c r="I203" s="9"/>
      <c r="J203" s="9"/>
      <c r="K203" s="9"/>
      <c r="L203" s="9"/>
      <c r="M203" s="9"/>
      <c r="P203" s="53">
        <v>1</v>
      </c>
      <c r="Q203" s="54" t="s">
        <v>3376</v>
      </c>
      <c r="R203" s="54"/>
      <c r="S203" s="55">
        <v>1</v>
      </c>
      <c r="T203" s="56"/>
      <c r="U203" s="53"/>
      <c r="V203" s="54"/>
      <c r="W203" s="54"/>
      <c r="X203" s="55"/>
      <c r="Y203" s="56"/>
      <c r="Z203" s="48">
        <f t="shared" si="14"/>
        <v>1</v>
      </c>
      <c r="AA203" s="32">
        <f t="shared" si="15"/>
        <v>1</v>
      </c>
    </row>
    <row r="204" spans="1:27" ht="119">
      <c r="A204" s="4">
        <v>2136</v>
      </c>
      <c r="B204" s="4" t="s">
        <v>293</v>
      </c>
      <c r="E204" s="91" t="s">
        <v>2605</v>
      </c>
      <c r="F204" s="2" t="s">
        <v>1080</v>
      </c>
      <c r="G204" s="2" t="s">
        <v>1081</v>
      </c>
      <c r="H204" s="9"/>
      <c r="I204" s="9"/>
      <c r="J204" s="9"/>
      <c r="K204" s="9"/>
      <c r="L204" s="9"/>
      <c r="M204" s="9"/>
      <c r="P204" s="53">
        <v>1</v>
      </c>
      <c r="Q204" s="54" t="s">
        <v>3392</v>
      </c>
      <c r="R204" s="54"/>
      <c r="S204" s="55">
        <v>1</v>
      </c>
      <c r="T204" s="56"/>
      <c r="U204" s="53"/>
      <c r="V204" s="54"/>
      <c r="W204" s="54"/>
      <c r="X204" s="55"/>
      <c r="Y204" s="56"/>
      <c r="Z204" s="48">
        <f t="shared" si="14"/>
        <v>1</v>
      </c>
      <c r="AA204" s="32">
        <f t="shared" si="15"/>
        <v>1</v>
      </c>
    </row>
    <row r="205" spans="1:27" ht="136">
      <c r="A205" s="4">
        <v>2137</v>
      </c>
      <c r="B205" s="4" t="s">
        <v>1082</v>
      </c>
      <c r="E205" s="91" t="s">
        <v>2606</v>
      </c>
      <c r="F205" s="2" t="s">
        <v>1083</v>
      </c>
      <c r="G205" s="2" t="s">
        <v>1084</v>
      </c>
      <c r="H205" s="9"/>
      <c r="I205" s="9"/>
      <c r="J205" s="9"/>
      <c r="K205" s="9"/>
      <c r="L205" s="9"/>
      <c r="M205" s="9"/>
      <c r="P205" s="53">
        <v>0</v>
      </c>
      <c r="Q205" s="54"/>
      <c r="R205" s="54"/>
      <c r="S205" s="55">
        <v>0</v>
      </c>
      <c r="T205" s="56"/>
      <c r="U205" s="53"/>
      <c r="V205" s="54"/>
      <c r="W205" s="54"/>
      <c r="X205" s="55"/>
      <c r="Y205" s="56"/>
      <c r="Z205" s="48">
        <f t="shared" si="14"/>
        <v>0</v>
      </c>
      <c r="AA205" s="32">
        <f t="shared" si="15"/>
        <v>0</v>
      </c>
    </row>
    <row r="206" spans="1:27" ht="221">
      <c r="A206" s="4">
        <v>2138</v>
      </c>
      <c r="B206" s="4" t="s">
        <v>1085</v>
      </c>
      <c r="E206" s="93" t="s">
        <v>2608</v>
      </c>
      <c r="F206" s="2" t="s">
        <v>1086</v>
      </c>
      <c r="G206" s="2" t="s">
        <v>805</v>
      </c>
      <c r="H206" s="9"/>
      <c r="I206" s="92" t="s">
        <v>2607</v>
      </c>
      <c r="J206" s="9"/>
      <c r="K206" s="9"/>
      <c r="L206" s="9"/>
      <c r="M206" s="9"/>
      <c r="P206" s="53"/>
      <c r="Q206" s="54" t="s">
        <v>3238</v>
      </c>
      <c r="R206" s="54"/>
      <c r="S206" s="55">
        <v>1</v>
      </c>
      <c r="T206" s="56"/>
      <c r="U206" s="53"/>
      <c r="V206" s="54"/>
      <c r="W206" s="54"/>
      <c r="X206" s="55"/>
      <c r="Y206" s="56"/>
      <c r="Z206" s="48" t="str">
        <f t="shared" si="14"/>
        <v/>
      </c>
      <c r="AA206" s="32">
        <f t="shared" si="15"/>
        <v>1</v>
      </c>
    </row>
    <row r="207" spans="1:27" ht="136">
      <c r="A207" s="4">
        <v>2139</v>
      </c>
      <c r="B207" s="4" t="s">
        <v>293</v>
      </c>
      <c r="E207" s="91" t="s">
        <v>2609</v>
      </c>
      <c r="F207" s="2" t="s">
        <v>1087</v>
      </c>
      <c r="G207" s="2" t="s">
        <v>1088</v>
      </c>
      <c r="H207" s="9"/>
      <c r="I207" s="9"/>
      <c r="J207" s="9"/>
      <c r="K207" s="9"/>
      <c r="L207" s="9"/>
      <c r="M207" s="9"/>
      <c r="P207" s="53">
        <v>0</v>
      </c>
      <c r="Q207" s="54" t="s">
        <v>3377</v>
      </c>
      <c r="R207" s="54"/>
      <c r="S207" s="55">
        <v>0</v>
      </c>
      <c r="T207" s="56"/>
      <c r="U207" s="53"/>
      <c r="V207" s="54"/>
      <c r="W207" s="54"/>
      <c r="X207" s="55"/>
      <c r="Y207" s="56"/>
      <c r="Z207" s="48">
        <f t="shared" si="14"/>
        <v>0</v>
      </c>
      <c r="AA207" s="32">
        <f t="shared" si="15"/>
        <v>0</v>
      </c>
    </row>
    <row r="208" spans="1:27" ht="187">
      <c r="A208" s="4">
        <v>2140</v>
      </c>
      <c r="B208" s="4" t="s">
        <v>1089</v>
      </c>
      <c r="E208" s="91" t="s">
        <v>2610</v>
      </c>
      <c r="F208" s="2" t="s">
        <v>1090</v>
      </c>
      <c r="G208" s="2" t="s">
        <v>1091</v>
      </c>
      <c r="H208" s="9"/>
      <c r="I208" s="9"/>
      <c r="J208" s="9"/>
      <c r="K208" s="9"/>
      <c r="L208" s="9"/>
      <c r="M208" s="9"/>
      <c r="P208" s="53">
        <v>2</v>
      </c>
      <c r="Q208" s="54" t="s">
        <v>3307</v>
      </c>
      <c r="R208" s="54"/>
      <c r="S208" s="55">
        <v>2</v>
      </c>
      <c r="T208" s="56"/>
      <c r="U208" s="53"/>
      <c r="V208" s="54"/>
      <c r="W208" s="54"/>
      <c r="X208" s="55"/>
      <c r="Y208" s="56"/>
      <c r="Z208" s="48">
        <f t="shared" si="14"/>
        <v>2</v>
      </c>
      <c r="AA208" s="32">
        <f t="shared" si="15"/>
        <v>2</v>
      </c>
    </row>
    <row r="209" spans="1:27" ht="102">
      <c r="A209" s="4">
        <v>2141</v>
      </c>
      <c r="B209" s="4" t="s">
        <v>293</v>
      </c>
      <c r="E209" s="91" t="s">
        <v>2611</v>
      </c>
      <c r="F209" s="2" t="s">
        <v>1092</v>
      </c>
      <c r="G209" s="2" t="s">
        <v>1093</v>
      </c>
      <c r="H209" s="9"/>
      <c r="I209" s="9"/>
      <c r="J209" s="9"/>
      <c r="K209" s="9"/>
      <c r="L209" s="9"/>
      <c r="M209" s="9"/>
      <c r="P209" s="53">
        <v>3</v>
      </c>
      <c r="Q209" s="54" t="s">
        <v>3239</v>
      </c>
      <c r="R209" s="54"/>
      <c r="S209" s="55">
        <v>3</v>
      </c>
      <c r="T209" s="56"/>
      <c r="U209" s="53"/>
      <c r="V209" s="54"/>
      <c r="W209" s="54"/>
      <c r="X209" s="55"/>
      <c r="Y209" s="56"/>
      <c r="Z209" s="48">
        <f t="shared" si="14"/>
        <v>3</v>
      </c>
      <c r="AA209" s="32">
        <f t="shared" si="15"/>
        <v>3</v>
      </c>
    </row>
    <row r="210" spans="1:27" s="64" customFormat="1" ht="17">
      <c r="A210" s="4"/>
      <c r="G210" s="64" t="s">
        <v>293</v>
      </c>
      <c r="H210" s="4"/>
      <c r="P210" s="98"/>
      <c r="Q210" s="98"/>
      <c r="R210" s="98"/>
      <c r="S210" s="98"/>
      <c r="T210" s="98"/>
      <c r="U210" s="98"/>
      <c r="V210" s="98"/>
      <c r="W210" s="98"/>
      <c r="X210" s="98"/>
      <c r="Y210" s="98"/>
    </row>
    <row r="211" spans="1:27" s="64" customFormat="1" ht="17">
      <c r="A211" s="4"/>
      <c r="G211" s="64" t="s">
        <v>293</v>
      </c>
      <c r="H211" s="4"/>
      <c r="P211" s="98"/>
      <c r="Q211" s="98"/>
      <c r="R211" s="98"/>
      <c r="S211" s="98"/>
      <c r="T211" s="98"/>
      <c r="U211" s="98"/>
      <c r="V211" s="98"/>
      <c r="W211" s="98"/>
      <c r="X211" s="98"/>
      <c r="Y211" s="98"/>
    </row>
    <row r="212" spans="1:27" s="64" customFormat="1" ht="17">
      <c r="A212" s="4"/>
      <c r="E212" s="66" t="s">
        <v>1094</v>
      </c>
      <c r="G212" s="64" t="s">
        <v>293</v>
      </c>
      <c r="H212" s="4"/>
      <c r="P212" s="98"/>
      <c r="Q212" s="98"/>
      <c r="R212" s="98"/>
      <c r="S212" s="98"/>
      <c r="T212" s="98"/>
      <c r="U212" s="98"/>
      <c r="V212" s="98"/>
      <c r="W212" s="98"/>
      <c r="X212" s="98"/>
      <c r="Y212" s="98"/>
    </row>
    <row r="213" spans="1:27" ht="153">
      <c r="A213" s="4">
        <v>2142</v>
      </c>
      <c r="B213" s="4" t="s">
        <v>1095</v>
      </c>
      <c r="E213" s="91" t="s">
        <v>2612</v>
      </c>
      <c r="F213" s="2" t="s">
        <v>1096</v>
      </c>
      <c r="G213" s="2" t="s">
        <v>1097</v>
      </c>
      <c r="H213" s="9"/>
      <c r="I213" s="9"/>
      <c r="J213" s="9"/>
      <c r="K213" s="9"/>
      <c r="L213" s="9"/>
      <c r="M213" s="9"/>
      <c r="P213" s="53">
        <v>2</v>
      </c>
      <c r="Q213" s="54" t="s">
        <v>3308</v>
      </c>
      <c r="R213" s="54"/>
      <c r="S213" s="55">
        <v>2</v>
      </c>
      <c r="T213" s="56"/>
      <c r="U213" s="53"/>
      <c r="V213" s="54"/>
      <c r="W213" s="54"/>
      <c r="X213" s="55"/>
      <c r="Y213" s="56"/>
      <c r="Z213" s="48">
        <f t="shared" si="14"/>
        <v>2</v>
      </c>
      <c r="AA213" s="32">
        <f t="shared" si="15"/>
        <v>2</v>
      </c>
    </row>
    <row r="214" spans="1:27" ht="187">
      <c r="A214" s="4">
        <v>2143</v>
      </c>
      <c r="B214" s="4" t="s">
        <v>293</v>
      </c>
      <c r="E214" s="91" t="s">
        <v>2518</v>
      </c>
      <c r="F214" s="2" t="s">
        <v>1098</v>
      </c>
      <c r="G214" s="2" t="s">
        <v>1099</v>
      </c>
      <c r="H214" s="9"/>
      <c r="I214" s="9"/>
      <c r="J214" s="9"/>
      <c r="K214" s="9"/>
      <c r="L214" s="9"/>
      <c r="M214" s="9"/>
      <c r="P214" s="53">
        <v>2</v>
      </c>
      <c r="Q214" s="54" t="s">
        <v>3309</v>
      </c>
      <c r="R214" s="54"/>
      <c r="S214" s="55">
        <v>2</v>
      </c>
      <c r="T214" s="56"/>
      <c r="U214" s="53"/>
      <c r="V214" s="54"/>
      <c r="W214" s="54"/>
      <c r="X214" s="55"/>
      <c r="Y214" s="56"/>
      <c r="Z214" s="48">
        <f t="shared" si="14"/>
        <v>2</v>
      </c>
      <c r="AA214" s="32">
        <f t="shared" si="15"/>
        <v>2</v>
      </c>
    </row>
    <row r="215" spans="1:27" ht="409.6">
      <c r="A215" s="4">
        <v>2144</v>
      </c>
      <c r="B215" s="4" t="s">
        <v>1100</v>
      </c>
      <c r="E215" s="93" t="s">
        <v>2614</v>
      </c>
      <c r="F215" s="2" t="s">
        <v>1101</v>
      </c>
      <c r="G215" s="2" t="s">
        <v>1102</v>
      </c>
      <c r="H215" s="9"/>
      <c r="I215" s="92" t="s">
        <v>2613</v>
      </c>
      <c r="J215" s="9"/>
      <c r="K215" s="9"/>
      <c r="L215" s="9"/>
      <c r="M215" s="9"/>
      <c r="P215" s="53">
        <v>1</v>
      </c>
      <c r="Q215" s="54" t="s">
        <v>3378</v>
      </c>
      <c r="R215" s="54"/>
      <c r="S215" s="55">
        <v>1</v>
      </c>
      <c r="T215" s="56"/>
      <c r="U215" s="53"/>
      <c r="V215" s="54"/>
      <c r="W215" s="54"/>
      <c r="X215" s="55"/>
      <c r="Y215" s="56"/>
      <c r="Z215" s="48">
        <f t="shared" si="14"/>
        <v>1</v>
      </c>
      <c r="AA215" s="32">
        <f t="shared" si="15"/>
        <v>1</v>
      </c>
    </row>
    <row r="216" spans="1:27" ht="409.6">
      <c r="A216" s="4">
        <v>2145</v>
      </c>
      <c r="B216" s="4" t="s">
        <v>1103</v>
      </c>
      <c r="E216" s="93" t="s">
        <v>2616</v>
      </c>
      <c r="F216" s="2" t="s">
        <v>1104</v>
      </c>
      <c r="G216" s="2" t="s">
        <v>1105</v>
      </c>
      <c r="H216" s="9"/>
      <c r="I216" s="92" t="s">
        <v>2615</v>
      </c>
      <c r="J216" s="9"/>
      <c r="K216" s="9"/>
      <c r="L216" s="9"/>
      <c r="M216" s="9"/>
      <c r="P216" s="53">
        <v>0</v>
      </c>
      <c r="Q216" s="54"/>
      <c r="R216" s="54"/>
      <c r="S216" s="55">
        <v>0</v>
      </c>
      <c r="T216" s="56"/>
      <c r="U216" s="53"/>
      <c r="V216" s="54"/>
      <c r="W216" s="54"/>
      <c r="X216" s="55"/>
      <c r="Y216" s="56"/>
      <c r="Z216" s="48">
        <f t="shared" si="14"/>
        <v>0</v>
      </c>
      <c r="AA216" s="32">
        <f t="shared" si="15"/>
        <v>0</v>
      </c>
    </row>
    <row r="217" spans="1:27" ht="102">
      <c r="A217" s="4">
        <v>2146</v>
      </c>
      <c r="B217" s="4" t="s">
        <v>1106</v>
      </c>
      <c r="E217" s="93" t="s">
        <v>2618</v>
      </c>
      <c r="F217" s="2" t="s">
        <v>1107</v>
      </c>
      <c r="G217" s="2" t="s">
        <v>1108</v>
      </c>
      <c r="H217" s="9"/>
      <c r="I217" s="92" t="s">
        <v>2617</v>
      </c>
      <c r="J217" s="9"/>
      <c r="K217" s="9"/>
      <c r="L217" s="9"/>
      <c r="M217" s="9"/>
      <c r="P217" s="53">
        <v>0</v>
      </c>
      <c r="Q217" s="54" t="s">
        <v>3379</v>
      </c>
      <c r="R217" s="54"/>
      <c r="S217" s="55">
        <v>0</v>
      </c>
      <c r="T217" s="56"/>
      <c r="U217" s="53"/>
      <c r="V217" s="54"/>
      <c r="W217" s="54"/>
      <c r="X217" s="55"/>
      <c r="Y217" s="56"/>
      <c r="Z217" s="48">
        <f t="shared" si="14"/>
        <v>0</v>
      </c>
      <c r="AA217" s="32">
        <f t="shared" si="15"/>
        <v>0</v>
      </c>
    </row>
    <row r="218" spans="1:27" ht="372">
      <c r="A218" s="4">
        <v>2147</v>
      </c>
      <c r="B218" s="4" t="s">
        <v>1109</v>
      </c>
      <c r="E218" s="93" t="s">
        <v>2620</v>
      </c>
      <c r="F218" s="2" t="s">
        <v>1110</v>
      </c>
      <c r="G218" s="2" t="s">
        <v>1111</v>
      </c>
      <c r="H218" s="9"/>
      <c r="I218" s="92" t="s">
        <v>2619</v>
      </c>
      <c r="J218" s="9"/>
      <c r="K218" s="9"/>
      <c r="L218" s="9"/>
      <c r="M218" s="9"/>
      <c r="P218" s="53">
        <v>1</v>
      </c>
      <c r="Q218" s="54" t="s">
        <v>3393</v>
      </c>
      <c r="R218" s="54"/>
      <c r="S218" s="55">
        <v>1.5</v>
      </c>
      <c r="T218" s="56"/>
      <c r="U218" s="53"/>
      <c r="V218" s="54"/>
      <c r="W218" s="54"/>
      <c r="X218" s="55"/>
      <c r="Y218" s="56"/>
      <c r="Z218" s="48">
        <f t="shared" si="14"/>
        <v>1</v>
      </c>
      <c r="AA218" s="32">
        <f t="shared" si="15"/>
        <v>1.5</v>
      </c>
    </row>
    <row r="219" spans="1:27" ht="136">
      <c r="A219" s="4">
        <v>2148</v>
      </c>
      <c r="B219" s="4" t="s">
        <v>293</v>
      </c>
      <c r="E219" s="91" t="s">
        <v>2621</v>
      </c>
      <c r="F219" s="2" t="s">
        <v>1112</v>
      </c>
      <c r="G219" s="2" t="s">
        <v>1113</v>
      </c>
      <c r="H219" s="9"/>
      <c r="I219" s="9"/>
      <c r="J219" s="9"/>
      <c r="K219" s="9"/>
      <c r="L219" s="9"/>
      <c r="M219" s="9"/>
      <c r="P219" s="53">
        <v>1</v>
      </c>
      <c r="Q219" s="54" t="s">
        <v>3327</v>
      </c>
      <c r="R219" s="54"/>
      <c r="S219" s="55">
        <v>1</v>
      </c>
      <c r="T219" s="56"/>
      <c r="U219" s="53"/>
      <c r="V219" s="54"/>
      <c r="W219" s="54"/>
      <c r="X219" s="55"/>
      <c r="Y219" s="56"/>
      <c r="Z219" s="48">
        <f t="shared" si="14"/>
        <v>1</v>
      </c>
      <c r="AA219" s="32">
        <f t="shared" si="15"/>
        <v>1</v>
      </c>
    </row>
    <row r="220" spans="1:27" s="64" customFormat="1">
      <c r="A220" s="4"/>
      <c r="H220" s="4"/>
      <c r="P220" s="98"/>
      <c r="Q220" s="98"/>
      <c r="R220" s="98"/>
      <c r="S220" s="98"/>
      <c r="T220" s="98"/>
      <c r="U220" s="98"/>
      <c r="V220" s="98"/>
      <c r="W220" s="98"/>
      <c r="X220" s="98"/>
      <c r="Y220" s="98"/>
    </row>
    <row r="221" spans="1:27" s="64" customFormat="1">
      <c r="A221" s="4"/>
      <c r="H221" s="4"/>
      <c r="P221" s="98"/>
      <c r="Q221" s="98"/>
      <c r="R221" s="98"/>
      <c r="S221" s="98"/>
      <c r="T221" s="98"/>
      <c r="U221" s="98"/>
      <c r="V221" s="98"/>
      <c r="W221" s="98"/>
      <c r="X221" s="98"/>
      <c r="Y221" s="98"/>
    </row>
    <row r="222" spans="1:27" s="64" customFormat="1" ht="37">
      <c r="A222" s="4"/>
      <c r="E222" s="104" t="s">
        <v>1114</v>
      </c>
      <c r="F222" s="104"/>
      <c r="G222" s="104"/>
      <c r="H222" s="4"/>
      <c r="P222" s="98"/>
      <c r="Q222" s="98"/>
      <c r="R222" s="98"/>
      <c r="S222" s="98"/>
      <c r="T222" s="98"/>
      <c r="U222" s="98"/>
      <c r="V222" s="98"/>
      <c r="W222" s="98"/>
      <c r="X222" s="98"/>
      <c r="Y222" s="98"/>
    </row>
    <row r="223" spans="1:27" s="64" customFormat="1" ht="19">
      <c r="A223" s="4"/>
      <c r="E223" s="103" t="s">
        <v>1115</v>
      </c>
      <c r="F223" s="103"/>
      <c r="G223" s="103"/>
      <c r="H223" s="4"/>
      <c r="P223" s="98"/>
      <c r="Q223" s="98"/>
      <c r="R223" s="98"/>
      <c r="S223" s="98"/>
      <c r="T223" s="98"/>
      <c r="U223" s="98"/>
      <c r="V223" s="98"/>
      <c r="W223" s="98"/>
      <c r="X223" s="98"/>
      <c r="Y223" s="98"/>
    </row>
    <row r="224" spans="1:27" s="64" customFormat="1" ht="34">
      <c r="A224" s="4"/>
      <c r="E224" s="66" t="s">
        <v>1116</v>
      </c>
      <c r="H224" s="4"/>
      <c r="P224" s="98"/>
      <c r="Q224" s="98"/>
      <c r="R224" s="98"/>
      <c r="S224" s="98"/>
      <c r="T224" s="98"/>
      <c r="U224" s="98"/>
      <c r="V224" s="98"/>
      <c r="W224" s="98"/>
      <c r="X224" s="98"/>
      <c r="Y224" s="98"/>
    </row>
    <row r="225" spans="1:27" ht="272">
      <c r="A225" s="4">
        <v>2149</v>
      </c>
      <c r="E225" s="91" t="s">
        <v>2622</v>
      </c>
      <c r="F225" s="2" t="s">
        <v>1117</v>
      </c>
      <c r="G225" s="2" t="s">
        <v>1118</v>
      </c>
      <c r="H225" s="9"/>
      <c r="I225" s="9"/>
      <c r="J225" s="9"/>
      <c r="K225" s="9"/>
      <c r="L225" s="9"/>
      <c r="M225" s="9"/>
      <c r="P225" s="53">
        <v>1</v>
      </c>
      <c r="Q225" s="54" t="s">
        <v>3394</v>
      </c>
      <c r="R225" s="54"/>
      <c r="S225" s="55">
        <v>1</v>
      </c>
      <c r="T225" s="56"/>
      <c r="U225" s="53"/>
      <c r="V225" s="54"/>
      <c r="W225" s="54"/>
      <c r="X225" s="55"/>
      <c r="Y225" s="56"/>
      <c r="Z225" s="48">
        <f t="shared" si="14"/>
        <v>1</v>
      </c>
      <c r="AA225" s="32">
        <f t="shared" si="15"/>
        <v>1</v>
      </c>
    </row>
    <row r="226" spans="1:27" ht="187">
      <c r="A226" s="4">
        <v>2150</v>
      </c>
      <c r="E226" s="91" t="s">
        <v>2623</v>
      </c>
      <c r="F226" s="2" t="s">
        <v>1119</v>
      </c>
      <c r="G226" s="2" t="s">
        <v>1120</v>
      </c>
      <c r="H226" s="9"/>
      <c r="I226" s="9"/>
      <c r="J226" s="9"/>
      <c r="K226" s="9"/>
      <c r="L226" s="9"/>
      <c r="M226" s="9"/>
      <c r="P226" s="53">
        <v>0</v>
      </c>
      <c r="Q226" s="54"/>
      <c r="R226" s="54"/>
      <c r="S226" s="55">
        <v>0</v>
      </c>
      <c r="T226" s="56"/>
      <c r="U226" s="53"/>
      <c r="V226" s="54"/>
      <c r="W226" s="54"/>
      <c r="X226" s="55"/>
      <c r="Y226" s="56"/>
      <c r="Z226" s="48">
        <f t="shared" si="14"/>
        <v>0</v>
      </c>
      <c r="AA226" s="32">
        <f t="shared" si="15"/>
        <v>0</v>
      </c>
    </row>
    <row r="227" spans="1:27" ht="272">
      <c r="A227" s="4">
        <v>2151</v>
      </c>
      <c r="E227" s="91" t="s">
        <v>2624</v>
      </c>
      <c r="F227" s="2" t="s">
        <v>1121</v>
      </c>
      <c r="G227" s="2" t="s">
        <v>1122</v>
      </c>
      <c r="H227" s="9"/>
      <c r="I227" s="9"/>
      <c r="J227" s="9"/>
      <c r="K227" s="9"/>
      <c r="L227" s="9"/>
      <c r="M227" s="9"/>
      <c r="P227" s="53">
        <v>1</v>
      </c>
      <c r="Q227" s="54" t="s">
        <v>3394</v>
      </c>
      <c r="R227" s="54"/>
      <c r="S227" s="55">
        <v>1</v>
      </c>
      <c r="T227" s="56"/>
      <c r="U227" s="53"/>
      <c r="V227" s="54"/>
      <c r="W227" s="54"/>
      <c r="X227" s="55"/>
      <c r="Y227" s="56"/>
      <c r="Z227" s="48">
        <f t="shared" si="14"/>
        <v>1</v>
      </c>
      <c r="AA227" s="32">
        <f t="shared" si="15"/>
        <v>1</v>
      </c>
    </row>
    <row r="228" spans="1:27" s="64" customFormat="1" ht="17">
      <c r="A228" s="4"/>
      <c r="G228" s="64" t="s">
        <v>293</v>
      </c>
      <c r="H228" s="4"/>
      <c r="P228" s="98"/>
      <c r="Q228" s="98"/>
      <c r="R228" s="98"/>
      <c r="S228" s="98"/>
      <c r="T228" s="98"/>
      <c r="U228" s="98"/>
      <c r="V228" s="98"/>
      <c r="W228" s="98"/>
      <c r="X228" s="98"/>
      <c r="Y228" s="98"/>
    </row>
    <row r="229" spans="1:27" s="64" customFormat="1">
      <c r="A229" s="4"/>
      <c r="H229" s="4"/>
      <c r="P229" s="98"/>
      <c r="Q229" s="98"/>
      <c r="R229" s="98"/>
      <c r="S229" s="98"/>
      <c r="T229" s="98"/>
      <c r="U229" s="98"/>
      <c r="V229" s="98"/>
      <c r="W229" s="98"/>
      <c r="X229" s="98"/>
      <c r="Y229" s="98"/>
    </row>
    <row r="230" spans="1:27" s="64" customFormat="1" ht="19">
      <c r="A230" s="4"/>
      <c r="E230" s="103" t="s">
        <v>222</v>
      </c>
      <c r="F230" s="103"/>
      <c r="G230" s="103"/>
      <c r="H230" s="4"/>
      <c r="P230" s="98"/>
      <c r="Q230" s="98"/>
      <c r="R230" s="98"/>
      <c r="S230" s="98"/>
      <c r="T230" s="98"/>
      <c r="U230" s="98"/>
      <c r="V230" s="98"/>
      <c r="W230" s="98"/>
      <c r="X230" s="98"/>
      <c r="Y230" s="98"/>
    </row>
    <row r="231" spans="1:27" s="64" customFormat="1" ht="34">
      <c r="A231" s="4"/>
      <c r="E231" s="66" t="s">
        <v>1123</v>
      </c>
      <c r="H231" s="4"/>
      <c r="P231" s="98"/>
      <c r="Q231" s="98"/>
      <c r="R231" s="98"/>
      <c r="S231" s="98"/>
      <c r="T231" s="98"/>
      <c r="U231" s="98"/>
      <c r="V231" s="98"/>
      <c r="W231" s="98"/>
      <c r="X231" s="98"/>
      <c r="Y231" s="98"/>
    </row>
    <row r="232" spans="1:27" ht="187">
      <c r="A232" s="4">
        <v>2152</v>
      </c>
      <c r="E232" s="91" t="s">
        <v>2625</v>
      </c>
      <c r="F232" s="2" t="s">
        <v>1124</v>
      </c>
      <c r="G232" s="2" t="s">
        <v>1125</v>
      </c>
      <c r="H232" s="9"/>
      <c r="I232" s="9"/>
      <c r="J232" s="9"/>
      <c r="K232" s="9"/>
      <c r="L232" s="9"/>
      <c r="M232" s="9"/>
      <c r="P232" s="53">
        <v>2</v>
      </c>
      <c r="Q232" s="54" t="s">
        <v>3395</v>
      </c>
      <c r="R232" s="54"/>
      <c r="S232" s="55">
        <v>2</v>
      </c>
      <c r="T232" s="56"/>
      <c r="U232" s="53"/>
      <c r="V232" s="54"/>
      <c r="W232" s="54"/>
      <c r="X232" s="55"/>
      <c r="Y232" s="56"/>
      <c r="Z232" s="48">
        <f t="shared" si="14"/>
        <v>2</v>
      </c>
      <c r="AA232" s="32">
        <f t="shared" si="15"/>
        <v>2</v>
      </c>
    </row>
    <row r="233" spans="1:27" ht="187">
      <c r="A233" s="4">
        <v>2153</v>
      </c>
      <c r="E233" s="91" t="s">
        <v>2626</v>
      </c>
      <c r="F233" s="2" t="s">
        <v>1126</v>
      </c>
      <c r="G233" s="2" t="s">
        <v>1127</v>
      </c>
      <c r="H233" s="9"/>
      <c r="I233" s="9"/>
      <c r="J233" s="9"/>
      <c r="K233" s="9"/>
      <c r="L233" s="9"/>
      <c r="M233" s="9"/>
      <c r="P233" s="53">
        <v>2</v>
      </c>
      <c r="Q233" s="54" t="s">
        <v>3311</v>
      </c>
      <c r="R233" s="54"/>
      <c r="S233" s="55">
        <v>2</v>
      </c>
      <c r="T233" s="56"/>
      <c r="U233" s="53"/>
      <c r="V233" s="54"/>
      <c r="W233" s="54"/>
      <c r="X233" s="55"/>
      <c r="Y233" s="56"/>
      <c r="Z233" s="48">
        <f t="shared" si="14"/>
        <v>2</v>
      </c>
      <c r="AA233" s="32">
        <f t="shared" si="15"/>
        <v>2</v>
      </c>
    </row>
    <row r="234" spans="1:27" s="64" customFormat="1">
      <c r="A234" s="4"/>
      <c r="H234" s="4"/>
      <c r="P234" s="98"/>
      <c r="Q234" s="98"/>
      <c r="R234" s="98"/>
      <c r="S234" s="98"/>
      <c r="T234" s="98"/>
      <c r="U234" s="98"/>
      <c r="V234" s="98"/>
      <c r="W234" s="98"/>
      <c r="X234" s="98"/>
      <c r="Y234" s="98"/>
    </row>
    <row r="235" spans="1:27" s="64" customFormat="1">
      <c r="A235" s="4"/>
      <c r="H235" s="4"/>
      <c r="P235" s="98"/>
      <c r="Q235" s="98"/>
      <c r="R235" s="98"/>
      <c r="S235" s="98"/>
      <c r="T235" s="98"/>
      <c r="U235" s="98"/>
      <c r="V235" s="98"/>
      <c r="W235" s="98"/>
      <c r="X235" s="98"/>
      <c r="Y235" s="98"/>
    </row>
    <row r="236" spans="1:27" s="64" customFormat="1" ht="19">
      <c r="A236" s="4"/>
      <c r="E236" s="103" t="s">
        <v>1128</v>
      </c>
      <c r="F236" s="103"/>
      <c r="G236" s="103"/>
      <c r="H236" s="4"/>
      <c r="P236" s="98"/>
      <c r="Q236" s="98"/>
      <c r="R236" s="98"/>
      <c r="S236" s="98"/>
      <c r="T236" s="98"/>
      <c r="U236" s="98"/>
      <c r="V236" s="98"/>
      <c r="W236" s="98"/>
      <c r="X236" s="98"/>
      <c r="Y236" s="98"/>
    </row>
    <row r="237" spans="1:27" s="64" customFormat="1" ht="17">
      <c r="A237" s="4"/>
      <c r="E237" s="66" t="s">
        <v>1129</v>
      </c>
      <c r="H237" s="4"/>
      <c r="P237" s="98"/>
      <c r="Q237" s="98"/>
      <c r="R237" s="98"/>
      <c r="S237" s="98"/>
      <c r="T237" s="98"/>
      <c r="U237" s="98"/>
      <c r="V237" s="98"/>
      <c r="W237" s="98"/>
      <c r="X237" s="98"/>
      <c r="Y237" s="98"/>
    </row>
    <row r="238" spans="1:27" ht="153">
      <c r="A238" s="4">
        <v>2154</v>
      </c>
      <c r="B238" s="4" t="s">
        <v>1130</v>
      </c>
      <c r="E238" s="91" t="s">
        <v>2627</v>
      </c>
      <c r="F238" s="2" t="s">
        <v>1131</v>
      </c>
      <c r="G238" s="2" t="s">
        <v>1132</v>
      </c>
      <c r="H238" s="9"/>
      <c r="I238" s="9"/>
      <c r="J238" s="9"/>
      <c r="K238" s="9"/>
      <c r="L238" s="9"/>
      <c r="M238" s="9"/>
      <c r="P238" s="53">
        <v>1</v>
      </c>
      <c r="Q238" s="54" t="s">
        <v>3364</v>
      </c>
      <c r="R238" s="54"/>
      <c r="S238" s="55">
        <v>1</v>
      </c>
      <c r="T238" s="56"/>
      <c r="U238" s="53"/>
      <c r="V238" s="54"/>
      <c r="W238" s="54"/>
      <c r="X238" s="55"/>
      <c r="Y238" s="56"/>
      <c r="Z238" s="48">
        <f t="shared" si="14"/>
        <v>1</v>
      </c>
      <c r="AA238" s="32">
        <f t="shared" si="15"/>
        <v>1</v>
      </c>
    </row>
    <row r="239" spans="1:27" ht="136">
      <c r="A239" s="4">
        <v>2155</v>
      </c>
      <c r="B239" s="4" t="s">
        <v>1130</v>
      </c>
      <c r="E239" s="91" t="s">
        <v>2628</v>
      </c>
      <c r="F239" s="2" t="s">
        <v>1133</v>
      </c>
      <c r="G239" s="2" t="s">
        <v>1134</v>
      </c>
      <c r="H239" s="9"/>
      <c r="I239" s="9"/>
      <c r="J239" s="9"/>
      <c r="K239" s="9"/>
      <c r="L239" s="9"/>
      <c r="M239" s="9"/>
      <c r="P239" s="53">
        <v>1</v>
      </c>
      <c r="Q239" s="54" t="s">
        <v>3364</v>
      </c>
      <c r="R239" s="54"/>
      <c r="S239" s="55">
        <v>1</v>
      </c>
      <c r="T239" s="56"/>
      <c r="U239" s="53"/>
      <c r="V239" s="54"/>
      <c r="W239" s="54"/>
      <c r="X239" s="55"/>
      <c r="Y239" s="56"/>
      <c r="Z239" s="48">
        <f t="shared" si="14"/>
        <v>1</v>
      </c>
      <c r="AA239" s="32">
        <f t="shared" si="15"/>
        <v>1</v>
      </c>
    </row>
    <row r="240" spans="1:27" ht="153">
      <c r="A240" s="4">
        <v>2156</v>
      </c>
      <c r="B240" s="4" t="s">
        <v>1135</v>
      </c>
      <c r="E240" s="91" t="s">
        <v>2629</v>
      </c>
      <c r="F240" s="2" t="s">
        <v>1136</v>
      </c>
      <c r="G240" s="2" t="s">
        <v>1137</v>
      </c>
      <c r="H240" s="9"/>
      <c r="I240" s="9"/>
      <c r="J240" s="9"/>
      <c r="K240" s="9"/>
      <c r="L240" s="9"/>
      <c r="M240" s="9"/>
      <c r="P240" s="53">
        <v>2</v>
      </c>
      <c r="Q240" s="54" t="s">
        <v>3362</v>
      </c>
      <c r="R240" s="54"/>
      <c r="S240" s="55">
        <v>2</v>
      </c>
      <c r="T240" s="56"/>
      <c r="U240" s="53"/>
      <c r="V240" s="54"/>
      <c r="W240" s="54"/>
      <c r="X240" s="55"/>
      <c r="Y240" s="56"/>
      <c r="Z240" s="48">
        <f t="shared" si="14"/>
        <v>2</v>
      </c>
      <c r="AA240" s="32">
        <f t="shared" si="15"/>
        <v>2</v>
      </c>
    </row>
    <row r="241" spans="1:27" ht="153">
      <c r="A241" s="4">
        <v>2157</v>
      </c>
      <c r="B241" s="4" t="s">
        <v>1135</v>
      </c>
      <c r="E241" s="91" t="s">
        <v>2630</v>
      </c>
      <c r="F241" s="2" t="s">
        <v>1138</v>
      </c>
      <c r="G241" s="2" t="s">
        <v>1139</v>
      </c>
      <c r="H241" s="9"/>
      <c r="I241" s="9"/>
      <c r="J241" s="9"/>
      <c r="K241" s="9"/>
      <c r="L241" s="9"/>
      <c r="M241" s="9"/>
      <c r="P241" s="53">
        <v>2</v>
      </c>
      <c r="Q241" s="54" t="s">
        <v>3363</v>
      </c>
      <c r="R241" s="54"/>
      <c r="S241" s="55">
        <v>2</v>
      </c>
      <c r="T241" s="56"/>
      <c r="U241" s="53"/>
      <c r="V241" s="54"/>
      <c r="W241" s="54"/>
      <c r="X241" s="55"/>
      <c r="Y241" s="56"/>
      <c r="Z241" s="48">
        <f t="shared" si="14"/>
        <v>2</v>
      </c>
      <c r="AA241" s="32">
        <f t="shared" si="15"/>
        <v>2</v>
      </c>
    </row>
    <row r="242" spans="1:27" ht="170">
      <c r="A242" s="4">
        <v>2158</v>
      </c>
      <c r="B242" s="4" t="s">
        <v>1140</v>
      </c>
      <c r="E242" s="91" t="s">
        <v>2631</v>
      </c>
      <c r="F242" s="2" t="s">
        <v>1141</v>
      </c>
      <c r="G242" s="2" t="s">
        <v>1142</v>
      </c>
      <c r="H242" s="9"/>
      <c r="I242" s="9"/>
      <c r="J242" s="9"/>
      <c r="K242" s="9"/>
      <c r="L242" s="9"/>
      <c r="M242" s="9"/>
      <c r="P242" s="53">
        <v>1</v>
      </c>
      <c r="Q242" s="54" t="s">
        <v>3364</v>
      </c>
      <c r="R242" s="54"/>
      <c r="S242" s="55">
        <v>1</v>
      </c>
      <c r="T242" s="56"/>
      <c r="U242" s="53"/>
      <c r="V242" s="54"/>
      <c r="W242" s="54"/>
      <c r="X242" s="55"/>
      <c r="Y242" s="56"/>
      <c r="Z242" s="48">
        <f t="shared" si="14"/>
        <v>1</v>
      </c>
      <c r="AA242" s="32">
        <f t="shared" si="15"/>
        <v>1</v>
      </c>
    </row>
    <row r="243" spans="1:27" s="64" customFormat="1" ht="17">
      <c r="A243" s="4"/>
      <c r="G243" s="64" t="s">
        <v>293</v>
      </c>
      <c r="H243" s="4"/>
      <c r="P243" s="98"/>
      <c r="Q243" s="98"/>
      <c r="R243" s="98"/>
      <c r="S243" s="98"/>
      <c r="T243" s="98"/>
      <c r="U243" s="98"/>
      <c r="V243" s="98"/>
      <c r="W243" s="98"/>
      <c r="X243" s="98"/>
      <c r="Y243" s="98"/>
    </row>
    <row r="244" spans="1:27" s="64" customFormat="1" ht="17">
      <c r="A244" s="4"/>
      <c r="G244" s="64" t="s">
        <v>293</v>
      </c>
      <c r="H244" s="4"/>
      <c r="P244" s="98"/>
      <c r="Q244" s="98"/>
      <c r="R244" s="98"/>
      <c r="S244" s="98"/>
      <c r="T244" s="98"/>
      <c r="U244" s="98"/>
      <c r="V244" s="98"/>
      <c r="W244" s="98"/>
      <c r="X244" s="98"/>
      <c r="Y244" s="98"/>
    </row>
    <row r="245" spans="1:27" s="64" customFormat="1" ht="17">
      <c r="A245" s="4"/>
      <c r="E245" s="66" t="s">
        <v>1143</v>
      </c>
      <c r="G245" s="64" t="s">
        <v>293</v>
      </c>
      <c r="H245" s="4"/>
      <c r="P245" s="98"/>
      <c r="Q245" s="98"/>
      <c r="R245" s="98"/>
      <c r="S245" s="98"/>
      <c r="T245" s="98"/>
      <c r="U245" s="98"/>
      <c r="V245" s="98"/>
      <c r="W245" s="98"/>
      <c r="X245" s="98"/>
      <c r="Y245" s="98"/>
    </row>
    <row r="246" spans="1:27" ht="102">
      <c r="A246" s="4">
        <v>2159</v>
      </c>
      <c r="B246" s="4" t="s">
        <v>1144</v>
      </c>
      <c r="E246" s="91" t="s">
        <v>2632</v>
      </c>
      <c r="F246" s="2" t="s">
        <v>1145</v>
      </c>
      <c r="G246" s="2" t="s">
        <v>1146</v>
      </c>
      <c r="H246" s="9"/>
      <c r="I246" s="9"/>
      <c r="J246" s="9"/>
      <c r="K246" s="9"/>
      <c r="L246" s="9"/>
      <c r="M246" s="9"/>
      <c r="P246" s="53">
        <v>1</v>
      </c>
      <c r="Q246" s="54" t="s">
        <v>3358</v>
      </c>
      <c r="R246" s="54"/>
      <c r="S246" s="55">
        <v>1</v>
      </c>
      <c r="T246" s="56"/>
      <c r="U246" s="53"/>
      <c r="V246" s="54"/>
      <c r="W246" s="54"/>
      <c r="X246" s="55"/>
      <c r="Y246" s="56"/>
      <c r="Z246" s="48">
        <f t="shared" si="14"/>
        <v>1</v>
      </c>
      <c r="AA246" s="32">
        <f t="shared" si="15"/>
        <v>1</v>
      </c>
    </row>
    <row r="247" spans="1:27" ht="136">
      <c r="A247" s="4">
        <v>2160</v>
      </c>
      <c r="B247" s="4" t="s">
        <v>1147</v>
      </c>
      <c r="E247" s="91" t="s">
        <v>2633</v>
      </c>
      <c r="F247" s="2" t="s">
        <v>1148</v>
      </c>
      <c r="G247" s="2" t="s">
        <v>1149</v>
      </c>
      <c r="H247" s="9"/>
      <c r="I247" s="9"/>
      <c r="J247" s="9"/>
      <c r="K247" s="9"/>
      <c r="L247" s="9"/>
      <c r="M247" s="9"/>
      <c r="P247" s="53">
        <v>1</v>
      </c>
      <c r="Q247" s="54" t="s">
        <v>3359</v>
      </c>
      <c r="R247" s="54"/>
      <c r="S247" s="55">
        <v>1</v>
      </c>
      <c r="T247" s="56"/>
      <c r="U247" s="53"/>
      <c r="V247" s="54"/>
      <c r="W247" s="54"/>
      <c r="X247" s="55"/>
      <c r="Y247" s="56"/>
      <c r="Z247" s="48">
        <f t="shared" si="14"/>
        <v>1</v>
      </c>
      <c r="AA247" s="32">
        <f t="shared" si="15"/>
        <v>1</v>
      </c>
    </row>
    <row r="248" spans="1:27" ht="119">
      <c r="A248" s="4">
        <v>2161</v>
      </c>
      <c r="E248" s="91" t="s">
        <v>2634</v>
      </c>
      <c r="F248" s="2" t="s">
        <v>1150</v>
      </c>
      <c r="G248" s="2" t="s">
        <v>1151</v>
      </c>
      <c r="H248" s="9"/>
      <c r="I248" s="9"/>
      <c r="J248" s="9"/>
      <c r="K248" s="9"/>
      <c r="L248" s="9"/>
      <c r="M248" s="9"/>
      <c r="P248" s="53">
        <v>2</v>
      </c>
      <c r="Q248" s="54" t="s">
        <v>3380</v>
      </c>
      <c r="R248" s="54"/>
      <c r="S248" s="55">
        <v>2</v>
      </c>
      <c r="T248" s="56"/>
      <c r="U248" s="53"/>
      <c r="V248" s="54"/>
      <c r="W248" s="54"/>
      <c r="X248" s="55"/>
      <c r="Y248" s="56"/>
      <c r="Z248" s="48">
        <f t="shared" si="14"/>
        <v>2</v>
      </c>
      <c r="AA248" s="32">
        <f t="shared" si="15"/>
        <v>2</v>
      </c>
    </row>
    <row r="249" spans="1:27" ht="170">
      <c r="A249" s="4">
        <v>2162</v>
      </c>
      <c r="E249" s="91" t="s">
        <v>2531</v>
      </c>
      <c r="F249" s="2" t="s">
        <v>1152</v>
      </c>
      <c r="G249" s="2" t="s">
        <v>1153</v>
      </c>
      <c r="H249" s="9"/>
      <c r="I249" s="9"/>
      <c r="J249" s="9"/>
      <c r="K249" s="9"/>
      <c r="L249" s="9"/>
      <c r="M249" s="9"/>
      <c r="P249" s="53">
        <v>1</v>
      </c>
      <c r="Q249" s="54" t="s">
        <v>3381</v>
      </c>
      <c r="R249" s="54"/>
      <c r="S249" s="55">
        <v>1</v>
      </c>
      <c r="T249" s="56"/>
      <c r="U249" s="53"/>
      <c r="V249" s="54"/>
      <c r="W249" s="54"/>
      <c r="X249" s="55"/>
      <c r="Y249" s="56"/>
      <c r="Z249" s="48">
        <f t="shared" si="14"/>
        <v>1</v>
      </c>
      <c r="AA249" s="32">
        <f t="shared" si="15"/>
        <v>1</v>
      </c>
    </row>
    <row r="250" spans="1:27" ht="170">
      <c r="A250" s="4">
        <v>2163</v>
      </c>
      <c r="B250" s="4" t="s">
        <v>1154</v>
      </c>
      <c r="E250" s="91" t="s">
        <v>2635</v>
      </c>
      <c r="F250" s="2" t="s">
        <v>1155</v>
      </c>
      <c r="G250" s="2" t="s">
        <v>1156</v>
      </c>
      <c r="H250" s="9"/>
      <c r="I250" s="9"/>
      <c r="J250" s="9"/>
      <c r="K250" s="9"/>
      <c r="L250" s="9"/>
      <c r="M250" s="9"/>
      <c r="P250" s="53">
        <v>2</v>
      </c>
      <c r="Q250" s="54" t="s">
        <v>3360</v>
      </c>
      <c r="R250" s="54"/>
      <c r="S250" s="55">
        <v>2</v>
      </c>
      <c r="T250" s="56"/>
      <c r="U250" s="53"/>
      <c r="V250" s="54"/>
      <c r="W250" s="54"/>
      <c r="X250" s="55"/>
      <c r="Y250" s="56"/>
      <c r="Z250" s="48">
        <f t="shared" si="14"/>
        <v>2</v>
      </c>
      <c r="AA250" s="32">
        <f t="shared" si="15"/>
        <v>2</v>
      </c>
    </row>
    <row r="251" spans="1:27" ht="170">
      <c r="A251" s="4">
        <v>2164</v>
      </c>
      <c r="E251" s="91" t="s">
        <v>2636</v>
      </c>
      <c r="F251" s="2" t="s">
        <v>1157</v>
      </c>
      <c r="G251" s="2" t="s">
        <v>1158</v>
      </c>
      <c r="H251" s="9"/>
      <c r="I251" s="9"/>
      <c r="J251" s="9"/>
      <c r="K251" s="9"/>
      <c r="L251" s="9"/>
      <c r="M251" s="9"/>
      <c r="P251" s="53">
        <v>1</v>
      </c>
      <c r="Q251" s="54" t="s">
        <v>3382</v>
      </c>
      <c r="R251" s="54"/>
      <c r="S251" s="55">
        <v>1</v>
      </c>
      <c r="T251" s="56"/>
      <c r="U251" s="53"/>
      <c r="V251" s="54"/>
      <c r="W251" s="54"/>
      <c r="X251" s="55"/>
      <c r="Y251" s="56"/>
      <c r="Z251" s="48">
        <f t="shared" ref="Z251:Z260" si="16">IF(U251&lt;&gt;"",U251,IF(P251&lt;&gt;"",P251,IF(N251&lt;&gt;"",N251,"")))</f>
        <v>1</v>
      </c>
      <c r="AA251" s="32">
        <f t="shared" ref="AA251:AA260" si="17">IF(X251&lt;&gt;"",X251,IF(S251&lt;&gt;"",S251,IF(O251&lt;&gt;"",O251,"")))</f>
        <v>1</v>
      </c>
    </row>
    <row r="252" spans="1:27" ht="119">
      <c r="A252" s="4">
        <v>2165</v>
      </c>
      <c r="B252" s="4" t="s">
        <v>1159</v>
      </c>
      <c r="E252" s="91" t="s">
        <v>2637</v>
      </c>
      <c r="F252" s="2" t="s">
        <v>1160</v>
      </c>
      <c r="G252" s="2" t="s">
        <v>1161</v>
      </c>
      <c r="H252" s="9"/>
      <c r="I252" s="9"/>
      <c r="J252" s="9"/>
      <c r="K252" s="9"/>
      <c r="L252" s="9"/>
      <c r="M252" s="9"/>
      <c r="P252" s="53">
        <v>2</v>
      </c>
      <c r="Q252" s="54" t="s">
        <v>3361</v>
      </c>
      <c r="R252" s="54"/>
      <c r="S252" s="55">
        <v>2</v>
      </c>
      <c r="T252" s="56"/>
      <c r="U252" s="53"/>
      <c r="V252" s="54"/>
      <c r="W252" s="54"/>
      <c r="X252" s="55"/>
      <c r="Y252" s="56"/>
      <c r="Z252" s="48">
        <f t="shared" si="16"/>
        <v>2</v>
      </c>
      <c r="AA252" s="32">
        <f t="shared" si="17"/>
        <v>2</v>
      </c>
    </row>
    <row r="253" spans="1:27" ht="68">
      <c r="A253" s="4">
        <v>2166</v>
      </c>
      <c r="B253" s="4" t="s">
        <v>1162</v>
      </c>
      <c r="E253" s="91" t="s">
        <v>2638</v>
      </c>
      <c r="F253" s="2" t="s">
        <v>1163</v>
      </c>
      <c r="G253" s="2" t="s">
        <v>1164</v>
      </c>
      <c r="H253" s="9"/>
      <c r="I253" s="9"/>
      <c r="J253" s="9"/>
      <c r="K253" s="9"/>
      <c r="L253" s="9"/>
      <c r="M253" s="9"/>
      <c r="P253" s="53"/>
      <c r="Q253" s="54"/>
      <c r="R253" s="54"/>
      <c r="S253" s="55"/>
      <c r="T253" s="56"/>
      <c r="U253" s="53"/>
      <c r="V253" s="54"/>
      <c r="W253" s="54"/>
      <c r="X253" s="55"/>
      <c r="Y253" s="56"/>
      <c r="Z253" s="48" t="str">
        <f t="shared" si="16"/>
        <v/>
      </c>
      <c r="AA253" s="32" t="str">
        <f t="shared" si="17"/>
        <v/>
      </c>
    </row>
    <row r="254" spans="1:27" s="64" customFormat="1">
      <c r="A254" s="4"/>
      <c r="H254" s="4"/>
      <c r="P254" s="98"/>
      <c r="Q254" s="98"/>
      <c r="R254" s="98"/>
      <c r="S254" s="98"/>
      <c r="T254" s="98"/>
      <c r="U254" s="98"/>
      <c r="V254" s="98"/>
      <c r="W254" s="98"/>
      <c r="X254" s="98"/>
      <c r="Y254" s="98"/>
    </row>
    <row r="255" spans="1:27" s="64" customFormat="1">
      <c r="A255" s="4"/>
      <c r="H255" s="4"/>
      <c r="P255" s="98"/>
      <c r="Q255" s="98"/>
      <c r="R255" s="98"/>
      <c r="S255" s="98"/>
      <c r="T255" s="98"/>
      <c r="U255" s="98"/>
      <c r="V255" s="98"/>
      <c r="W255" s="98"/>
      <c r="X255" s="98"/>
      <c r="Y255" s="98"/>
    </row>
    <row r="256" spans="1:27" s="64" customFormat="1" ht="19">
      <c r="A256" s="4"/>
      <c r="E256" s="103" t="s">
        <v>228</v>
      </c>
      <c r="F256" s="103"/>
      <c r="G256" s="103"/>
      <c r="H256" s="4"/>
      <c r="P256" s="98"/>
      <c r="Q256" s="98"/>
      <c r="R256" s="98"/>
      <c r="S256" s="98"/>
      <c r="T256" s="98"/>
      <c r="U256" s="98"/>
      <c r="V256" s="98"/>
      <c r="W256" s="98"/>
      <c r="X256" s="98"/>
      <c r="Y256" s="98"/>
    </row>
    <row r="257" spans="1:27" s="64" customFormat="1" ht="17">
      <c r="A257" s="4"/>
      <c r="E257" s="66" t="s">
        <v>1165</v>
      </c>
      <c r="H257" s="4"/>
      <c r="P257" s="98"/>
      <c r="Q257" s="98"/>
      <c r="R257" s="98"/>
      <c r="S257" s="98"/>
      <c r="T257" s="98"/>
      <c r="U257" s="98"/>
      <c r="V257" s="98"/>
      <c r="W257" s="98"/>
      <c r="X257" s="98"/>
      <c r="Y257" s="98"/>
    </row>
    <row r="258" spans="1:27" ht="170">
      <c r="A258" s="4">
        <v>2167</v>
      </c>
      <c r="E258" s="91" t="s">
        <v>2639</v>
      </c>
      <c r="F258" s="2" t="s">
        <v>1166</v>
      </c>
      <c r="G258" s="2" t="s">
        <v>1167</v>
      </c>
      <c r="H258" s="9"/>
      <c r="I258" s="9"/>
      <c r="J258" s="9"/>
      <c r="K258" s="9"/>
      <c r="L258" s="9"/>
      <c r="M258" s="9"/>
      <c r="P258" s="53">
        <v>0</v>
      </c>
      <c r="Q258" s="54"/>
      <c r="R258" s="54"/>
      <c r="S258" s="55">
        <v>0</v>
      </c>
      <c r="T258" s="56"/>
      <c r="U258" s="53"/>
      <c r="V258" s="54"/>
      <c r="W258" s="54"/>
      <c r="X258" s="55"/>
      <c r="Y258" s="56"/>
      <c r="Z258" s="48">
        <f t="shared" si="16"/>
        <v>0</v>
      </c>
      <c r="AA258" s="32">
        <f t="shared" si="17"/>
        <v>0</v>
      </c>
    </row>
    <row r="259" spans="1:27" ht="136">
      <c r="A259" s="4">
        <v>2168</v>
      </c>
      <c r="E259" s="91" t="s">
        <v>2640</v>
      </c>
      <c r="F259" s="2" t="s">
        <v>1168</v>
      </c>
      <c r="G259" s="2" t="s">
        <v>1169</v>
      </c>
      <c r="H259" s="9"/>
      <c r="I259" s="9"/>
      <c r="J259" s="9"/>
      <c r="K259" s="9"/>
      <c r="L259" s="9"/>
      <c r="M259" s="9"/>
      <c r="P259" s="53">
        <v>0</v>
      </c>
      <c r="Q259" s="54"/>
      <c r="R259" s="54"/>
      <c r="S259" s="55">
        <v>0</v>
      </c>
      <c r="T259" s="56"/>
      <c r="U259" s="53"/>
      <c r="V259" s="54"/>
      <c r="W259" s="54"/>
      <c r="X259" s="55"/>
      <c r="Y259" s="56"/>
      <c r="Z259" s="48">
        <f t="shared" si="16"/>
        <v>0</v>
      </c>
      <c r="AA259" s="32">
        <f t="shared" si="17"/>
        <v>0</v>
      </c>
    </row>
    <row r="260" spans="1:27" ht="119">
      <c r="A260" s="4">
        <v>2169</v>
      </c>
      <c r="E260" s="91" t="s">
        <v>2641</v>
      </c>
      <c r="F260" s="2" t="s">
        <v>1170</v>
      </c>
      <c r="G260" s="2" t="s">
        <v>1171</v>
      </c>
      <c r="H260" s="9"/>
      <c r="I260" s="9"/>
      <c r="J260" s="9"/>
      <c r="K260" s="9"/>
      <c r="L260" s="9"/>
      <c r="M260" s="9"/>
      <c r="P260" s="53">
        <v>0</v>
      </c>
      <c r="Q260" s="54"/>
      <c r="R260" s="54"/>
      <c r="S260" s="55">
        <v>0</v>
      </c>
      <c r="T260" s="56"/>
      <c r="U260" s="53"/>
      <c r="V260" s="54"/>
      <c r="W260" s="54"/>
      <c r="X260" s="55"/>
      <c r="Y260" s="56"/>
      <c r="Z260" s="48">
        <f t="shared" si="16"/>
        <v>0</v>
      </c>
      <c r="AA260" s="32">
        <f t="shared" si="17"/>
        <v>0</v>
      </c>
    </row>
    <row r="261" spans="1:27" s="64" customFormat="1" ht="17">
      <c r="A261" s="4"/>
      <c r="G261" s="64" t="s">
        <v>293</v>
      </c>
      <c r="H261" s="4"/>
      <c r="P261" s="98"/>
      <c r="Q261" s="98"/>
      <c r="R261" s="98"/>
      <c r="S261" s="98"/>
      <c r="T261" s="98"/>
      <c r="U261" s="98"/>
      <c r="V261" s="98"/>
      <c r="W261" s="98"/>
      <c r="X261" s="98"/>
      <c r="Y261" s="98"/>
    </row>
    <row r="262" spans="1:27" s="64" customFormat="1" ht="17">
      <c r="A262" s="4"/>
      <c r="G262" s="64" t="s">
        <v>293</v>
      </c>
      <c r="H262" s="4"/>
      <c r="P262" s="98"/>
      <c r="Q262" s="98"/>
      <c r="R262" s="98"/>
      <c r="S262" s="98"/>
      <c r="T262" s="98"/>
      <c r="U262" s="98"/>
      <c r="V262" s="98"/>
      <c r="W262" s="98"/>
      <c r="X262" s="98"/>
      <c r="Y262" s="98"/>
    </row>
    <row r="263" spans="1:27" s="64" customFormat="1" ht="17">
      <c r="A263" s="4"/>
      <c r="E263" s="66" t="s">
        <v>1172</v>
      </c>
      <c r="G263" s="64" t="s">
        <v>293</v>
      </c>
      <c r="H263" s="4"/>
      <c r="P263" s="98"/>
      <c r="Q263" s="98"/>
      <c r="R263" s="98"/>
      <c r="S263" s="98"/>
      <c r="T263" s="98"/>
      <c r="U263" s="98"/>
      <c r="V263" s="98"/>
      <c r="W263" s="98"/>
      <c r="X263" s="98"/>
      <c r="Y263" s="98"/>
    </row>
    <row r="264" spans="1:27" ht="136">
      <c r="A264" s="4">
        <v>2170</v>
      </c>
      <c r="B264" s="4" t="s">
        <v>1173</v>
      </c>
      <c r="E264" s="91" t="s">
        <v>2642</v>
      </c>
      <c r="F264" s="2" t="s">
        <v>1174</v>
      </c>
      <c r="G264" s="2" t="s">
        <v>1175</v>
      </c>
      <c r="H264" s="9"/>
      <c r="I264" s="9"/>
      <c r="J264" s="9"/>
      <c r="K264" s="9"/>
      <c r="L264" s="9"/>
      <c r="M264" s="9"/>
      <c r="P264" s="53">
        <v>0</v>
      </c>
      <c r="Q264" s="54"/>
      <c r="R264" s="54"/>
      <c r="S264" s="55">
        <v>0</v>
      </c>
      <c r="T264" s="56"/>
      <c r="U264" s="53"/>
      <c r="V264" s="54"/>
      <c r="W264" s="54"/>
      <c r="X264" s="55"/>
      <c r="Y264" s="56"/>
      <c r="Z264" s="48">
        <f t="shared" ref="Z264:Z321" si="18">IF(U264&lt;&gt;"",U264,IF(P264&lt;&gt;"",P264,IF(N264&lt;&gt;"",N264,"")))</f>
        <v>0</v>
      </c>
      <c r="AA264" s="32">
        <f t="shared" ref="AA264:AA321" si="19">IF(X264&lt;&gt;"",X264,IF(S264&lt;&gt;"",S264,IF(O264&lt;&gt;"",O264,"")))</f>
        <v>0</v>
      </c>
    </row>
    <row r="265" spans="1:27" ht="187">
      <c r="A265" s="4">
        <v>2171</v>
      </c>
      <c r="E265" s="91" t="s">
        <v>2634</v>
      </c>
      <c r="F265" s="2" t="s">
        <v>1176</v>
      </c>
      <c r="G265" s="2" t="s">
        <v>1177</v>
      </c>
      <c r="H265" s="9"/>
      <c r="I265" s="9"/>
      <c r="J265" s="9"/>
      <c r="K265" s="9"/>
      <c r="L265" s="9"/>
      <c r="M265" s="9"/>
      <c r="P265" s="53">
        <v>0</v>
      </c>
      <c r="Q265" s="54"/>
      <c r="R265" s="54"/>
      <c r="S265" s="55">
        <v>0</v>
      </c>
      <c r="T265" s="56"/>
      <c r="U265" s="53"/>
      <c r="V265" s="54"/>
      <c r="W265" s="54"/>
      <c r="X265" s="55"/>
      <c r="Y265" s="56"/>
      <c r="Z265" s="48">
        <f t="shared" si="18"/>
        <v>0</v>
      </c>
      <c r="AA265" s="32">
        <f t="shared" si="19"/>
        <v>0</v>
      </c>
    </row>
    <row r="266" spans="1:27" ht="136">
      <c r="A266" s="4">
        <v>2172</v>
      </c>
      <c r="E266" s="91" t="s">
        <v>2531</v>
      </c>
      <c r="F266" s="2" t="s">
        <v>1178</v>
      </c>
      <c r="G266" s="2" t="s">
        <v>1179</v>
      </c>
      <c r="H266" s="9"/>
      <c r="I266" s="9"/>
      <c r="J266" s="9"/>
      <c r="K266" s="9"/>
      <c r="L266" s="9"/>
      <c r="M266" s="9"/>
      <c r="P266" s="53">
        <v>0</v>
      </c>
      <c r="Q266" s="54"/>
      <c r="R266" s="54"/>
      <c r="S266" s="55">
        <v>0</v>
      </c>
      <c r="T266" s="56"/>
      <c r="U266" s="53"/>
      <c r="V266" s="54"/>
      <c r="W266" s="54"/>
      <c r="X266" s="55"/>
      <c r="Y266" s="56"/>
      <c r="Z266" s="48">
        <f t="shared" si="18"/>
        <v>0</v>
      </c>
      <c r="AA266" s="32">
        <f t="shared" si="19"/>
        <v>0</v>
      </c>
    </row>
    <row r="267" spans="1:27" ht="102">
      <c r="A267" s="4">
        <v>2173</v>
      </c>
      <c r="E267" s="91" t="s">
        <v>2643</v>
      </c>
      <c r="F267" s="2" t="s">
        <v>1180</v>
      </c>
      <c r="G267" s="2" t="s">
        <v>1181</v>
      </c>
      <c r="H267" s="9"/>
      <c r="I267" s="9"/>
      <c r="J267" s="9"/>
      <c r="K267" s="9"/>
      <c r="L267" s="9"/>
      <c r="M267" s="9"/>
      <c r="P267" s="53">
        <v>0</v>
      </c>
      <c r="Q267" s="54"/>
      <c r="R267" s="54"/>
      <c r="S267" s="55">
        <v>0</v>
      </c>
      <c r="T267" s="56"/>
      <c r="U267" s="53"/>
      <c r="V267" s="54"/>
      <c r="W267" s="54"/>
      <c r="X267" s="55"/>
      <c r="Y267" s="56"/>
      <c r="Z267" s="48">
        <f t="shared" si="18"/>
        <v>0</v>
      </c>
      <c r="AA267" s="32">
        <f t="shared" si="19"/>
        <v>0</v>
      </c>
    </row>
    <row r="268" spans="1:27" s="64" customFormat="1" ht="17">
      <c r="A268" s="4"/>
      <c r="G268" s="64" t="s">
        <v>293</v>
      </c>
      <c r="H268" s="4"/>
      <c r="P268" s="98"/>
      <c r="Q268" s="98"/>
      <c r="R268" s="98"/>
      <c r="S268" s="98"/>
      <c r="T268" s="98"/>
      <c r="U268" s="98"/>
      <c r="V268" s="98"/>
      <c r="W268" s="98"/>
      <c r="X268" s="98"/>
      <c r="Y268" s="98"/>
    </row>
    <row r="269" spans="1:27" s="64" customFormat="1" ht="17">
      <c r="A269" s="4"/>
      <c r="G269" s="64" t="s">
        <v>293</v>
      </c>
      <c r="H269" s="4"/>
      <c r="P269" s="98"/>
      <c r="Q269" s="98"/>
      <c r="R269" s="98"/>
      <c r="S269" s="98"/>
      <c r="T269" s="98"/>
      <c r="U269" s="98"/>
      <c r="V269" s="98"/>
      <c r="W269" s="98"/>
      <c r="X269" s="98"/>
      <c r="Y269" s="98"/>
    </row>
    <row r="270" spans="1:27" s="64" customFormat="1" ht="17">
      <c r="A270" s="4"/>
      <c r="E270" s="66" t="s">
        <v>1182</v>
      </c>
      <c r="G270" s="64" t="s">
        <v>293</v>
      </c>
      <c r="H270" s="4"/>
      <c r="P270" s="98"/>
      <c r="Q270" s="98"/>
      <c r="R270" s="98"/>
      <c r="S270" s="98"/>
      <c r="T270" s="98"/>
      <c r="U270" s="98"/>
      <c r="V270" s="98"/>
      <c r="W270" s="98"/>
      <c r="X270" s="98"/>
      <c r="Y270" s="98"/>
    </row>
    <row r="271" spans="1:27" ht="136">
      <c r="A271" s="4">
        <v>2174</v>
      </c>
      <c r="B271" s="4" t="s">
        <v>1183</v>
      </c>
      <c r="E271" s="91" t="s">
        <v>2644</v>
      </c>
      <c r="F271" s="2" t="s">
        <v>1184</v>
      </c>
      <c r="G271" s="2" t="s">
        <v>1185</v>
      </c>
      <c r="H271" s="9"/>
      <c r="I271" s="9"/>
      <c r="J271" s="9"/>
      <c r="K271" s="9"/>
      <c r="L271" s="9"/>
      <c r="M271" s="9"/>
      <c r="P271" s="53">
        <v>0</v>
      </c>
      <c r="Q271" s="54"/>
      <c r="R271" s="54"/>
      <c r="S271" s="55">
        <v>0</v>
      </c>
      <c r="T271" s="56"/>
      <c r="U271" s="53"/>
      <c r="V271" s="54"/>
      <c r="W271" s="54"/>
      <c r="X271" s="55"/>
      <c r="Y271" s="56"/>
      <c r="Z271" s="48">
        <f t="shared" si="18"/>
        <v>0</v>
      </c>
      <c r="AA271" s="32">
        <f t="shared" si="19"/>
        <v>0</v>
      </c>
    </row>
    <row r="272" spans="1:27" ht="153">
      <c r="A272" s="4">
        <v>2175</v>
      </c>
      <c r="B272" s="4" t="s">
        <v>1183</v>
      </c>
      <c r="E272" s="91" t="s">
        <v>2645</v>
      </c>
      <c r="F272" s="2" t="s">
        <v>1186</v>
      </c>
      <c r="G272" s="2" t="s">
        <v>1187</v>
      </c>
      <c r="H272" s="9"/>
      <c r="I272" s="9"/>
      <c r="J272" s="9"/>
      <c r="K272" s="9"/>
      <c r="L272" s="9"/>
      <c r="M272" s="9"/>
      <c r="P272" s="53">
        <v>0</v>
      </c>
      <c r="Q272" s="54"/>
      <c r="R272" s="54"/>
      <c r="S272" s="55">
        <v>0</v>
      </c>
      <c r="T272" s="56"/>
      <c r="U272" s="53"/>
      <c r="V272" s="54"/>
      <c r="W272" s="54"/>
      <c r="X272" s="55"/>
      <c r="Y272" s="56"/>
      <c r="Z272" s="48">
        <f t="shared" si="18"/>
        <v>0</v>
      </c>
      <c r="AA272" s="32">
        <f t="shared" si="19"/>
        <v>0</v>
      </c>
    </row>
    <row r="273" spans="1:27" ht="170">
      <c r="A273" s="4">
        <v>2176</v>
      </c>
      <c r="B273" s="4" t="s">
        <v>1183</v>
      </c>
      <c r="E273" s="91" t="s">
        <v>2646</v>
      </c>
      <c r="F273" s="2" t="s">
        <v>1188</v>
      </c>
      <c r="G273" s="2" t="s">
        <v>1189</v>
      </c>
      <c r="H273" s="9"/>
      <c r="I273" s="9"/>
      <c r="J273" s="9"/>
      <c r="K273" s="9"/>
      <c r="L273" s="9"/>
      <c r="M273" s="9"/>
      <c r="P273" s="53">
        <v>0</v>
      </c>
      <c r="Q273" s="54"/>
      <c r="R273" s="54"/>
      <c r="S273" s="55">
        <v>0</v>
      </c>
      <c r="T273" s="56"/>
      <c r="U273" s="53"/>
      <c r="V273" s="54"/>
      <c r="W273" s="54"/>
      <c r="X273" s="55"/>
      <c r="Y273" s="56"/>
      <c r="Z273" s="48">
        <f t="shared" si="18"/>
        <v>0</v>
      </c>
      <c r="AA273" s="32">
        <f t="shared" si="19"/>
        <v>0</v>
      </c>
    </row>
    <row r="274" spans="1:27" ht="170">
      <c r="A274" s="4">
        <v>2177</v>
      </c>
      <c r="B274" s="4" t="s">
        <v>1183</v>
      </c>
      <c r="E274" s="91" t="s">
        <v>2647</v>
      </c>
      <c r="F274" s="2" t="s">
        <v>1190</v>
      </c>
      <c r="G274" s="2" t="s">
        <v>1191</v>
      </c>
      <c r="H274" s="9"/>
      <c r="I274" s="9"/>
      <c r="J274" s="9"/>
      <c r="K274" s="9"/>
      <c r="L274" s="9"/>
      <c r="M274" s="9"/>
      <c r="P274" s="53">
        <v>0</v>
      </c>
      <c r="Q274" s="54"/>
      <c r="R274" s="54"/>
      <c r="S274" s="55">
        <v>0</v>
      </c>
      <c r="T274" s="56"/>
      <c r="U274" s="53"/>
      <c r="V274" s="54"/>
      <c r="W274" s="54"/>
      <c r="X274" s="55"/>
      <c r="Y274" s="56"/>
      <c r="Z274" s="48">
        <f t="shared" si="18"/>
        <v>0</v>
      </c>
      <c r="AA274" s="32">
        <f t="shared" si="19"/>
        <v>0</v>
      </c>
    </row>
    <row r="275" spans="1:27" s="64" customFormat="1" ht="17">
      <c r="A275" s="4"/>
      <c r="G275" s="64" t="s">
        <v>293</v>
      </c>
      <c r="H275" s="4"/>
      <c r="P275" s="98"/>
      <c r="Q275" s="98"/>
      <c r="R275" s="98"/>
      <c r="S275" s="98"/>
      <c r="T275" s="98"/>
      <c r="U275" s="98"/>
      <c r="V275" s="98"/>
      <c r="W275" s="98"/>
      <c r="X275" s="98"/>
      <c r="Y275" s="98"/>
    </row>
    <row r="276" spans="1:27" s="64" customFormat="1" ht="17">
      <c r="A276" s="4"/>
      <c r="G276" s="64" t="s">
        <v>293</v>
      </c>
      <c r="H276" s="4"/>
      <c r="P276" s="98"/>
      <c r="Q276" s="98"/>
      <c r="R276" s="98"/>
      <c r="S276" s="98"/>
      <c r="T276" s="98"/>
      <c r="U276" s="98"/>
      <c r="V276" s="98"/>
      <c r="W276" s="98"/>
      <c r="X276" s="98"/>
      <c r="Y276" s="98"/>
    </row>
    <row r="277" spans="1:27" s="64" customFormat="1" ht="34">
      <c r="A277" s="4"/>
      <c r="E277" s="66" t="s">
        <v>1192</v>
      </c>
      <c r="G277" s="64" t="s">
        <v>293</v>
      </c>
      <c r="H277" s="4"/>
      <c r="P277" s="98"/>
      <c r="Q277" s="98"/>
      <c r="R277" s="98"/>
      <c r="S277" s="98"/>
      <c r="T277" s="98"/>
      <c r="U277" s="98"/>
      <c r="V277" s="98"/>
      <c r="W277" s="98"/>
      <c r="X277" s="98"/>
      <c r="Y277" s="98"/>
    </row>
    <row r="278" spans="1:27" ht="153">
      <c r="A278" s="4">
        <v>2178</v>
      </c>
      <c r="B278" s="4" t="s">
        <v>1193</v>
      </c>
      <c r="E278" s="91" t="s">
        <v>2648</v>
      </c>
      <c r="F278" s="2" t="s">
        <v>1194</v>
      </c>
      <c r="G278" s="2" t="s">
        <v>1195</v>
      </c>
      <c r="H278" s="9"/>
      <c r="I278" s="9"/>
      <c r="J278" s="9"/>
      <c r="K278" s="9"/>
      <c r="L278" s="9"/>
      <c r="M278" s="9"/>
      <c r="P278" s="53">
        <v>2</v>
      </c>
      <c r="Q278" s="54" t="s">
        <v>3240</v>
      </c>
      <c r="R278" s="54"/>
      <c r="S278" s="55">
        <v>2</v>
      </c>
      <c r="T278" s="56"/>
      <c r="U278" s="53"/>
      <c r="V278" s="54"/>
      <c r="W278" s="54"/>
      <c r="X278" s="55"/>
      <c r="Y278" s="56"/>
      <c r="Z278" s="48">
        <f t="shared" si="18"/>
        <v>2</v>
      </c>
      <c r="AA278" s="32">
        <f t="shared" si="19"/>
        <v>2</v>
      </c>
    </row>
    <row r="279" spans="1:27" ht="136">
      <c r="A279" s="4">
        <v>2179</v>
      </c>
      <c r="B279" s="4" t="s">
        <v>1196</v>
      </c>
      <c r="E279" s="91" t="s">
        <v>2649</v>
      </c>
      <c r="F279" s="2" t="s">
        <v>1197</v>
      </c>
      <c r="G279" s="2" t="s">
        <v>1198</v>
      </c>
      <c r="H279" s="9"/>
      <c r="I279" s="9"/>
      <c r="J279" s="9"/>
      <c r="K279" s="9"/>
      <c r="L279" s="9"/>
      <c r="M279" s="9"/>
      <c r="P279" s="53">
        <v>1</v>
      </c>
      <c r="Q279" s="54" t="s">
        <v>3241</v>
      </c>
      <c r="R279" s="54"/>
      <c r="S279" s="55">
        <v>1</v>
      </c>
      <c r="T279" s="56"/>
      <c r="U279" s="53"/>
      <c r="V279" s="54"/>
      <c r="W279" s="54"/>
      <c r="X279" s="55"/>
      <c r="Y279" s="56"/>
      <c r="Z279" s="48">
        <f t="shared" si="18"/>
        <v>1</v>
      </c>
      <c r="AA279" s="32">
        <f t="shared" si="19"/>
        <v>1</v>
      </c>
    </row>
    <row r="280" spans="1:27" ht="153">
      <c r="A280" s="4">
        <v>2180</v>
      </c>
      <c r="B280" s="4" t="s">
        <v>1196</v>
      </c>
      <c r="E280" s="91" t="s">
        <v>2650</v>
      </c>
      <c r="F280" s="2" t="s">
        <v>1199</v>
      </c>
      <c r="G280" s="2" t="s">
        <v>1200</v>
      </c>
      <c r="H280" s="9"/>
      <c r="I280" s="9"/>
      <c r="J280" s="9"/>
      <c r="K280" s="9"/>
      <c r="L280" s="9"/>
      <c r="M280" s="9"/>
      <c r="P280" s="53">
        <v>0</v>
      </c>
      <c r="Q280" s="54"/>
      <c r="R280" s="54"/>
      <c r="S280" s="55">
        <v>0</v>
      </c>
      <c r="T280" s="56"/>
      <c r="U280" s="53"/>
      <c r="V280" s="54"/>
      <c r="W280" s="54"/>
      <c r="X280" s="55"/>
      <c r="Y280" s="56"/>
      <c r="Z280" s="48">
        <f t="shared" si="18"/>
        <v>0</v>
      </c>
      <c r="AA280" s="32">
        <f t="shared" si="19"/>
        <v>0</v>
      </c>
    </row>
    <row r="281" spans="1:27" ht="153">
      <c r="A281" s="4">
        <v>2181</v>
      </c>
      <c r="B281" s="4" t="s">
        <v>1196</v>
      </c>
      <c r="E281" s="91" t="s">
        <v>2651</v>
      </c>
      <c r="F281" s="2" t="s">
        <v>1201</v>
      </c>
      <c r="G281" s="2" t="s">
        <v>1202</v>
      </c>
      <c r="H281" s="9"/>
      <c r="I281" s="9"/>
      <c r="J281" s="9"/>
      <c r="K281" s="9"/>
      <c r="L281" s="9"/>
      <c r="M281" s="9"/>
      <c r="P281" s="53">
        <v>0</v>
      </c>
      <c r="Q281" s="54"/>
      <c r="R281" s="54"/>
      <c r="S281" s="55">
        <v>0</v>
      </c>
      <c r="T281" s="56"/>
      <c r="U281" s="53"/>
      <c r="V281" s="54"/>
      <c r="W281" s="54"/>
      <c r="X281" s="55"/>
      <c r="Y281" s="56"/>
      <c r="Z281" s="48">
        <f t="shared" si="18"/>
        <v>0</v>
      </c>
      <c r="AA281" s="32">
        <f t="shared" si="19"/>
        <v>0</v>
      </c>
    </row>
    <row r="282" spans="1:27" ht="170">
      <c r="A282" s="4">
        <v>2182</v>
      </c>
      <c r="B282" s="4" t="s">
        <v>1196</v>
      </c>
      <c r="E282" s="91" t="s">
        <v>2652</v>
      </c>
      <c r="F282" s="2" t="s">
        <v>1203</v>
      </c>
      <c r="G282" s="2" t="s">
        <v>1204</v>
      </c>
      <c r="H282" s="9"/>
      <c r="I282" s="9"/>
      <c r="J282" s="9"/>
      <c r="K282" s="9"/>
      <c r="L282" s="9"/>
      <c r="M282" s="9"/>
      <c r="P282" s="53">
        <v>0</v>
      </c>
      <c r="Q282" s="54"/>
      <c r="R282" s="54"/>
      <c r="S282" s="55">
        <v>0</v>
      </c>
      <c r="T282" s="56"/>
      <c r="U282" s="53"/>
      <c r="V282" s="54"/>
      <c r="W282" s="54"/>
      <c r="X282" s="55"/>
      <c r="Y282" s="56"/>
      <c r="Z282" s="48">
        <f t="shared" si="18"/>
        <v>0</v>
      </c>
      <c r="AA282" s="32">
        <f t="shared" si="19"/>
        <v>0</v>
      </c>
    </row>
    <row r="283" spans="1:27" ht="119">
      <c r="A283" s="4">
        <v>2183</v>
      </c>
      <c r="B283" s="4" t="s">
        <v>1196</v>
      </c>
      <c r="E283" s="91" t="s">
        <v>2653</v>
      </c>
      <c r="F283" s="2" t="s">
        <v>1205</v>
      </c>
      <c r="G283" s="2" t="s">
        <v>1206</v>
      </c>
      <c r="H283" s="9"/>
      <c r="I283" s="9"/>
      <c r="J283" s="9"/>
      <c r="K283" s="9"/>
      <c r="L283" s="9"/>
      <c r="M283" s="9"/>
      <c r="P283" s="53">
        <v>0</v>
      </c>
      <c r="Q283" s="54"/>
      <c r="R283" s="54"/>
      <c r="S283" s="55">
        <v>0</v>
      </c>
      <c r="T283" s="56"/>
      <c r="U283" s="53"/>
      <c r="V283" s="54"/>
      <c r="W283" s="54"/>
      <c r="X283" s="55"/>
      <c r="Y283" s="56"/>
      <c r="Z283" s="48">
        <f t="shared" si="18"/>
        <v>0</v>
      </c>
      <c r="AA283" s="32">
        <f t="shared" si="19"/>
        <v>0</v>
      </c>
    </row>
    <row r="284" spans="1:27" ht="102">
      <c r="A284" s="4">
        <v>2184</v>
      </c>
      <c r="B284" s="4" t="s">
        <v>1207</v>
      </c>
      <c r="E284" s="91" t="s">
        <v>2654</v>
      </c>
      <c r="F284" s="2" t="s">
        <v>1208</v>
      </c>
      <c r="G284" s="2" t="s">
        <v>1209</v>
      </c>
      <c r="H284" s="9"/>
      <c r="I284" s="9"/>
      <c r="J284" s="9"/>
      <c r="K284" s="9"/>
      <c r="L284" s="9"/>
      <c r="M284" s="9"/>
      <c r="P284" s="53">
        <v>0</v>
      </c>
      <c r="Q284" s="54"/>
      <c r="R284" s="54"/>
      <c r="S284" s="55">
        <v>0</v>
      </c>
      <c r="T284" s="56"/>
      <c r="U284" s="53"/>
      <c r="V284" s="54"/>
      <c r="W284" s="54"/>
      <c r="X284" s="55"/>
      <c r="Y284" s="56"/>
      <c r="Z284" s="48">
        <f t="shared" si="18"/>
        <v>0</v>
      </c>
      <c r="AA284" s="32">
        <f t="shared" si="19"/>
        <v>0</v>
      </c>
    </row>
    <row r="285" spans="1:27" ht="136">
      <c r="A285" s="4">
        <v>2185</v>
      </c>
      <c r="B285" s="4" t="s">
        <v>1196</v>
      </c>
      <c r="E285" s="91" t="s">
        <v>2655</v>
      </c>
      <c r="F285" s="2" t="s">
        <v>1210</v>
      </c>
      <c r="G285" s="2" t="s">
        <v>1211</v>
      </c>
      <c r="H285" s="9"/>
      <c r="I285" s="9"/>
      <c r="J285" s="9"/>
      <c r="K285" s="9"/>
      <c r="L285" s="9"/>
      <c r="M285" s="9"/>
      <c r="P285" s="53">
        <v>0</v>
      </c>
      <c r="Q285" s="54"/>
      <c r="R285" s="54"/>
      <c r="S285" s="55">
        <v>0</v>
      </c>
      <c r="T285" s="56"/>
      <c r="U285" s="53"/>
      <c r="V285" s="54"/>
      <c r="W285" s="54"/>
      <c r="X285" s="55"/>
      <c r="Y285" s="56"/>
      <c r="Z285" s="48">
        <f t="shared" si="18"/>
        <v>0</v>
      </c>
      <c r="AA285" s="32">
        <f t="shared" si="19"/>
        <v>0</v>
      </c>
    </row>
    <row r="286" spans="1:27" ht="153">
      <c r="A286" s="4">
        <v>2186</v>
      </c>
      <c r="B286" s="4" t="s">
        <v>1196</v>
      </c>
      <c r="E286" s="91" t="s">
        <v>2656</v>
      </c>
      <c r="F286" s="2" t="s">
        <v>1212</v>
      </c>
      <c r="G286" s="2" t="s">
        <v>1213</v>
      </c>
      <c r="H286" s="9"/>
      <c r="I286" s="9"/>
      <c r="J286" s="9"/>
      <c r="K286" s="9"/>
      <c r="L286" s="9"/>
      <c r="M286" s="9"/>
      <c r="P286" s="53">
        <v>0</v>
      </c>
      <c r="Q286" s="54"/>
      <c r="R286" s="54"/>
      <c r="S286" s="55">
        <v>0</v>
      </c>
      <c r="T286" s="56"/>
      <c r="U286" s="53"/>
      <c r="V286" s="54"/>
      <c r="W286" s="54"/>
      <c r="X286" s="55"/>
      <c r="Y286" s="56"/>
      <c r="Z286" s="48">
        <f t="shared" si="18"/>
        <v>0</v>
      </c>
      <c r="AA286" s="32">
        <f t="shared" si="19"/>
        <v>0</v>
      </c>
    </row>
    <row r="287" spans="1:27" ht="119">
      <c r="A287" s="4">
        <v>2187</v>
      </c>
      <c r="B287" s="4" t="s">
        <v>1214</v>
      </c>
      <c r="E287" s="91" t="s">
        <v>2657</v>
      </c>
      <c r="F287" s="2" t="s">
        <v>1215</v>
      </c>
      <c r="G287" s="2" t="s">
        <v>1161</v>
      </c>
      <c r="H287" s="9"/>
      <c r="I287" s="9"/>
      <c r="J287" s="9"/>
      <c r="K287" s="9"/>
      <c r="L287" s="9"/>
      <c r="M287" s="9"/>
      <c r="P287" s="53">
        <v>0</v>
      </c>
      <c r="Q287" s="54"/>
      <c r="R287" s="54"/>
      <c r="S287" s="55">
        <v>0</v>
      </c>
      <c r="T287" s="56"/>
      <c r="U287" s="53"/>
      <c r="V287" s="54"/>
      <c r="W287" s="54"/>
      <c r="X287" s="55"/>
      <c r="Y287" s="56"/>
      <c r="Z287" s="48">
        <f t="shared" si="18"/>
        <v>0</v>
      </c>
      <c r="AA287" s="32">
        <f t="shared" si="19"/>
        <v>0</v>
      </c>
    </row>
    <row r="288" spans="1:27" s="64" customFormat="1" ht="17">
      <c r="A288" s="4"/>
      <c r="G288" s="64" t="s">
        <v>293</v>
      </c>
      <c r="H288" s="4"/>
      <c r="P288" s="98"/>
      <c r="Q288" s="98"/>
      <c r="R288" s="98"/>
      <c r="S288" s="98"/>
      <c r="T288" s="98"/>
      <c r="U288" s="98"/>
      <c r="V288" s="98"/>
      <c r="W288" s="98"/>
      <c r="X288" s="98"/>
      <c r="Y288" s="98"/>
    </row>
    <row r="289" spans="1:27" s="64" customFormat="1" ht="17">
      <c r="A289" s="4"/>
      <c r="G289" s="64" t="s">
        <v>293</v>
      </c>
      <c r="H289" s="4"/>
      <c r="P289" s="98"/>
      <c r="Q289" s="98"/>
      <c r="R289" s="98"/>
      <c r="S289" s="98"/>
      <c r="T289" s="98"/>
      <c r="U289" s="98"/>
      <c r="V289" s="98"/>
      <c r="W289" s="98"/>
      <c r="X289" s="98"/>
      <c r="Y289" s="98"/>
    </row>
    <row r="290" spans="1:27" s="64" customFormat="1" ht="17">
      <c r="A290" s="4"/>
      <c r="E290" s="66" t="s">
        <v>1216</v>
      </c>
      <c r="G290" s="64" t="s">
        <v>293</v>
      </c>
      <c r="H290" s="4"/>
      <c r="P290" s="98"/>
      <c r="Q290" s="98"/>
      <c r="R290" s="98"/>
      <c r="S290" s="98"/>
      <c r="T290" s="98"/>
      <c r="U290" s="98"/>
      <c r="V290" s="98"/>
      <c r="W290" s="98"/>
      <c r="X290" s="98"/>
      <c r="Y290" s="98"/>
    </row>
    <row r="291" spans="1:27" ht="119">
      <c r="A291" s="4">
        <v>2188</v>
      </c>
      <c r="E291" s="95" t="s">
        <v>2658</v>
      </c>
      <c r="F291" s="2" t="s">
        <v>1217</v>
      </c>
      <c r="G291" s="2" t="s">
        <v>1218</v>
      </c>
      <c r="H291" s="9"/>
      <c r="I291" s="9"/>
      <c r="J291" s="9"/>
      <c r="K291" s="9"/>
      <c r="L291" s="9"/>
      <c r="M291" s="9"/>
      <c r="P291" s="53"/>
      <c r="Q291" s="54" t="s">
        <v>3357</v>
      </c>
      <c r="R291" s="54"/>
      <c r="S291" s="55"/>
      <c r="T291" s="56" t="s">
        <v>3408</v>
      </c>
      <c r="U291" s="53"/>
      <c r="V291" s="54"/>
      <c r="W291" s="54"/>
      <c r="X291" s="55"/>
      <c r="Y291" s="56"/>
      <c r="Z291" s="48" t="str">
        <f t="shared" si="18"/>
        <v/>
      </c>
      <c r="AA291" s="32" t="str">
        <f t="shared" si="19"/>
        <v/>
      </c>
    </row>
    <row r="292" spans="1:27" ht="136">
      <c r="A292" s="4">
        <v>2189</v>
      </c>
      <c r="E292" s="95" t="s">
        <v>2659</v>
      </c>
      <c r="F292" s="2" t="s">
        <v>1219</v>
      </c>
      <c r="G292" s="2" t="s">
        <v>1220</v>
      </c>
      <c r="H292" s="9"/>
      <c r="I292" s="9"/>
      <c r="J292" s="9"/>
      <c r="K292" s="9"/>
      <c r="L292" s="9"/>
      <c r="M292" s="9"/>
      <c r="P292" s="53"/>
      <c r="Q292" s="54"/>
      <c r="R292" s="54"/>
      <c r="S292" s="55"/>
      <c r="T292" s="56"/>
      <c r="U292" s="53"/>
      <c r="V292" s="54"/>
      <c r="W292" s="54"/>
      <c r="X292" s="55"/>
      <c r="Y292" s="56"/>
      <c r="Z292" s="48" t="str">
        <f t="shared" si="18"/>
        <v/>
      </c>
      <c r="AA292" s="32" t="str">
        <f t="shared" si="19"/>
        <v/>
      </c>
    </row>
    <row r="293" spans="1:27" ht="136">
      <c r="A293" s="4">
        <v>2190</v>
      </c>
      <c r="E293" s="95" t="s">
        <v>2660</v>
      </c>
      <c r="F293" s="2" t="s">
        <v>1221</v>
      </c>
      <c r="G293" s="2" t="s">
        <v>1222</v>
      </c>
      <c r="H293" s="9"/>
      <c r="I293" s="9"/>
      <c r="J293" s="9"/>
      <c r="K293" s="9"/>
      <c r="L293" s="9"/>
      <c r="M293" s="9"/>
      <c r="P293" s="53"/>
      <c r="Q293" s="54"/>
      <c r="R293" s="54"/>
      <c r="S293" s="55"/>
      <c r="T293" s="56"/>
      <c r="U293" s="53"/>
      <c r="V293" s="54"/>
      <c r="W293" s="54"/>
      <c r="X293" s="55"/>
      <c r="Y293" s="56"/>
      <c r="Z293" s="48" t="str">
        <f t="shared" si="18"/>
        <v/>
      </c>
      <c r="AA293" s="32" t="str">
        <f t="shared" si="19"/>
        <v/>
      </c>
    </row>
    <row r="294" spans="1:27" ht="170">
      <c r="A294" s="4">
        <v>2191</v>
      </c>
      <c r="E294" s="95" t="s">
        <v>2661</v>
      </c>
      <c r="F294" s="2" t="s">
        <v>1223</v>
      </c>
      <c r="G294" s="2" t="s">
        <v>1224</v>
      </c>
      <c r="H294" s="9"/>
      <c r="I294" s="9"/>
      <c r="J294" s="9"/>
      <c r="K294" s="9"/>
      <c r="L294" s="9"/>
      <c r="M294" s="9"/>
      <c r="P294" s="53"/>
      <c r="Q294" s="54"/>
      <c r="R294" s="54"/>
      <c r="S294" s="55"/>
      <c r="T294" s="56"/>
      <c r="U294" s="53"/>
      <c r="V294" s="54"/>
      <c r="W294" s="54"/>
      <c r="X294" s="55"/>
      <c r="Y294" s="56"/>
      <c r="Z294" s="48" t="str">
        <f t="shared" si="18"/>
        <v/>
      </c>
      <c r="AA294" s="32" t="str">
        <f t="shared" si="19"/>
        <v/>
      </c>
    </row>
    <row r="295" spans="1:27" ht="119">
      <c r="A295" s="4">
        <v>2192</v>
      </c>
      <c r="E295" s="95" t="s">
        <v>2662</v>
      </c>
      <c r="F295" s="2" t="s">
        <v>1225</v>
      </c>
      <c r="G295" s="2" t="s">
        <v>1226</v>
      </c>
      <c r="H295" s="9"/>
      <c r="I295" s="9"/>
      <c r="J295" s="9"/>
      <c r="K295" s="9"/>
      <c r="L295" s="9"/>
      <c r="M295" s="9"/>
      <c r="P295" s="53"/>
      <c r="Q295" s="54"/>
      <c r="R295" s="54"/>
      <c r="S295" s="55"/>
      <c r="T295" s="56"/>
      <c r="U295" s="53"/>
      <c r="V295" s="54"/>
      <c r="W295" s="54"/>
      <c r="X295" s="55"/>
      <c r="Y295" s="56"/>
      <c r="Z295" s="48" t="str">
        <f t="shared" si="18"/>
        <v/>
      </c>
      <c r="AA295" s="32" t="str">
        <f t="shared" si="19"/>
        <v/>
      </c>
    </row>
    <row r="296" spans="1:27" ht="204">
      <c r="A296" s="4">
        <v>2193</v>
      </c>
      <c r="E296" s="95" t="s">
        <v>2663</v>
      </c>
      <c r="F296" s="2" t="s">
        <v>1227</v>
      </c>
      <c r="G296" s="2" t="s">
        <v>1228</v>
      </c>
      <c r="H296" s="9"/>
      <c r="I296" s="9"/>
      <c r="J296" s="9"/>
      <c r="K296" s="9"/>
      <c r="L296" s="9"/>
      <c r="M296" s="9"/>
      <c r="P296" s="53"/>
      <c r="Q296" s="54"/>
      <c r="R296" s="54"/>
      <c r="S296" s="55"/>
      <c r="T296" s="56"/>
      <c r="U296" s="53"/>
      <c r="V296" s="54"/>
      <c r="W296" s="54"/>
      <c r="X296" s="55"/>
      <c r="Y296" s="56"/>
      <c r="Z296" s="48" t="str">
        <f t="shared" si="18"/>
        <v/>
      </c>
      <c r="AA296" s="32" t="str">
        <f t="shared" si="19"/>
        <v/>
      </c>
    </row>
    <row r="297" spans="1:27" ht="136">
      <c r="A297" s="4">
        <v>2194</v>
      </c>
      <c r="E297" s="95" t="s">
        <v>2664</v>
      </c>
      <c r="F297" s="2" t="s">
        <v>1229</v>
      </c>
      <c r="G297" s="2" t="s">
        <v>1230</v>
      </c>
      <c r="H297" s="9"/>
      <c r="I297" s="9"/>
      <c r="J297" s="9"/>
      <c r="K297" s="9"/>
      <c r="L297" s="9"/>
      <c r="M297" s="9"/>
      <c r="P297" s="53"/>
      <c r="Q297" s="54"/>
      <c r="R297" s="54"/>
      <c r="S297" s="55"/>
      <c r="T297" s="56"/>
      <c r="U297" s="53"/>
      <c r="V297" s="54"/>
      <c r="W297" s="54"/>
      <c r="X297" s="55"/>
      <c r="Y297" s="56"/>
      <c r="Z297" s="48" t="str">
        <f t="shared" si="18"/>
        <v/>
      </c>
      <c r="AA297" s="32" t="str">
        <f t="shared" si="19"/>
        <v/>
      </c>
    </row>
    <row r="298" spans="1:27" ht="170">
      <c r="A298" s="4">
        <v>2195</v>
      </c>
      <c r="E298" s="95" t="s">
        <v>2665</v>
      </c>
      <c r="F298" s="2" t="s">
        <v>1231</v>
      </c>
      <c r="G298" s="2" t="s">
        <v>1232</v>
      </c>
      <c r="H298" s="9"/>
      <c r="I298" s="9"/>
      <c r="J298" s="9"/>
      <c r="K298" s="9"/>
      <c r="L298" s="9"/>
      <c r="M298" s="9"/>
      <c r="P298" s="53"/>
      <c r="Q298" s="54"/>
      <c r="R298" s="54"/>
      <c r="S298" s="55"/>
      <c r="T298" s="56"/>
      <c r="U298" s="53"/>
      <c r="V298" s="54"/>
      <c r="W298" s="54"/>
      <c r="X298" s="55"/>
      <c r="Y298" s="56"/>
      <c r="Z298" s="48" t="str">
        <f t="shared" si="18"/>
        <v/>
      </c>
      <c r="AA298" s="32" t="str">
        <f t="shared" si="19"/>
        <v/>
      </c>
    </row>
    <row r="299" spans="1:27" s="64" customFormat="1">
      <c r="A299" s="4"/>
      <c r="H299" s="4"/>
      <c r="P299" s="98"/>
      <c r="Q299" s="98"/>
      <c r="R299" s="98"/>
      <c r="S299" s="98"/>
      <c r="T299" s="98"/>
      <c r="U299" s="98"/>
      <c r="V299" s="98"/>
      <c r="W299" s="98"/>
      <c r="X299" s="98"/>
      <c r="Y299" s="98"/>
    </row>
    <row r="300" spans="1:27" s="64" customFormat="1">
      <c r="A300" s="4"/>
      <c r="H300" s="4"/>
      <c r="P300" s="98"/>
      <c r="Q300" s="98"/>
      <c r="R300" s="98"/>
      <c r="S300" s="98"/>
      <c r="T300" s="98"/>
      <c r="U300" s="98"/>
      <c r="V300" s="98"/>
      <c r="W300" s="98"/>
      <c r="X300" s="98"/>
      <c r="Y300" s="98"/>
    </row>
    <row r="301" spans="1:27" s="64" customFormat="1" ht="34">
      <c r="A301" s="4"/>
      <c r="E301" s="66" t="s">
        <v>1233</v>
      </c>
      <c r="H301" s="4"/>
      <c r="P301" s="98"/>
      <c r="Q301" s="98"/>
      <c r="R301" s="98"/>
      <c r="S301" s="98"/>
      <c r="T301" s="98"/>
      <c r="U301" s="98"/>
      <c r="V301" s="98"/>
      <c r="W301" s="98"/>
      <c r="X301" s="98"/>
      <c r="Y301" s="98"/>
    </row>
    <row r="302" spans="1:27" ht="170">
      <c r="A302" s="4">
        <v>2196</v>
      </c>
      <c r="B302" s="4" t="s">
        <v>1234</v>
      </c>
      <c r="E302" s="91" t="s">
        <v>2666</v>
      </c>
      <c r="F302" s="2" t="s">
        <v>1235</v>
      </c>
      <c r="G302" s="2" t="s">
        <v>1236</v>
      </c>
      <c r="H302" s="9"/>
      <c r="I302" s="9"/>
      <c r="J302" s="9"/>
      <c r="K302" s="9"/>
      <c r="L302" s="9"/>
      <c r="M302" s="9"/>
      <c r="P302" s="53">
        <v>3</v>
      </c>
      <c r="Q302" s="54" t="s">
        <v>3184</v>
      </c>
      <c r="R302" s="54"/>
      <c r="S302" s="55"/>
      <c r="T302" s="56"/>
      <c r="U302" s="53"/>
      <c r="V302" s="54"/>
      <c r="W302" s="54"/>
      <c r="X302" s="55"/>
      <c r="Y302" s="56"/>
      <c r="Z302" s="48">
        <f t="shared" si="18"/>
        <v>3</v>
      </c>
      <c r="AA302" s="32" t="str">
        <f t="shared" si="19"/>
        <v/>
      </c>
    </row>
    <row r="303" spans="1:27" s="64" customFormat="1">
      <c r="A303" s="4"/>
      <c r="H303" s="4"/>
      <c r="P303" s="98"/>
      <c r="Q303" s="98"/>
      <c r="R303" s="98"/>
      <c r="S303" s="98"/>
      <c r="T303" s="98"/>
      <c r="U303" s="98"/>
      <c r="V303" s="98"/>
      <c r="W303" s="98"/>
      <c r="X303" s="98"/>
      <c r="Y303" s="98"/>
    </row>
    <row r="304" spans="1:27" s="64" customFormat="1">
      <c r="A304" s="4"/>
      <c r="H304" s="4"/>
      <c r="P304" s="98"/>
      <c r="Q304" s="98"/>
      <c r="R304" s="98"/>
      <c r="S304" s="98"/>
      <c r="T304" s="98"/>
      <c r="U304" s="98"/>
      <c r="V304" s="98"/>
      <c r="W304" s="98"/>
      <c r="X304" s="98"/>
      <c r="Y304" s="98"/>
    </row>
    <row r="305" spans="1:27" s="64" customFormat="1" ht="19">
      <c r="A305" s="4"/>
      <c r="E305" s="103" t="s">
        <v>38</v>
      </c>
      <c r="F305" s="103"/>
      <c r="G305" s="103"/>
      <c r="H305" s="4"/>
      <c r="P305" s="98"/>
      <c r="Q305" s="98"/>
      <c r="R305" s="98"/>
      <c r="S305" s="98"/>
      <c r="T305" s="98"/>
      <c r="U305" s="98"/>
      <c r="V305" s="98"/>
      <c r="W305" s="98"/>
      <c r="X305" s="98"/>
      <c r="Y305" s="98"/>
    </row>
    <row r="306" spans="1:27" s="64" customFormat="1" ht="17">
      <c r="A306" s="4"/>
      <c r="E306" s="66" t="s">
        <v>1237</v>
      </c>
      <c r="H306" s="4"/>
      <c r="P306" s="98"/>
      <c r="Q306" s="98"/>
      <c r="R306" s="98"/>
      <c r="S306" s="98"/>
      <c r="T306" s="98"/>
      <c r="U306" s="98"/>
      <c r="V306" s="98"/>
      <c r="W306" s="98"/>
      <c r="X306" s="98"/>
      <c r="Y306" s="98"/>
    </row>
    <row r="307" spans="1:27" ht="221">
      <c r="A307" s="4">
        <v>2197</v>
      </c>
      <c r="B307" s="4" t="s">
        <v>1238</v>
      </c>
      <c r="E307" s="91" t="s">
        <v>2667</v>
      </c>
      <c r="F307" s="2" t="s">
        <v>1239</v>
      </c>
      <c r="G307" s="2" t="s">
        <v>1240</v>
      </c>
      <c r="H307" s="9"/>
      <c r="I307" s="9"/>
      <c r="J307" s="9"/>
      <c r="K307" s="9"/>
      <c r="L307" s="9"/>
      <c r="M307" s="9"/>
      <c r="P307" s="53">
        <v>2</v>
      </c>
      <c r="Q307" s="54" t="s">
        <v>3182</v>
      </c>
      <c r="R307" s="54"/>
      <c r="S307" s="55">
        <v>2</v>
      </c>
      <c r="T307" s="56"/>
      <c r="U307" s="53"/>
      <c r="V307" s="54"/>
      <c r="W307" s="54"/>
      <c r="X307" s="55"/>
      <c r="Y307" s="56"/>
      <c r="Z307" s="48">
        <f t="shared" si="18"/>
        <v>2</v>
      </c>
      <c r="AA307" s="32">
        <f t="shared" si="19"/>
        <v>2</v>
      </c>
    </row>
    <row r="308" spans="1:27" ht="238">
      <c r="A308" s="4">
        <v>2198</v>
      </c>
      <c r="B308" s="4" t="s">
        <v>1241</v>
      </c>
      <c r="E308" s="93" t="s">
        <v>2669</v>
      </c>
      <c r="F308" s="2" t="s">
        <v>1242</v>
      </c>
      <c r="G308" s="2" t="s">
        <v>1243</v>
      </c>
      <c r="H308" s="9"/>
      <c r="I308" s="92" t="s">
        <v>2668</v>
      </c>
      <c r="J308" s="9"/>
      <c r="K308" s="9"/>
      <c r="L308" s="9"/>
      <c r="M308" s="9"/>
      <c r="P308" s="53">
        <v>0</v>
      </c>
      <c r="Q308" s="54" t="s">
        <v>3183</v>
      </c>
      <c r="R308" s="54"/>
      <c r="S308" s="55">
        <v>0</v>
      </c>
      <c r="T308" s="56"/>
      <c r="U308" s="53"/>
      <c r="V308" s="54"/>
      <c r="W308" s="54"/>
      <c r="X308" s="55"/>
      <c r="Y308" s="56"/>
      <c r="Z308" s="48">
        <f t="shared" si="18"/>
        <v>0</v>
      </c>
      <c r="AA308" s="32">
        <f t="shared" si="19"/>
        <v>0</v>
      </c>
    </row>
    <row r="309" spans="1:27" ht="238">
      <c r="A309" s="4">
        <v>2199</v>
      </c>
      <c r="E309" s="91" t="s">
        <v>2670</v>
      </c>
      <c r="F309" s="2" t="s">
        <v>1244</v>
      </c>
      <c r="G309" s="2" t="s">
        <v>1245</v>
      </c>
      <c r="H309" s="9"/>
      <c r="I309" s="9"/>
      <c r="J309" s="9"/>
      <c r="K309" s="9"/>
      <c r="L309" s="9"/>
      <c r="M309" s="9"/>
      <c r="P309" s="53">
        <v>0</v>
      </c>
      <c r="Q309" s="54"/>
      <c r="R309" s="54"/>
      <c r="S309" s="55">
        <v>0</v>
      </c>
      <c r="T309" s="56"/>
      <c r="U309" s="53"/>
      <c r="V309" s="54"/>
      <c r="W309" s="54"/>
      <c r="X309" s="55"/>
      <c r="Y309" s="56"/>
      <c r="Z309" s="48">
        <f t="shared" si="18"/>
        <v>0</v>
      </c>
      <c r="AA309" s="32">
        <f t="shared" si="19"/>
        <v>0</v>
      </c>
    </row>
    <row r="310" spans="1:27" ht="136">
      <c r="A310" s="4">
        <v>2200</v>
      </c>
      <c r="E310" s="91" t="s">
        <v>2671</v>
      </c>
      <c r="F310" s="2" t="s">
        <v>1246</v>
      </c>
      <c r="G310" s="2" t="s">
        <v>1247</v>
      </c>
      <c r="H310" s="9"/>
      <c r="I310" s="9"/>
      <c r="J310" s="9"/>
      <c r="K310" s="9"/>
      <c r="L310" s="9"/>
      <c r="M310" s="9"/>
      <c r="P310" s="53">
        <v>3</v>
      </c>
      <c r="Q310" s="54" t="s">
        <v>3180</v>
      </c>
      <c r="R310" s="54"/>
      <c r="S310" s="55">
        <v>3</v>
      </c>
      <c r="T310" s="56"/>
      <c r="U310" s="53"/>
      <c r="V310" s="54"/>
      <c r="W310" s="54"/>
      <c r="X310" s="55"/>
      <c r="Y310" s="56"/>
      <c r="Z310" s="48">
        <f t="shared" si="18"/>
        <v>3</v>
      </c>
      <c r="AA310" s="32">
        <f t="shared" si="19"/>
        <v>3</v>
      </c>
    </row>
    <row r="311" spans="1:27" ht="187">
      <c r="A311" s="4">
        <v>2201</v>
      </c>
      <c r="E311" s="91" t="s">
        <v>2672</v>
      </c>
      <c r="F311" s="2" t="s">
        <v>1248</v>
      </c>
      <c r="G311" s="2" t="s">
        <v>1249</v>
      </c>
      <c r="H311" s="9"/>
      <c r="I311" s="9"/>
      <c r="J311" s="9"/>
      <c r="K311" s="9"/>
      <c r="L311" s="9"/>
      <c r="M311" s="9"/>
      <c r="P311" s="53">
        <v>2</v>
      </c>
      <c r="Q311" s="54" t="s">
        <v>3181</v>
      </c>
      <c r="R311" s="54"/>
      <c r="S311" s="55">
        <v>2</v>
      </c>
      <c r="T311" s="56"/>
      <c r="U311" s="53"/>
      <c r="V311" s="54"/>
      <c r="W311" s="54"/>
      <c r="X311" s="55"/>
      <c r="Y311" s="56"/>
      <c r="Z311" s="48">
        <f t="shared" si="18"/>
        <v>2</v>
      </c>
      <c r="AA311" s="32">
        <f t="shared" si="19"/>
        <v>2</v>
      </c>
    </row>
    <row r="312" spans="1:27" s="64" customFormat="1" ht="17">
      <c r="A312" s="4"/>
      <c r="G312" s="64" t="s">
        <v>293</v>
      </c>
      <c r="H312" s="4"/>
      <c r="P312" s="98"/>
      <c r="Q312" s="98"/>
      <c r="R312" s="98"/>
      <c r="S312" s="98"/>
      <c r="T312" s="98"/>
      <c r="U312" s="98"/>
      <c r="V312" s="98"/>
      <c r="W312" s="98"/>
      <c r="X312" s="98"/>
      <c r="Y312" s="98"/>
    </row>
    <row r="313" spans="1:27" s="64" customFormat="1" ht="17">
      <c r="A313" s="4"/>
      <c r="G313" s="64" t="s">
        <v>293</v>
      </c>
      <c r="H313" s="4"/>
      <c r="P313" s="98"/>
      <c r="Q313" s="98"/>
      <c r="R313" s="98"/>
      <c r="S313" s="98"/>
      <c r="T313" s="98"/>
      <c r="U313" s="98"/>
      <c r="V313" s="98"/>
      <c r="W313" s="98"/>
      <c r="X313" s="98"/>
      <c r="Y313" s="98"/>
    </row>
    <row r="314" spans="1:27" s="64" customFormat="1" ht="17">
      <c r="A314" s="4"/>
      <c r="E314" s="66" t="s">
        <v>1250</v>
      </c>
      <c r="G314" s="64" t="s">
        <v>293</v>
      </c>
      <c r="H314" s="4"/>
      <c r="P314" s="98"/>
      <c r="Q314" s="98"/>
      <c r="R314" s="98"/>
      <c r="S314" s="98"/>
      <c r="T314" s="98"/>
      <c r="U314" s="98"/>
      <c r="V314" s="98"/>
      <c r="W314" s="98"/>
      <c r="X314" s="98"/>
      <c r="Y314" s="98"/>
    </row>
    <row r="315" spans="1:27" ht="323">
      <c r="A315" s="4">
        <v>2202</v>
      </c>
      <c r="B315" s="4" t="s">
        <v>1251</v>
      </c>
      <c r="E315" s="93" t="s">
        <v>2674</v>
      </c>
      <c r="F315" s="2" t="s">
        <v>1252</v>
      </c>
      <c r="G315" s="2" t="s">
        <v>1253</v>
      </c>
      <c r="H315" s="9"/>
      <c r="I315" s="92" t="s">
        <v>2673</v>
      </c>
      <c r="J315" s="9"/>
      <c r="K315" s="9"/>
      <c r="L315" s="9"/>
      <c r="M315" s="9"/>
      <c r="P315" s="53">
        <v>1</v>
      </c>
      <c r="Q315" s="54" t="s">
        <v>3356</v>
      </c>
      <c r="R315" s="54"/>
      <c r="S315" s="55">
        <v>1</v>
      </c>
      <c r="T315" s="56"/>
      <c r="U315" s="53"/>
      <c r="V315" s="54"/>
      <c r="W315" s="54"/>
      <c r="X315" s="55"/>
      <c r="Y315" s="56"/>
      <c r="Z315" s="48">
        <f t="shared" si="18"/>
        <v>1</v>
      </c>
      <c r="AA315" s="32">
        <f t="shared" si="19"/>
        <v>1</v>
      </c>
    </row>
    <row r="316" spans="1:27" ht="204">
      <c r="A316" s="4">
        <v>2203</v>
      </c>
      <c r="B316" s="4" t="s">
        <v>1254</v>
      </c>
      <c r="E316" s="93" t="s">
        <v>2676</v>
      </c>
      <c r="F316" s="2" t="s">
        <v>1255</v>
      </c>
      <c r="G316" s="2" t="s">
        <v>1256</v>
      </c>
      <c r="H316" s="9"/>
      <c r="I316" s="92" t="s">
        <v>2675</v>
      </c>
      <c r="J316" s="9"/>
      <c r="K316" s="9"/>
      <c r="L316" s="9"/>
      <c r="M316" s="9"/>
      <c r="P316" s="53">
        <v>2</v>
      </c>
      <c r="Q316" s="54" t="s">
        <v>3355</v>
      </c>
      <c r="R316" s="54"/>
      <c r="S316" s="55">
        <v>2</v>
      </c>
      <c r="T316" s="56"/>
      <c r="U316" s="53"/>
      <c r="V316" s="54"/>
      <c r="W316" s="54"/>
      <c r="X316" s="55"/>
      <c r="Y316" s="56"/>
      <c r="Z316" s="48">
        <f t="shared" si="18"/>
        <v>2</v>
      </c>
      <c r="AA316" s="32">
        <f t="shared" si="19"/>
        <v>2</v>
      </c>
    </row>
    <row r="317" spans="1:27" s="64" customFormat="1" ht="17">
      <c r="A317" s="4"/>
      <c r="G317" s="64" t="s">
        <v>293</v>
      </c>
      <c r="H317" s="4"/>
      <c r="P317" s="98"/>
      <c r="Q317" s="98"/>
      <c r="R317" s="98"/>
      <c r="S317" s="98"/>
      <c r="T317" s="98"/>
      <c r="U317" s="98"/>
      <c r="V317" s="98"/>
      <c r="W317" s="98"/>
      <c r="X317" s="98"/>
      <c r="Y317" s="98"/>
    </row>
    <row r="318" spans="1:27" s="64" customFormat="1" ht="17">
      <c r="A318" s="4"/>
      <c r="G318" s="64" t="s">
        <v>293</v>
      </c>
      <c r="H318" s="4"/>
      <c r="P318" s="98"/>
      <c r="Q318" s="98"/>
      <c r="R318" s="98"/>
      <c r="S318" s="98"/>
      <c r="T318" s="98"/>
      <c r="U318" s="98"/>
      <c r="V318" s="98"/>
      <c r="W318" s="98"/>
      <c r="X318" s="98"/>
      <c r="Y318" s="98"/>
    </row>
    <row r="319" spans="1:27" s="64" customFormat="1" ht="17">
      <c r="A319" s="4"/>
      <c r="E319" s="66" t="s">
        <v>1257</v>
      </c>
      <c r="G319" s="64" t="s">
        <v>293</v>
      </c>
      <c r="H319" s="4"/>
      <c r="P319" s="98"/>
      <c r="Q319" s="98"/>
      <c r="R319" s="98"/>
      <c r="S319" s="98"/>
      <c r="T319" s="98"/>
      <c r="U319" s="98"/>
      <c r="V319" s="98"/>
      <c r="W319" s="98"/>
      <c r="X319" s="98"/>
      <c r="Y319" s="98"/>
    </row>
    <row r="320" spans="1:27" ht="153">
      <c r="A320" s="4">
        <v>2204</v>
      </c>
      <c r="E320" s="91" t="s">
        <v>2677</v>
      </c>
      <c r="F320" s="2" t="s">
        <v>1258</v>
      </c>
      <c r="G320" s="2" t="s">
        <v>1259</v>
      </c>
      <c r="H320" s="9"/>
      <c r="I320" s="9"/>
      <c r="J320" s="9"/>
      <c r="K320" s="9"/>
      <c r="L320" s="9"/>
      <c r="M320" s="9"/>
      <c r="P320" s="53">
        <v>1</v>
      </c>
      <c r="Q320" s="54" t="s">
        <v>3312</v>
      </c>
      <c r="R320" s="54"/>
      <c r="S320" s="55">
        <v>1</v>
      </c>
      <c r="T320" s="56"/>
      <c r="U320" s="53"/>
      <c r="V320" s="54"/>
      <c r="W320" s="54"/>
      <c r="X320" s="55"/>
      <c r="Y320" s="56"/>
      <c r="Z320" s="48">
        <f t="shared" si="18"/>
        <v>1</v>
      </c>
      <c r="AA320" s="32">
        <f t="shared" si="19"/>
        <v>1</v>
      </c>
    </row>
    <row r="321" spans="1:27" ht="136">
      <c r="A321" s="4">
        <v>2205</v>
      </c>
      <c r="B321" s="4" t="s">
        <v>1260</v>
      </c>
      <c r="E321" s="91" t="s">
        <v>2678</v>
      </c>
      <c r="F321" s="2" t="s">
        <v>1261</v>
      </c>
      <c r="G321" s="2" t="s">
        <v>1262</v>
      </c>
      <c r="H321" s="9"/>
      <c r="I321" s="9"/>
      <c r="J321" s="9"/>
      <c r="K321" s="9"/>
      <c r="L321" s="9"/>
      <c r="M321" s="9"/>
      <c r="P321" s="53">
        <v>2</v>
      </c>
      <c r="Q321" s="54" t="s">
        <v>3179</v>
      </c>
      <c r="R321" s="54"/>
      <c r="S321" s="55">
        <v>2</v>
      </c>
      <c r="T321" s="56"/>
      <c r="U321" s="53"/>
      <c r="V321" s="54"/>
      <c r="W321" s="54"/>
      <c r="X321" s="55"/>
      <c r="Y321" s="56"/>
      <c r="Z321" s="48">
        <f t="shared" si="18"/>
        <v>2</v>
      </c>
      <c r="AA321" s="32">
        <f t="shared" si="19"/>
        <v>2</v>
      </c>
    </row>
    <row r="322" spans="1:27" s="64" customFormat="1">
      <c r="A322" s="4"/>
      <c r="H322" s="4"/>
      <c r="P322" s="98"/>
      <c r="Q322" s="98"/>
      <c r="R322" s="98"/>
      <c r="S322" s="98"/>
      <c r="T322" s="98"/>
      <c r="U322" s="98"/>
      <c r="V322" s="98"/>
      <c r="W322" s="98"/>
      <c r="X322" s="98"/>
      <c r="Y322" s="98"/>
    </row>
    <row r="323" spans="1:27" s="64" customFormat="1">
      <c r="A323" s="4"/>
      <c r="H323" s="4"/>
      <c r="P323" s="98"/>
      <c r="Q323" s="98"/>
      <c r="R323" s="98"/>
      <c r="S323" s="98"/>
      <c r="T323" s="98"/>
      <c r="U323" s="98"/>
      <c r="V323" s="98"/>
      <c r="W323" s="98"/>
      <c r="X323" s="98"/>
      <c r="Y323" s="98"/>
    </row>
    <row r="324" spans="1:27" s="64" customFormat="1" ht="19">
      <c r="A324" s="4"/>
      <c r="E324" s="103" t="s">
        <v>64</v>
      </c>
      <c r="F324" s="103"/>
      <c r="G324" s="103"/>
      <c r="H324" s="4"/>
      <c r="P324" s="98"/>
      <c r="Q324" s="98"/>
      <c r="R324" s="98"/>
      <c r="S324" s="98"/>
      <c r="T324" s="98"/>
      <c r="U324" s="98"/>
      <c r="V324" s="98"/>
      <c r="W324" s="98"/>
      <c r="X324" s="98"/>
      <c r="Y324" s="98"/>
    </row>
    <row r="325" spans="1:27" s="64" customFormat="1" ht="17">
      <c r="A325" s="4"/>
      <c r="E325" s="66" t="s">
        <v>46</v>
      </c>
      <c r="H325" s="4"/>
      <c r="P325" s="98"/>
      <c r="Q325" s="98"/>
      <c r="R325" s="98"/>
      <c r="S325" s="98"/>
      <c r="T325" s="98"/>
      <c r="U325" s="98"/>
      <c r="V325" s="98"/>
      <c r="W325" s="98"/>
      <c r="X325" s="98"/>
      <c r="Y325" s="98"/>
    </row>
    <row r="326" spans="1:27" ht="136">
      <c r="A326" s="4">
        <v>2206</v>
      </c>
      <c r="B326" s="4" t="s">
        <v>1263</v>
      </c>
      <c r="E326" s="91" t="s">
        <v>2679</v>
      </c>
      <c r="F326" s="2" t="s">
        <v>1264</v>
      </c>
      <c r="G326" s="2" t="s">
        <v>1265</v>
      </c>
      <c r="H326" s="9"/>
      <c r="I326" s="9"/>
      <c r="J326" s="9"/>
      <c r="K326" s="9"/>
      <c r="L326" s="9"/>
      <c r="M326" s="9"/>
      <c r="P326" s="53">
        <v>2</v>
      </c>
      <c r="Q326" s="54" t="s">
        <v>3414</v>
      </c>
      <c r="R326" s="54"/>
      <c r="S326" s="96">
        <v>3</v>
      </c>
      <c r="T326" s="56"/>
      <c r="U326" s="53"/>
      <c r="V326" s="54"/>
      <c r="W326" s="54"/>
      <c r="X326" s="55"/>
      <c r="Y326" s="56"/>
      <c r="Z326" s="48">
        <f t="shared" ref="Z326:Z389" si="20">IF(U326&lt;&gt;"",U326,IF(P326&lt;&gt;"",P326,IF(N326&lt;&gt;"",N326,"")))</f>
        <v>2</v>
      </c>
      <c r="AA326" s="32">
        <f t="shared" ref="AA326:AA389" si="21">IF(X326&lt;&gt;"",X326,IF(S326&lt;&gt;"",S326,IF(O326&lt;&gt;"",O326,"")))</f>
        <v>3</v>
      </c>
    </row>
    <row r="327" spans="1:27" s="64" customFormat="1" ht="17">
      <c r="A327" s="4"/>
      <c r="G327" s="64" t="s">
        <v>293</v>
      </c>
      <c r="H327" s="4"/>
      <c r="P327" s="98"/>
      <c r="Q327" s="98"/>
      <c r="R327" s="98"/>
      <c r="S327" s="98"/>
      <c r="T327" s="98"/>
      <c r="U327" s="98"/>
      <c r="V327" s="98"/>
      <c r="W327" s="98"/>
      <c r="X327" s="98"/>
      <c r="Y327" s="98"/>
    </row>
    <row r="328" spans="1:27" s="64" customFormat="1" ht="17">
      <c r="A328" s="4"/>
      <c r="G328" s="64" t="s">
        <v>293</v>
      </c>
      <c r="H328" s="4"/>
      <c r="P328" s="98"/>
      <c r="Q328" s="98"/>
      <c r="R328" s="98"/>
      <c r="S328" s="98"/>
      <c r="T328" s="98"/>
      <c r="U328" s="98"/>
      <c r="V328" s="98"/>
      <c r="W328" s="98"/>
      <c r="X328" s="98"/>
      <c r="Y328" s="98"/>
    </row>
    <row r="329" spans="1:27" s="64" customFormat="1" ht="34">
      <c r="A329" s="4"/>
      <c r="E329" s="66" t="s">
        <v>889</v>
      </c>
      <c r="G329" s="64" t="s">
        <v>293</v>
      </c>
      <c r="H329" s="4"/>
      <c r="P329" s="98"/>
      <c r="Q329" s="98"/>
      <c r="R329" s="98"/>
      <c r="S329" s="98"/>
      <c r="T329" s="98"/>
      <c r="U329" s="98"/>
      <c r="V329" s="98"/>
      <c r="W329" s="98"/>
      <c r="X329" s="98"/>
      <c r="Y329" s="98"/>
    </row>
    <row r="330" spans="1:27" ht="306">
      <c r="A330" s="4">
        <v>2207</v>
      </c>
      <c r="E330" s="91" t="s">
        <v>2680</v>
      </c>
      <c r="F330" s="2" t="s">
        <v>1266</v>
      </c>
      <c r="G330" s="2" t="s">
        <v>1267</v>
      </c>
      <c r="H330" s="9"/>
      <c r="I330" s="9"/>
      <c r="J330" s="9"/>
      <c r="K330" s="9"/>
      <c r="L330" s="9"/>
      <c r="M330" s="9"/>
      <c r="P330" s="53">
        <v>2</v>
      </c>
      <c r="Q330" s="54" t="s">
        <v>3177</v>
      </c>
      <c r="R330" s="54"/>
      <c r="S330" s="55">
        <v>2</v>
      </c>
      <c r="T330" s="56"/>
      <c r="U330" s="53"/>
      <c r="V330" s="54"/>
      <c r="W330" s="54"/>
      <c r="X330" s="55"/>
      <c r="Y330" s="56"/>
      <c r="Z330" s="48">
        <f t="shared" si="20"/>
        <v>2</v>
      </c>
      <c r="AA330" s="32">
        <f t="shared" si="21"/>
        <v>2</v>
      </c>
    </row>
    <row r="331" spans="1:27" ht="204">
      <c r="A331" s="4">
        <v>2208</v>
      </c>
      <c r="B331" s="4" t="s">
        <v>1268</v>
      </c>
      <c r="E331" s="91" t="s">
        <v>2681</v>
      </c>
      <c r="F331" s="2" t="s">
        <v>1269</v>
      </c>
      <c r="G331" s="2" t="s">
        <v>1270</v>
      </c>
      <c r="H331" s="9"/>
      <c r="I331" s="9"/>
      <c r="J331" s="9"/>
      <c r="K331" s="9"/>
      <c r="L331" s="9"/>
      <c r="M331" s="9"/>
      <c r="P331" s="53">
        <v>2</v>
      </c>
      <c r="Q331" s="54" t="s">
        <v>3354</v>
      </c>
      <c r="R331" s="54"/>
      <c r="S331" s="55">
        <v>2</v>
      </c>
      <c r="T331" s="56"/>
      <c r="U331" s="53"/>
      <c r="V331" s="54"/>
      <c r="W331" s="54"/>
      <c r="X331" s="55"/>
      <c r="Y331" s="56"/>
      <c r="Z331" s="48">
        <f t="shared" si="20"/>
        <v>2</v>
      </c>
      <c r="AA331" s="32">
        <f t="shared" si="21"/>
        <v>2</v>
      </c>
    </row>
    <row r="332" spans="1:27" s="64" customFormat="1" ht="17">
      <c r="A332" s="4"/>
      <c r="G332" s="64" t="s">
        <v>293</v>
      </c>
      <c r="H332" s="4"/>
      <c r="P332" s="98"/>
      <c r="Q332" s="98"/>
      <c r="R332" s="98"/>
      <c r="S332" s="98"/>
      <c r="T332" s="98"/>
      <c r="U332" s="98"/>
      <c r="V332" s="98"/>
      <c r="W332" s="98"/>
      <c r="X332" s="98"/>
      <c r="Y332" s="98"/>
    </row>
    <row r="333" spans="1:27" s="64" customFormat="1" ht="17">
      <c r="A333" s="4"/>
      <c r="G333" s="64" t="s">
        <v>293</v>
      </c>
      <c r="H333" s="4"/>
      <c r="P333" s="98"/>
      <c r="Q333" s="98"/>
      <c r="R333" s="98"/>
      <c r="S333" s="98"/>
      <c r="T333" s="98"/>
      <c r="U333" s="98"/>
      <c r="V333" s="98"/>
      <c r="W333" s="98"/>
      <c r="X333" s="98"/>
      <c r="Y333" s="98"/>
    </row>
    <row r="334" spans="1:27" s="64" customFormat="1" ht="34">
      <c r="A334" s="4"/>
      <c r="E334" s="66" t="s">
        <v>222</v>
      </c>
      <c r="G334" s="64" t="s">
        <v>293</v>
      </c>
      <c r="H334" s="4"/>
      <c r="P334" s="98"/>
      <c r="Q334" s="98"/>
      <c r="R334" s="98"/>
      <c r="S334" s="98"/>
      <c r="T334" s="98"/>
      <c r="U334" s="98"/>
      <c r="V334" s="98"/>
      <c r="W334" s="98"/>
      <c r="X334" s="98"/>
      <c r="Y334" s="98"/>
    </row>
    <row r="335" spans="1:27" ht="153">
      <c r="A335" s="4">
        <v>2209</v>
      </c>
      <c r="B335" s="4" t="s">
        <v>1271</v>
      </c>
      <c r="E335" s="91" t="s">
        <v>2682</v>
      </c>
      <c r="F335" s="2" t="s">
        <v>1272</v>
      </c>
      <c r="G335" s="2" t="s">
        <v>1273</v>
      </c>
      <c r="H335" s="9"/>
      <c r="I335" s="9"/>
      <c r="J335" s="9"/>
      <c r="K335" s="9"/>
      <c r="L335" s="9"/>
      <c r="M335" s="9"/>
      <c r="P335" s="53">
        <v>1</v>
      </c>
      <c r="Q335" s="54" t="s">
        <v>3178</v>
      </c>
      <c r="R335" s="54"/>
      <c r="S335" s="55">
        <v>1</v>
      </c>
      <c r="T335" s="56"/>
      <c r="U335" s="53"/>
      <c r="V335" s="54"/>
      <c r="W335" s="54"/>
      <c r="X335" s="55"/>
      <c r="Y335" s="56"/>
      <c r="Z335" s="48">
        <f t="shared" si="20"/>
        <v>1</v>
      </c>
      <c r="AA335" s="32">
        <f t="shared" si="21"/>
        <v>1</v>
      </c>
    </row>
    <row r="336" spans="1:27" s="64" customFormat="1" ht="17">
      <c r="A336" s="4"/>
      <c r="G336" s="64" t="s">
        <v>293</v>
      </c>
      <c r="H336" s="4"/>
      <c r="P336" s="98"/>
      <c r="Q336" s="98"/>
      <c r="R336" s="98"/>
      <c r="S336" s="98"/>
      <c r="T336" s="98"/>
      <c r="U336" s="98"/>
      <c r="V336" s="98"/>
      <c r="W336" s="98"/>
      <c r="X336" s="98"/>
      <c r="Y336" s="98"/>
    </row>
    <row r="337" spans="1:27" s="64" customFormat="1" ht="17">
      <c r="A337" s="4"/>
      <c r="G337" s="64" t="s">
        <v>293</v>
      </c>
      <c r="H337" s="4"/>
      <c r="P337" s="98"/>
      <c r="Q337" s="98"/>
      <c r="R337" s="98"/>
      <c r="S337" s="98"/>
      <c r="T337" s="98"/>
      <c r="U337" s="98"/>
      <c r="V337" s="98"/>
      <c r="W337" s="98"/>
      <c r="X337" s="98"/>
      <c r="Y337" s="98"/>
    </row>
    <row r="338" spans="1:27" s="64" customFormat="1" ht="34">
      <c r="A338" s="4"/>
      <c r="E338" s="66" t="s">
        <v>1128</v>
      </c>
      <c r="G338" s="64" t="s">
        <v>293</v>
      </c>
      <c r="H338" s="4"/>
      <c r="P338" s="98"/>
      <c r="Q338" s="98"/>
      <c r="R338" s="98"/>
      <c r="S338" s="98"/>
      <c r="T338" s="98"/>
      <c r="U338" s="98"/>
      <c r="V338" s="98"/>
      <c r="W338" s="98"/>
      <c r="X338" s="98"/>
      <c r="Y338" s="98"/>
    </row>
    <row r="339" spans="1:27" ht="409.6">
      <c r="A339" s="4">
        <v>2210</v>
      </c>
      <c r="B339" s="4" t="s">
        <v>1274</v>
      </c>
      <c r="E339" s="93" t="s">
        <v>2684</v>
      </c>
      <c r="F339" s="2" t="s">
        <v>1275</v>
      </c>
      <c r="G339" s="2" t="s">
        <v>1276</v>
      </c>
      <c r="H339" s="9"/>
      <c r="I339" s="92" t="s">
        <v>2683</v>
      </c>
      <c r="J339" s="9"/>
      <c r="K339" s="9"/>
      <c r="L339" s="9"/>
      <c r="M339" s="9"/>
      <c r="P339" s="53">
        <v>2</v>
      </c>
      <c r="Q339" s="54" t="s">
        <v>3383</v>
      </c>
      <c r="R339" s="54"/>
      <c r="S339" s="55">
        <v>2.5</v>
      </c>
      <c r="T339" s="56"/>
      <c r="U339" s="53"/>
      <c r="V339" s="54"/>
      <c r="W339" s="54"/>
      <c r="X339" s="55"/>
      <c r="Y339" s="56"/>
      <c r="Z339" s="48">
        <f t="shared" si="20"/>
        <v>2</v>
      </c>
      <c r="AA339" s="32">
        <f t="shared" si="21"/>
        <v>2.5</v>
      </c>
    </row>
    <row r="340" spans="1:27" ht="204">
      <c r="A340" s="4">
        <v>2211</v>
      </c>
      <c r="E340" s="91" t="s">
        <v>2685</v>
      </c>
      <c r="F340" s="2" t="s">
        <v>1277</v>
      </c>
      <c r="G340" s="2" t="s">
        <v>1278</v>
      </c>
      <c r="H340" s="9"/>
      <c r="I340" s="9"/>
      <c r="J340" s="9"/>
      <c r="K340" s="9"/>
      <c r="L340" s="9"/>
      <c r="M340" s="9"/>
      <c r="P340" s="53">
        <v>1</v>
      </c>
      <c r="Q340" s="54" t="s">
        <v>3327</v>
      </c>
      <c r="R340" s="54"/>
      <c r="S340" s="55">
        <v>1</v>
      </c>
      <c r="T340" s="56" t="s">
        <v>3409</v>
      </c>
      <c r="U340" s="53"/>
      <c r="V340" s="54"/>
      <c r="W340" s="54"/>
      <c r="X340" s="55"/>
      <c r="Y340" s="56"/>
      <c r="Z340" s="48">
        <f t="shared" si="20"/>
        <v>1</v>
      </c>
      <c r="AA340" s="32">
        <f t="shared" si="21"/>
        <v>1</v>
      </c>
    </row>
    <row r="341" spans="1:27" ht="409.6">
      <c r="A341" s="4">
        <v>2212</v>
      </c>
      <c r="B341" s="4" t="s">
        <v>1279</v>
      </c>
      <c r="E341" s="93" t="s">
        <v>2687</v>
      </c>
      <c r="F341" s="2" t="s">
        <v>1280</v>
      </c>
      <c r="G341" s="2" t="s">
        <v>1281</v>
      </c>
      <c r="H341" s="9"/>
      <c r="I341" s="92" t="s">
        <v>2686</v>
      </c>
      <c r="J341" s="9"/>
      <c r="K341" s="9"/>
      <c r="L341" s="9"/>
      <c r="M341" s="9"/>
      <c r="P341" s="53">
        <v>2</v>
      </c>
      <c r="Q341" s="54" t="s">
        <v>3313</v>
      </c>
      <c r="R341" s="54"/>
      <c r="S341" s="55">
        <v>2</v>
      </c>
      <c r="T341" s="56"/>
      <c r="U341" s="53"/>
      <c r="V341" s="54"/>
      <c r="W341" s="54"/>
      <c r="X341" s="55"/>
      <c r="Y341" s="56"/>
      <c r="Z341" s="48">
        <f t="shared" si="20"/>
        <v>2</v>
      </c>
      <c r="AA341" s="32">
        <f t="shared" si="21"/>
        <v>2</v>
      </c>
    </row>
    <row r="342" spans="1:27" s="64" customFormat="1">
      <c r="A342" s="4"/>
      <c r="H342" s="4"/>
      <c r="P342" s="98"/>
      <c r="Q342" s="98"/>
      <c r="R342" s="98"/>
      <c r="S342" s="98"/>
      <c r="T342" s="98"/>
      <c r="U342" s="98"/>
      <c r="V342" s="98"/>
      <c r="W342" s="98"/>
      <c r="X342" s="98"/>
      <c r="Y342" s="98"/>
    </row>
    <row r="343" spans="1:27" s="64" customFormat="1">
      <c r="A343" s="4"/>
      <c r="H343" s="4"/>
      <c r="P343" s="98"/>
      <c r="Q343" s="98"/>
      <c r="R343" s="98"/>
      <c r="S343" s="98"/>
      <c r="T343" s="98"/>
      <c r="U343" s="98"/>
      <c r="V343" s="98"/>
      <c r="W343" s="98"/>
      <c r="X343" s="98"/>
      <c r="Y343" s="98"/>
    </row>
    <row r="344" spans="1:27" s="64" customFormat="1" ht="17">
      <c r="A344" s="4"/>
      <c r="E344" s="66" t="s">
        <v>64</v>
      </c>
      <c r="H344" s="4"/>
      <c r="P344" s="98"/>
      <c r="Q344" s="98"/>
      <c r="R344" s="98"/>
      <c r="S344" s="98"/>
      <c r="T344" s="98"/>
      <c r="U344" s="98"/>
      <c r="V344" s="98"/>
      <c r="W344" s="98"/>
      <c r="X344" s="98"/>
      <c r="Y344" s="98"/>
    </row>
    <row r="345" spans="1:27" ht="102">
      <c r="A345" s="4">
        <v>2213</v>
      </c>
      <c r="E345" s="91" t="s">
        <v>2480</v>
      </c>
      <c r="F345" s="2" t="s">
        <v>1282</v>
      </c>
      <c r="G345" s="2" t="s">
        <v>805</v>
      </c>
      <c r="H345" s="9"/>
      <c r="I345" s="9"/>
      <c r="J345" s="9"/>
      <c r="K345" s="9"/>
      <c r="L345" s="9"/>
      <c r="M345" s="9"/>
      <c r="P345" s="53">
        <v>0</v>
      </c>
      <c r="Q345" s="54" t="s">
        <v>3396</v>
      </c>
      <c r="R345" s="54"/>
      <c r="S345" s="55">
        <v>1</v>
      </c>
      <c r="T345" s="56"/>
      <c r="U345" s="53"/>
      <c r="V345" s="54"/>
      <c r="W345" s="54"/>
      <c r="X345" s="55"/>
      <c r="Y345" s="56"/>
      <c r="Z345" s="48">
        <f t="shared" si="20"/>
        <v>0</v>
      </c>
      <c r="AA345" s="32">
        <f t="shared" si="21"/>
        <v>1</v>
      </c>
    </row>
    <row r="346" spans="1:27" s="64" customFormat="1">
      <c r="A346" s="4"/>
      <c r="H346" s="4"/>
      <c r="P346" s="98"/>
      <c r="Q346" s="98"/>
      <c r="R346" s="98"/>
      <c r="S346" s="98"/>
      <c r="T346" s="98"/>
      <c r="U346" s="98"/>
      <c r="V346" s="98"/>
      <c r="W346" s="98"/>
      <c r="X346" s="98"/>
      <c r="Y346" s="98"/>
    </row>
    <row r="347" spans="1:27" s="64" customFormat="1">
      <c r="A347" s="4"/>
      <c r="H347" s="4"/>
      <c r="P347" s="98"/>
      <c r="Q347" s="98"/>
      <c r="R347" s="98"/>
      <c r="S347" s="98"/>
      <c r="T347" s="98"/>
      <c r="U347" s="98"/>
      <c r="V347" s="98"/>
      <c r="W347" s="98"/>
      <c r="X347" s="98"/>
      <c r="Y347" s="98"/>
    </row>
    <row r="348" spans="1:27" s="64" customFormat="1" ht="37">
      <c r="A348" s="4"/>
      <c r="E348" s="104" t="s">
        <v>1283</v>
      </c>
      <c r="F348" s="104"/>
      <c r="G348" s="104"/>
      <c r="H348" s="4"/>
      <c r="P348" s="98"/>
      <c r="Q348" s="98"/>
      <c r="R348" s="98"/>
      <c r="S348" s="98"/>
      <c r="T348" s="98"/>
      <c r="U348" s="98"/>
      <c r="V348" s="98"/>
      <c r="W348" s="98"/>
      <c r="X348" s="98"/>
      <c r="Y348" s="98"/>
    </row>
    <row r="349" spans="1:27" s="64" customFormat="1" ht="19">
      <c r="A349" s="4"/>
      <c r="E349" s="103" t="s">
        <v>1284</v>
      </c>
      <c r="F349" s="103"/>
      <c r="G349" s="103"/>
      <c r="H349" s="4"/>
      <c r="P349" s="98"/>
      <c r="Q349" s="98"/>
      <c r="R349" s="98"/>
      <c r="S349" s="98"/>
      <c r="T349" s="98"/>
      <c r="U349" s="98"/>
      <c r="V349" s="98"/>
      <c r="W349" s="98"/>
      <c r="X349" s="98"/>
      <c r="Y349" s="98"/>
    </row>
    <row r="350" spans="1:27" ht="289">
      <c r="A350" s="4">
        <v>2214</v>
      </c>
      <c r="B350" s="4" t="s">
        <v>1285</v>
      </c>
      <c r="E350" s="93" t="s">
        <v>2689</v>
      </c>
      <c r="F350" s="2" t="s">
        <v>1286</v>
      </c>
      <c r="G350" s="2" t="s">
        <v>1287</v>
      </c>
      <c r="H350" s="9"/>
      <c r="I350" s="92" t="s">
        <v>2688</v>
      </c>
      <c r="J350" s="9"/>
      <c r="K350" s="9"/>
      <c r="L350" s="9"/>
      <c r="M350" s="9"/>
      <c r="P350" s="53">
        <v>3</v>
      </c>
      <c r="Q350" s="54" t="s">
        <v>3206</v>
      </c>
      <c r="R350" s="54"/>
      <c r="S350" s="55">
        <v>2</v>
      </c>
      <c r="T350" s="56" t="s">
        <v>3410</v>
      </c>
      <c r="U350" s="53"/>
      <c r="V350" s="54"/>
      <c r="W350" s="54"/>
      <c r="X350" s="55"/>
      <c r="Y350" s="56"/>
      <c r="Z350" s="48">
        <f t="shared" si="20"/>
        <v>3</v>
      </c>
      <c r="AA350" s="32">
        <f t="shared" si="21"/>
        <v>2</v>
      </c>
    </row>
    <row r="351" spans="1:27" ht="289">
      <c r="A351" s="4">
        <v>2215</v>
      </c>
      <c r="B351" s="4" t="s">
        <v>1285</v>
      </c>
      <c r="E351" s="93" t="s">
        <v>2690</v>
      </c>
      <c r="F351" s="2" t="s">
        <v>1288</v>
      </c>
      <c r="G351" s="2" t="s">
        <v>1287</v>
      </c>
      <c r="H351" s="9"/>
      <c r="I351" s="92" t="s">
        <v>2688</v>
      </c>
      <c r="J351" s="9"/>
      <c r="K351" s="9"/>
      <c r="L351" s="9"/>
      <c r="M351" s="9"/>
      <c r="P351" s="53">
        <v>3</v>
      </c>
      <c r="Q351" s="54" t="s">
        <v>3314</v>
      </c>
      <c r="R351" s="54"/>
      <c r="S351" s="55">
        <v>2</v>
      </c>
      <c r="T351" s="56"/>
      <c r="U351" s="53"/>
      <c r="V351" s="54"/>
      <c r="W351" s="54"/>
      <c r="X351" s="55"/>
      <c r="Y351" s="56"/>
      <c r="Z351" s="48">
        <f t="shared" si="20"/>
        <v>3</v>
      </c>
      <c r="AA351" s="32">
        <f t="shared" si="21"/>
        <v>2</v>
      </c>
    </row>
    <row r="352" spans="1:27" ht="289">
      <c r="A352" s="4">
        <v>2216</v>
      </c>
      <c r="B352" s="4" t="s">
        <v>1289</v>
      </c>
      <c r="E352" s="93" t="s">
        <v>2692</v>
      </c>
      <c r="F352" s="2" t="s">
        <v>1290</v>
      </c>
      <c r="G352" s="2" t="s">
        <v>1287</v>
      </c>
      <c r="H352" s="9"/>
      <c r="I352" s="92" t="s">
        <v>2691</v>
      </c>
      <c r="J352" s="9"/>
      <c r="K352" s="9"/>
      <c r="L352" s="9"/>
      <c r="M352" s="9"/>
      <c r="P352" s="53">
        <v>4</v>
      </c>
      <c r="Q352" s="54" t="s">
        <v>3242</v>
      </c>
      <c r="R352" s="54"/>
      <c r="S352" s="55">
        <v>2</v>
      </c>
      <c r="T352" s="56"/>
      <c r="U352" s="53"/>
      <c r="V352" s="54"/>
      <c r="W352" s="54"/>
      <c r="X352" s="55"/>
      <c r="Y352" s="56"/>
      <c r="Z352" s="48">
        <f t="shared" si="20"/>
        <v>4</v>
      </c>
      <c r="AA352" s="32">
        <f t="shared" si="21"/>
        <v>2</v>
      </c>
    </row>
    <row r="353" spans="1:27" ht="289">
      <c r="A353" s="4">
        <v>2217</v>
      </c>
      <c r="B353" s="4" t="s">
        <v>1291</v>
      </c>
      <c r="E353" s="93" t="s">
        <v>2694</v>
      </c>
      <c r="F353" s="2" t="s">
        <v>1292</v>
      </c>
      <c r="G353" s="2" t="s">
        <v>1287</v>
      </c>
      <c r="H353" s="9"/>
      <c r="I353" s="92" t="s">
        <v>2693</v>
      </c>
      <c r="J353" s="9"/>
      <c r="K353" s="9"/>
      <c r="L353" s="9"/>
      <c r="M353" s="9"/>
      <c r="P353" s="53">
        <v>3</v>
      </c>
      <c r="Q353" s="54" t="s">
        <v>3243</v>
      </c>
      <c r="R353" s="54"/>
      <c r="S353" s="55">
        <v>2</v>
      </c>
      <c r="T353" s="56"/>
      <c r="U353" s="53"/>
      <c r="V353" s="54"/>
      <c r="W353" s="54"/>
      <c r="X353" s="55"/>
      <c r="Y353" s="56"/>
      <c r="Z353" s="48">
        <f t="shared" si="20"/>
        <v>3</v>
      </c>
      <c r="AA353" s="32">
        <f t="shared" si="21"/>
        <v>2</v>
      </c>
    </row>
    <row r="354" spans="1:27" ht="289">
      <c r="A354" s="4">
        <v>2218</v>
      </c>
      <c r="B354" s="4" t="s">
        <v>293</v>
      </c>
      <c r="E354" s="91" t="s">
        <v>2695</v>
      </c>
      <c r="F354" s="2" t="s">
        <v>1293</v>
      </c>
      <c r="G354" s="2" t="s">
        <v>1287</v>
      </c>
      <c r="H354" s="9"/>
      <c r="I354" s="9"/>
      <c r="J354" s="9"/>
      <c r="K354" s="9"/>
      <c r="L354" s="9"/>
      <c r="M354" s="9"/>
      <c r="P354" s="53">
        <v>3</v>
      </c>
      <c r="Q354" s="54" t="s">
        <v>3244</v>
      </c>
      <c r="R354" s="54"/>
      <c r="S354" s="55">
        <v>2</v>
      </c>
      <c r="T354" s="56"/>
      <c r="U354" s="53"/>
      <c r="V354" s="54"/>
      <c r="W354" s="54"/>
      <c r="X354" s="55"/>
      <c r="Y354" s="56"/>
      <c r="Z354" s="48">
        <f t="shared" si="20"/>
        <v>3</v>
      </c>
      <c r="AA354" s="32">
        <f t="shared" si="21"/>
        <v>2</v>
      </c>
    </row>
    <row r="355" spans="1:27" ht="289">
      <c r="A355" s="4">
        <v>2219</v>
      </c>
      <c r="B355" s="4" t="s">
        <v>293</v>
      </c>
      <c r="E355" s="91" t="s">
        <v>2696</v>
      </c>
      <c r="F355" s="2" t="s">
        <v>1294</v>
      </c>
      <c r="G355" s="2" t="s">
        <v>1287</v>
      </c>
      <c r="H355" s="9"/>
      <c r="I355" s="9"/>
      <c r="J355" s="9"/>
      <c r="K355" s="9"/>
      <c r="L355" s="9"/>
      <c r="M355" s="9"/>
      <c r="P355" s="53">
        <v>4</v>
      </c>
      <c r="Q355" s="54" t="s">
        <v>3315</v>
      </c>
      <c r="R355" s="54"/>
      <c r="S355" s="55">
        <v>2</v>
      </c>
      <c r="T355" s="56"/>
      <c r="U355" s="53"/>
      <c r="V355" s="54"/>
      <c r="W355" s="54"/>
      <c r="X355" s="55"/>
      <c r="Y355" s="56"/>
      <c r="Z355" s="48">
        <f t="shared" si="20"/>
        <v>4</v>
      </c>
      <c r="AA355" s="32">
        <f t="shared" si="21"/>
        <v>2</v>
      </c>
    </row>
    <row r="356" spans="1:27" ht="289">
      <c r="A356" s="4">
        <v>2220</v>
      </c>
      <c r="B356" s="4" t="s">
        <v>293</v>
      </c>
      <c r="E356" s="91" t="s">
        <v>2697</v>
      </c>
      <c r="F356" s="2" t="s">
        <v>1295</v>
      </c>
      <c r="G356" s="2" t="s">
        <v>1287</v>
      </c>
      <c r="H356" s="9"/>
      <c r="I356" s="9"/>
      <c r="J356" s="9"/>
      <c r="K356" s="9"/>
      <c r="L356" s="9"/>
      <c r="M356" s="9"/>
      <c r="P356" s="53">
        <v>4</v>
      </c>
      <c r="Q356" s="54" t="s">
        <v>3316</v>
      </c>
      <c r="R356" s="54"/>
      <c r="S356" s="55">
        <v>2</v>
      </c>
      <c r="T356" s="56"/>
      <c r="U356" s="53"/>
      <c r="V356" s="54"/>
      <c r="W356" s="54"/>
      <c r="X356" s="55"/>
      <c r="Y356" s="56"/>
      <c r="Z356" s="48">
        <f t="shared" si="20"/>
        <v>4</v>
      </c>
      <c r="AA356" s="32">
        <f t="shared" si="21"/>
        <v>2</v>
      </c>
    </row>
    <row r="357" spans="1:27" ht="289">
      <c r="A357" s="4">
        <v>2221</v>
      </c>
      <c r="B357" s="4" t="s">
        <v>293</v>
      </c>
      <c r="E357" s="91" t="s">
        <v>2698</v>
      </c>
      <c r="F357" s="2" t="s">
        <v>1296</v>
      </c>
      <c r="G357" s="2" t="s">
        <v>1287</v>
      </c>
      <c r="H357" s="9"/>
      <c r="I357" s="9"/>
      <c r="J357" s="9"/>
      <c r="K357" s="9"/>
      <c r="L357" s="9"/>
      <c r="M357" s="9"/>
      <c r="P357" s="53">
        <v>2</v>
      </c>
      <c r="Q357" s="54" t="s">
        <v>3245</v>
      </c>
      <c r="R357" s="54"/>
      <c r="S357" s="55">
        <v>2</v>
      </c>
      <c r="T357" s="56"/>
      <c r="U357" s="53"/>
      <c r="V357" s="54"/>
      <c r="W357" s="54"/>
      <c r="X357" s="55"/>
      <c r="Y357" s="56"/>
      <c r="Z357" s="48">
        <f t="shared" si="20"/>
        <v>2</v>
      </c>
      <c r="AA357" s="32">
        <f t="shared" si="21"/>
        <v>2</v>
      </c>
    </row>
    <row r="358" spans="1:27" ht="289">
      <c r="A358" s="4">
        <v>2222</v>
      </c>
      <c r="B358" s="4" t="s">
        <v>293</v>
      </c>
      <c r="E358" s="91" t="s">
        <v>2699</v>
      </c>
      <c r="F358" s="2" t="s">
        <v>1297</v>
      </c>
      <c r="G358" s="2" t="s">
        <v>1287</v>
      </c>
      <c r="H358" s="9"/>
      <c r="I358" s="9"/>
      <c r="J358" s="9"/>
      <c r="K358" s="9"/>
      <c r="L358" s="9"/>
      <c r="M358" s="9"/>
      <c r="P358" s="53">
        <v>3</v>
      </c>
      <c r="Q358" s="54" t="s">
        <v>3317</v>
      </c>
      <c r="R358" s="54"/>
      <c r="S358" s="55">
        <v>1</v>
      </c>
      <c r="T358" s="56"/>
      <c r="U358" s="53"/>
      <c r="V358" s="54"/>
      <c r="W358" s="54"/>
      <c r="X358" s="55"/>
      <c r="Y358" s="56"/>
      <c r="Z358" s="48">
        <f t="shared" si="20"/>
        <v>3</v>
      </c>
      <c r="AA358" s="32">
        <f t="shared" si="21"/>
        <v>1</v>
      </c>
    </row>
    <row r="359" spans="1:27" ht="289">
      <c r="A359" s="4">
        <v>2223</v>
      </c>
      <c r="B359" s="4" t="s">
        <v>1298</v>
      </c>
      <c r="E359" s="93" t="s">
        <v>2701</v>
      </c>
      <c r="F359" s="2" t="s">
        <v>1299</v>
      </c>
      <c r="G359" s="2" t="s">
        <v>1287</v>
      </c>
      <c r="H359" s="9"/>
      <c r="I359" s="92" t="s">
        <v>2700</v>
      </c>
      <c r="J359" s="9"/>
      <c r="K359" s="9"/>
      <c r="L359" s="9"/>
      <c r="M359" s="9"/>
      <c r="P359" s="53">
        <v>3</v>
      </c>
      <c r="Q359" s="54" t="s">
        <v>3318</v>
      </c>
      <c r="R359" s="54"/>
      <c r="S359" s="55">
        <v>0</v>
      </c>
      <c r="T359" s="56"/>
      <c r="U359" s="53"/>
      <c r="V359" s="54"/>
      <c r="W359" s="54"/>
      <c r="X359" s="55"/>
      <c r="Y359" s="56"/>
      <c r="Z359" s="48">
        <f t="shared" si="20"/>
        <v>3</v>
      </c>
      <c r="AA359" s="32">
        <f t="shared" si="21"/>
        <v>0</v>
      </c>
    </row>
    <row r="360" spans="1:27" ht="289">
      <c r="A360" s="4">
        <v>2224</v>
      </c>
      <c r="B360" s="4" t="s">
        <v>293</v>
      </c>
      <c r="E360" s="91" t="s">
        <v>2702</v>
      </c>
      <c r="F360" s="2" t="s">
        <v>1300</v>
      </c>
      <c r="G360" s="2" t="s">
        <v>1287</v>
      </c>
      <c r="H360" s="9"/>
      <c r="I360" s="9"/>
      <c r="J360" s="9"/>
      <c r="K360" s="9"/>
      <c r="L360" s="9"/>
      <c r="M360" s="9"/>
      <c r="P360" s="53">
        <v>3</v>
      </c>
      <c r="Q360" s="54" t="s">
        <v>3246</v>
      </c>
      <c r="R360" s="54"/>
      <c r="S360" s="55">
        <v>1</v>
      </c>
      <c r="T360" s="56"/>
      <c r="U360" s="53"/>
      <c r="V360" s="54"/>
      <c r="W360" s="54"/>
      <c r="X360" s="55"/>
      <c r="Y360" s="56"/>
      <c r="Z360" s="48">
        <f t="shared" si="20"/>
        <v>3</v>
      </c>
      <c r="AA360" s="32">
        <f t="shared" si="21"/>
        <v>1</v>
      </c>
    </row>
    <row r="361" spans="1:27" ht="289">
      <c r="A361" s="4">
        <v>2225</v>
      </c>
      <c r="B361" s="4" t="s">
        <v>293</v>
      </c>
      <c r="E361" s="91" t="s">
        <v>2703</v>
      </c>
      <c r="F361" s="2" t="s">
        <v>1301</v>
      </c>
      <c r="G361" s="2" t="s">
        <v>1287</v>
      </c>
      <c r="H361" s="9"/>
      <c r="I361" s="9"/>
      <c r="J361" s="9"/>
      <c r="K361" s="9"/>
      <c r="L361" s="9"/>
      <c r="M361" s="9"/>
      <c r="P361" s="53">
        <v>3</v>
      </c>
      <c r="Q361" s="54" t="s">
        <v>3247</v>
      </c>
      <c r="R361" s="54"/>
      <c r="S361" s="55">
        <v>1</v>
      </c>
      <c r="T361" s="56"/>
      <c r="U361" s="53"/>
      <c r="V361" s="54"/>
      <c r="W361" s="54"/>
      <c r="X361" s="55"/>
      <c r="Y361" s="56"/>
      <c r="Z361" s="48">
        <f t="shared" si="20"/>
        <v>3</v>
      </c>
      <c r="AA361" s="32">
        <f t="shared" si="21"/>
        <v>1</v>
      </c>
    </row>
    <row r="362" spans="1:27" ht="289">
      <c r="A362" s="4">
        <v>2226</v>
      </c>
      <c r="B362" s="4" t="s">
        <v>1289</v>
      </c>
      <c r="E362" s="93" t="s">
        <v>2704</v>
      </c>
      <c r="F362" s="2" t="s">
        <v>1302</v>
      </c>
      <c r="G362" s="2" t="s">
        <v>1287</v>
      </c>
      <c r="H362" s="9"/>
      <c r="I362" s="92" t="s">
        <v>2691</v>
      </c>
      <c r="J362" s="9"/>
      <c r="K362" s="9"/>
      <c r="L362" s="9"/>
      <c r="M362" s="9"/>
      <c r="P362" s="53">
        <v>2</v>
      </c>
      <c r="Q362" s="54" t="s">
        <v>3248</v>
      </c>
      <c r="R362" s="54"/>
      <c r="S362" s="55">
        <v>2</v>
      </c>
      <c r="T362" s="56"/>
      <c r="U362" s="53"/>
      <c r="V362" s="54"/>
      <c r="W362" s="54"/>
      <c r="X362" s="55"/>
      <c r="Y362" s="56"/>
      <c r="Z362" s="48">
        <f t="shared" si="20"/>
        <v>2</v>
      </c>
      <c r="AA362" s="32">
        <f t="shared" si="21"/>
        <v>2</v>
      </c>
    </row>
    <row r="363" spans="1:27" ht="289" hidden="1">
      <c r="A363" s="4">
        <v>2227</v>
      </c>
      <c r="B363" s="4" t="s">
        <v>293</v>
      </c>
      <c r="E363" s="91" t="s">
        <v>2705</v>
      </c>
      <c r="F363" s="2" t="s">
        <v>1303</v>
      </c>
      <c r="G363" s="2" t="s">
        <v>1287</v>
      </c>
      <c r="H363" s="9"/>
      <c r="I363" s="9"/>
      <c r="J363" s="9"/>
      <c r="K363" s="9"/>
      <c r="L363" s="9"/>
      <c r="M363" s="9"/>
      <c r="P363" s="53"/>
      <c r="Q363" s="54"/>
      <c r="R363" s="54"/>
      <c r="S363" s="55"/>
      <c r="T363" s="56"/>
      <c r="U363" s="53"/>
      <c r="V363" s="54"/>
      <c r="W363" s="54"/>
      <c r="X363" s="55"/>
      <c r="Y363" s="56"/>
      <c r="Z363" s="48" t="str">
        <f t="shared" si="20"/>
        <v/>
      </c>
      <c r="AA363" s="32" t="str">
        <f t="shared" si="21"/>
        <v/>
      </c>
    </row>
    <row r="364" spans="1:27" ht="289" hidden="1">
      <c r="A364" s="4">
        <v>2228</v>
      </c>
      <c r="B364" s="4" t="s">
        <v>293</v>
      </c>
      <c r="E364" s="91" t="s">
        <v>2706</v>
      </c>
      <c r="F364" s="2" t="s">
        <v>1304</v>
      </c>
      <c r="G364" s="2" t="s">
        <v>1287</v>
      </c>
      <c r="H364" s="9"/>
      <c r="I364" s="9"/>
      <c r="J364" s="9"/>
      <c r="K364" s="9"/>
      <c r="L364" s="9"/>
      <c r="M364" s="9"/>
      <c r="P364" s="53"/>
      <c r="Q364" s="54"/>
      <c r="R364" s="54"/>
      <c r="S364" s="55"/>
      <c r="T364" s="56"/>
      <c r="U364" s="53"/>
      <c r="V364" s="54"/>
      <c r="W364" s="54"/>
      <c r="X364" s="55"/>
      <c r="Y364" s="56"/>
      <c r="Z364" s="48" t="str">
        <f t="shared" si="20"/>
        <v/>
      </c>
      <c r="AA364" s="32" t="str">
        <f t="shared" si="21"/>
        <v/>
      </c>
    </row>
    <row r="365" spans="1:27" ht="289">
      <c r="A365" s="4">
        <v>2229</v>
      </c>
      <c r="B365" s="4" t="s">
        <v>1305</v>
      </c>
      <c r="E365" s="91" t="s">
        <v>2707</v>
      </c>
      <c r="F365" s="2" t="s">
        <v>1306</v>
      </c>
      <c r="G365" s="2" t="s">
        <v>1287</v>
      </c>
      <c r="H365" s="9"/>
      <c r="I365" s="9"/>
      <c r="J365" s="9"/>
      <c r="K365" s="9"/>
      <c r="L365" s="9"/>
      <c r="M365" s="9"/>
      <c r="P365" s="53">
        <v>2</v>
      </c>
      <c r="Q365" s="54" t="s">
        <v>3319</v>
      </c>
      <c r="R365" s="54"/>
      <c r="S365" s="55">
        <v>1</v>
      </c>
      <c r="T365" s="56"/>
      <c r="U365" s="53"/>
      <c r="V365" s="54"/>
      <c r="W365" s="54"/>
      <c r="X365" s="55"/>
      <c r="Y365" s="56"/>
      <c r="Z365" s="48">
        <f t="shared" si="20"/>
        <v>2</v>
      </c>
      <c r="AA365" s="32">
        <f t="shared" si="21"/>
        <v>1</v>
      </c>
    </row>
    <row r="366" spans="1:27" ht="289">
      <c r="A366" s="4">
        <v>2230</v>
      </c>
      <c r="B366" s="4" t="s">
        <v>1307</v>
      </c>
      <c r="E366" s="91" t="s">
        <v>2708</v>
      </c>
      <c r="F366" s="2" t="s">
        <v>1308</v>
      </c>
      <c r="G366" s="2" t="s">
        <v>1287</v>
      </c>
      <c r="H366" s="9"/>
      <c r="I366" s="9"/>
      <c r="J366" s="9"/>
      <c r="K366" s="9"/>
      <c r="L366" s="9"/>
      <c r="M366" s="9"/>
      <c r="P366" s="53">
        <v>2</v>
      </c>
      <c r="Q366" s="54" t="s">
        <v>3320</v>
      </c>
      <c r="R366" s="54"/>
      <c r="S366" s="55">
        <v>1</v>
      </c>
      <c r="T366" s="56"/>
      <c r="U366" s="53"/>
      <c r="V366" s="54"/>
      <c r="W366" s="54"/>
      <c r="X366" s="55"/>
      <c r="Y366" s="56"/>
      <c r="Z366" s="48">
        <f t="shared" si="20"/>
        <v>2</v>
      </c>
      <c r="AA366" s="32">
        <f t="shared" si="21"/>
        <v>1</v>
      </c>
    </row>
    <row r="367" spans="1:27" ht="289">
      <c r="A367" s="4">
        <v>2231</v>
      </c>
      <c r="B367" s="4" t="s">
        <v>1309</v>
      </c>
      <c r="E367" s="91" t="s">
        <v>2709</v>
      </c>
      <c r="F367" s="2" t="s">
        <v>1310</v>
      </c>
      <c r="G367" s="2" t="s">
        <v>1287</v>
      </c>
      <c r="H367" s="9"/>
      <c r="I367" s="9"/>
      <c r="J367" s="9"/>
      <c r="K367" s="9"/>
      <c r="L367" s="9"/>
      <c r="M367" s="9"/>
      <c r="P367" s="53">
        <v>3</v>
      </c>
      <c r="Q367" s="54" t="s">
        <v>3321</v>
      </c>
      <c r="R367" s="54"/>
      <c r="S367" s="55">
        <v>1</v>
      </c>
      <c r="T367" s="56"/>
      <c r="U367" s="53"/>
      <c r="V367" s="54"/>
      <c r="W367" s="54"/>
      <c r="X367" s="55"/>
      <c r="Y367" s="56"/>
      <c r="Z367" s="48">
        <f t="shared" si="20"/>
        <v>3</v>
      </c>
      <c r="AA367" s="32">
        <f t="shared" si="21"/>
        <v>1</v>
      </c>
    </row>
    <row r="368" spans="1:27" ht="289">
      <c r="A368" s="4">
        <v>2232</v>
      </c>
      <c r="B368" s="4" t="s">
        <v>293</v>
      </c>
      <c r="E368" s="91" t="s">
        <v>2710</v>
      </c>
      <c r="F368" s="2" t="s">
        <v>1311</v>
      </c>
      <c r="G368" s="2" t="s">
        <v>1287</v>
      </c>
      <c r="H368" s="9"/>
      <c r="I368" s="9"/>
      <c r="J368" s="9"/>
      <c r="K368" s="9"/>
      <c r="L368" s="9"/>
      <c r="M368" s="9"/>
      <c r="P368" s="53">
        <v>2</v>
      </c>
      <c r="Q368" s="54" t="s">
        <v>3249</v>
      </c>
      <c r="R368" s="54"/>
      <c r="S368" s="55">
        <v>1</v>
      </c>
      <c r="T368" s="56"/>
      <c r="U368" s="53"/>
      <c r="V368" s="54"/>
      <c r="W368" s="54"/>
      <c r="X368" s="55"/>
      <c r="Y368" s="56"/>
      <c r="Z368" s="48">
        <f t="shared" si="20"/>
        <v>2</v>
      </c>
      <c r="AA368" s="32">
        <f t="shared" si="21"/>
        <v>1</v>
      </c>
    </row>
    <row r="369" spans="1:27" s="64" customFormat="1" ht="17">
      <c r="A369" s="4" t="s">
        <v>293</v>
      </c>
      <c r="H369" s="4"/>
      <c r="P369" s="98"/>
      <c r="Q369" s="98"/>
      <c r="R369" s="98"/>
      <c r="S369" s="98"/>
      <c r="T369" s="98"/>
      <c r="U369" s="98"/>
      <c r="V369" s="98"/>
      <c r="W369" s="98"/>
      <c r="X369" s="98"/>
      <c r="Y369" s="98"/>
    </row>
    <row r="370" spans="1:27" s="64" customFormat="1" ht="17">
      <c r="A370" s="4" t="s">
        <v>293</v>
      </c>
      <c r="H370" s="4"/>
      <c r="P370" s="98"/>
      <c r="Q370" s="98"/>
      <c r="R370" s="98"/>
      <c r="S370" s="98"/>
      <c r="T370" s="98"/>
      <c r="U370" s="98"/>
      <c r="V370" s="98"/>
      <c r="W370" s="98"/>
      <c r="X370" s="98"/>
      <c r="Y370" s="98"/>
    </row>
    <row r="371" spans="1:27" s="64" customFormat="1" ht="19">
      <c r="A371" s="4" t="s">
        <v>293</v>
      </c>
      <c r="E371" s="103" t="s">
        <v>1312</v>
      </c>
      <c r="F371" s="103"/>
      <c r="G371" s="103"/>
      <c r="H371" s="4"/>
      <c r="P371" s="98"/>
      <c r="Q371" s="98"/>
      <c r="R371" s="98"/>
      <c r="S371" s="98"/>
      <c r="T371" s="98"/>
      <c r="U371" s="98"/>
      <c r="V371" s="98"/>
      <c r="W371" s="98"/>
      <c r="X371" s="98"/>
      <c r="Y371" s="98"/>
    </row>
    <row r="372" spans="1:27" ht="289">
      <c r="A372" s="4">
        <v>2233</v>
      </c>
      <c r="E372" s="91" t="s">
        <v>2711</v>
      </c>
      <c r="F372" s="2" t="s">
        <v>1313</v>
      </c>
      <c r="G372" s="2" t="s">
        <v>1287</v>
      </c>
      <c r="H372" s="9"/>
      <c r="I372" s="9"/>
      <c r="J372" s="9"/>
      <c r="K372" s="9"/>
      <c r="L372" s="9"/>
      <c r="M372" s="9"/>
      <c r="P372" s="53">
        <v>1</v>
      </c>
      <c r="Q372" s="54" t="s">
        <v>3205</v>
      </c>
      <c r="R372" s="54"/>
      <c r="S372" s="55">
        <v>2</v>
      </c>
      <c r="T372" s="56"/>
      <c r="U372" s="53"/>
      <c r="V372" s="54"/>
      <c r="W372" s="54"/>
      <c r="X372" s="55"/>
      <c r="Y372" s="56"/>
      <c r="Z372" s="48">
        <f t="shared" si="20"/>
        <v>1</v>
      </c>
      <c r="AA372" s="32">
        <f t="shared" si="21"/>
        <v>2</v>
      </c>
    </row>
    <row r="373" spans="1:27" s="64" customFormat="1" ht="17">
      <c r="A373" s="4" t="s">
        <v>293</v>
      </c>
      <c r="H373" s="4"/>
      <c r="P373" s="98"/>
      <c r="Q373" s="98"/>
      <c r="R373" s="98"/>
      <c r="S373" s="98"/>
      <c r="T373" s="98"/>
      <c r="U373" s="98"/>
      <c r="V373" s="98"/>
      <c r="W373" s="98"/>
      <c r="X373" s="98"/>
      <c r="Y373" s="98"/>
    </row>
    <row r="374" spans="1:27" s="64" customFormat="1" ht="17">
      <c r="A374" s="4" t="s">
        <v>293</v>
      </c>
      <c r="H374" s="4"/>
      <c r="P374" s="98"/>
      <c r="Q374" s="98"/>
      <c r="R374" s="98"/>
      <c r="S374" s="98"/>
      <c r="T374" s="98"/>
      <c r="U374" s="98"/>
      <c r="V374" s="98"/>
      <c r="W374" s="98"/>
      <c r="X374" s="98"/>
      <c r="Y374" s="98"/>
    </row>
    <row r="375" spans="1:27" s="64" customFormat="1" ht="19">
      <c r="A375" s="4" t="s">
        <v>293</v>
      </c>
      <c r="E375" s="103" t="s">
        <v>1314</v>
      </c>
      <c r="F375" s="103"/>
      <c r="G375" s="103"/>
      <c r="H375" s="4"/>
      <c r="P375" s="98"/>
      <c r="Q375" s="98"/>
      <c r="R375" s="98"/>
      <c r="S375" s="98"/>
      <c r="T375" s="98"/>
      <c r="U375" s="98"/>
      <c r="V375" s="98"/>
      <c r="W375" s="98"/>
      <c r="X375" s="98"/>
      <c r="Y375" s="98"/>
    </row>
    <row r="376" spans="1:27" ht="289">
      <c r="A376" s="4">
        <v>2234</v>
      </c>
      <c r="B376" s="4" t="s">
        <v>293</v>
      </c>
      <c r="E376" s="91" t="s">
        <v>2712</v>
      </c>
      <c r="F376" s="2" t="s">
        <v>1315</v>
      </c>
      <c r="G376" s="2" t="s">
        <v>1287</v>
      </c>
      <c r="H376" s="9"/>
      <c r="I376" s="9"/>
      <c r="J376" s="9"/>
      <c r="K376" s="9"/>
      <c r="L376" s="9"/>
      <c r="M376" s="9"/>
      <c r="P376" s="53">
        <v>3</v>
      </c>
      <c r="Q376" s="54" t="s">
        <v>3170</v>
      </c>
      <c r="R376" s="54"/>
      <c r="S376" s="55">
        <v>3</v>
      </c>
      <c r="T376" s="56"/>
      <c r="U376" s="53"/>
      <c r="V376" s="54"/>
      <c r="W376" s="54"/>
      <c r="X376" s="55"/>
      <c r="Y376" s="56"/>
      <c r="Z376" s="48">
        <f t="shared" si="20"/>
        <v>3</v>
      </c>
      <c r="AA376" s="32">
        <f t="shared" si="21"/>
        <v>3</v>
      </c>
    </row>
    <row r="377" spans="1:27" ht="289">
      <c r="A377" s="4">
        <v>2235</v>
      </c>
      <c r="B377" s="4" t="s">
        <v>1316</v>
      </c>
      <c r="E377" s="93" t="s">
        <v>2714</v>
      </c>
      <c r="F377" s="2" t="s">
        <v>1317</v>
      </c>
      <c r="G377" s="2" t="s">
        <v>1287</v>
      </c>
      <c r="H377" s="9"/>
      <c r="I377" s="92" t="s">
        <v>2713</v>
      </c>
      <c r="J377" s="9"/>
      <c r="K377" s="9"/>
      <c r="L377" s="9"/>
      <c r="M377" s="9"/>
      <c r="P377" s="53">
        <v>3</v>
      </c>
      <c r="Q377" s="54" t="s">
        <v>3171</v>
      </c>
      <c r="R377" s="54"/>
      <c r="S377" s="55">
        <v>2</v>
      </c>
      <c r="T377" s="56"/>
      <c r="U377" s="53"/>
      <c r="V377" s="54"/>
      <c r="W377" s="54"/>
      <c r="X377" s="55"/>
      <c r="Y377" s="56"/>
      <c r="Z377" s="48">
        <f t="shared" si="20"/>
        <v>3</v>
      </c>
      <c r="AA377" s="32">
        <f t="shared" si="21"/>
        <v>2</v>
      </c>
    </row>
    <row r="378" spans="1:27" ht="289">
      <c r="A378" s="4">
        <v>2236</v>
      </c>
      <c r="B378" s="4" t="s">
        <v>1318</v>
      </c>
      <c r="E378" s="93" t="s">
        <v>2716</v>
      </c>
      <c r="F378" s="2" t="s">
        <v>1319</v>
      </c>
      <c r="G378" s="2" t="s">
        <v>1287</v>
      </c>
      <c r="H378" s="9"/>
      <c r="I378" s="92" t="s">
        <v>2715</v>
      </c>
      <c r="J378" s="9"/>
      <c r="K378" s="9"/>
      <c r="L378" s="9"/>
      <c r="M378" s="9"/>
      <c r="P378" s="53">
        <v>2</v>
      </c>
      <c r="Q378" s="54" t="s">
        <v>3172</v>
      </c>
      <c r="R378" s="54"/>
      <c r="S378" s="55">
        <v>2</v>
      </c>
      <c r="T378" s="56"/>
      <c r="U378" s="53"/>
      <c r="V378" s="54"/>
      <c r="W378" s="54"/>
      <c r="X378" s="55"/>
      <c r="Y378" s="56"/>
      <c r="Z378" s="48">
        <f t="shared" si="20"/>
        <v>2</v>
      </c>
      <c r="AA378" s="32">
        <f t="shared" si="21"/>
        <v>2</v>
      </c>
    </row>
    <row r="379" spans="1:27" s="64" customFormat="1" ht="17">
      <c r="A379" s="4" t="s">
        <v>293</v>
      </c>
      <c r="H379" s="4"/>
      <c r="P379" s="98"/>
      <c r="Q379" s="98"/>
      <c r="R379" s="98"/>
      <c r="S379" s="98"/>
      <c r="T379" s="98"/>
      <c r="U379" s="98"/>
      <c r="V379" s="98"/>
      <c r="W379" s="98"/>
      <c r="X379" s="98"/>
      <c r="Y379" s="98"/>
    </row>
    <row r="380" spans="1:27" s="64" customFormat="1" ht="17">
      <c r="A380" s="4" t="s">
        <v>293</v>
      </c>
      <c r="H380" s="4"/>
      <c r="P380" s="98"/>
      <c r="Q380" s="98"/>
      <c r="R380" s="98"/>
      <c r="S380" s="98"/>
      <c r="T380" s="98"/>
      <c r="U380" s="98"/>
      <c r="V380" s="98"/>
      <c r="W380" s="98"/>
      <c r="X380" s="98"/>
      <c r="Y380" s="98"/>
    </row>
    <row r="381" spans="1:27" s="64" customFormat="1" ht="37">
      <c r="A381" s="4" t="s">
        <v>293</v>
      </c>
      <c r="E381" s="104" t="s">
        <v>1320</v>
      </c>
      <c r="F381" s="104"/>
      <c r="G381" s="104"/>
      <c r="H381" s="4"/>
      <c r="P381" s="98"/>
      <c r="Q381" s="98"/>
      <c r="R381" s="98"/>
      <c r="S381" s="98"/>
      <c r="T381" s="98"/>
      <c r="U381" s="98"/>
      <c r="V381" s="98"/>
      <c r="W381" s="98"/>
      <c r="X381" s="98"/>
      <c r="Y381" s="98"/>
    </row>
    <row r="382" spans="1:27" s="64" customFormat="1" ht="19">
      <c r="A382" s="4" t="s">
        <v>293</v>
      </c>
      <c r="E382" s="103" t="s">
        <v>62</v>
      </c>
      <c r="F382" s="103"/>
      <c r="G382" s="103"/>
      <c r="H382" s="4"/>
      <c r="P382" s="98"/>
      <c r="Q382" s="98"/>
      <c r="R382" s="98"/>
      <c r="S382" s="98"/>
      <c r="T382" s="98"/>
      <c r="U382" s="98"/>
      <c r="V382" s="98"/>
      <c r="W382" s="98"/>
      <c r="X382" s="98"/>
      <c r="Y382" s="98"/>
    </row>
    <row r="383" spans="1:27" s="64" customFormat="1" ht="51">
      <c r="A383" s="4" t="s">
        <v>293</v>
      </c>
      <c r="E383" s="66" t="s">
        <v>223</v>
      </c>
      <c r="F383" s="2" t="s">
        <v>527</v>
      </c>
      <c r="H383" s="4"/>
      <c r="P383" s="98"/>
      <c r="Q383" s="98"/>
      <c r="R383" s="98"/>
      <c r="S383" s="98"/>
      <c r="T383" s="98"/>
      <c r="U383" s="98"/>
      <c r="V383" s="98"/>
      <c r="W383" s="98"/>
      <c r="X383" s="98"/>
      <c r="Y383" s="98"/>
    </row>
    <row r="384" spans="1:27" ht="136">
      <c r="A384" s="4">
        <v>2237</v>
      </c>
      <c r="B384" s="4" t="s">
        <v>1321</v>
      </c>
      <c r="C384" s="4">
        <v>244</v>
      </c>
      <c r="D384" s="15" t="s">
        <v>293</v>
      </c>
      <c r="E384" s="93" t="s">
        <v>2718</v>
      </c>
      <c r="F384" s="2" t="s">
        <v>1322</v>
      </c>
      <c r="G384" s="2" t="s">
        <v>1323</v>
      </c>
      <c r="H384" s="9"/>
      <c r="I384" s="92" t="s">
        <v>2717</v>
      </c>
      <c r="J384" s="9"/>
      <c r="K384" s="9"/>
      <c r="L384" s="9"/>
      <c r="M384" s="9"/>
      <c r="P384" s="53"/>
      <c r="Q384" s="54" t="s">
        <v>3173</v>
      </c>
      <c r="R384" s="54"/>
      <c r="S384" s="96">
        <v>2</v>
      </c>
      <c r="T384" s="56" t="s">
        <v>3411</v>
      </c>
      <c r="U384" s="53"/>
      <c r="V384" s="54"/>
      <c r="W384" s="54"/>
      <c r="X384" s="55"/>
      <c r="Y384" s="56"/>
      <c r="Z384" s="48" t="str">
        <f t="shared" si="20"/>
        <v/>
      </c>
      <c r="AA384" s="32">
        <f t="shared" si="21"/>
        <v>2</v>
      </c>
    </row>
    <row r="385" spans="1:27" ht="170">
      <c r="A385" s="4">
        <v>2238</v>
      </c>
      <c r="B385" s="4" t="s">
        <v>1324</v>
      </c>
      <c r="C385" s="4">
        <v>246</v>
      </c>
      <c r="D385" s="15" t="s">
        <v>25</v>
      </c>
      <c r="E385" s="91" t="s">
        <v>2719</v>
      </c>
      <c r="F385" s="2" t="s">
        <v>234</v>
      </c>
      <c r="G385" s="2" t="s">
        <v>1325</v>
      </c>
      <c r="H385" s="9"/>
      <c r="I385" s="9"/>
      <c r="J385" s="9"/>
      <c r="K385" s="9"/>
      <c r="L385" s="9"/>
      <c r="M385" s="9"/>
      <c r="N385" s="94">
        <v>0</v>
      </c>
      <c r="O385" s="94">
        <v>0</v>
      </c>
      <c r="P385" s="53">
        <v>1</v>
      </c>
      <c r="Q385" s="54" t="s">
        <v>3250</v>
      </c>
      <c r="R385" s="54"/>
      <c r="S385" s="55">
        <v>1</v>
      </c>
      <c r="T385" s="56"/>
      <c r="U385" s="53"/>
      <c r="V385" s="54"/>
      <c r="W385" s="54"/>
      <c r="X385" s="55"/>
      <c r="Y385" s="56"/>
      <c r="Z385" s="48">
        <f t="shared" si="20"/>
        <v>1</v>
      </c>
      <c r="AA385" s="32">
        <f t="shared" si="21"/>
        <v>1</v>
      </c>
    </row>
    <row r="386" spans="1:27" ht="136">
      <c r="A386" s="4">
        <v>2239</v>
      </c>
      <c r="B386" s="4" t="s">
        <v>1326</v>
      </c>
      <c r="C386" s="4">
        <v>245</v>
      </c>
      <c r="D386" s="15" t="s">
        <v>25</v>
      </c>
      <c r="E386" s="91" t="s">
        <v>2720</v>
      </c>
      <c r="F386" s="2" t="s">
        <v>232</v>
      </c>
      <c r="G386" s="2" t="s">
        <v>1327</v>
      </c>
      <c r="H386" s="9"/>
      <c r="I386" s="9"/>
      <c r="J386" s="9"/>
      <c r="K386" s="9"/>
      <c r="L386" s="9"/>
      <c r="M386" s="9"/>
      <c r="N386" s="94">
        <v>0</v>
      </c>
      <c r="O386" s="94">
        <v>0</v>
      </c>
      <c r="P386" s="53">
        <v>2</v>
      </c>
      <c r="Q386" s="54" t="s">
        <v>3251</v>
      </c>
      <c r="R386" s="54"/>
      <c r="S386" s="55">
        <v>2</v>
      </c>
      <c r="T386" s="56"/>
      <c r="U386" s="53"/>
      <c r="V386" s="54"/>
      <c r="W386" s="54"/>
      <c r="X386" s="55"/>
      <c r="Y386" s="56"/>
      <c r="Z386" s="48">
        <f t="shared" si="20"/>
        <v>2</v>
      </c>
      <c r="AA386" s="32">
        <f t="shared" si="21"/>
        <v>2</v>
      </c>
    </row>
    <row r="387" spans="1:27" ht="119">
      <c r="A387" s="4">
        <v>2240</v>
      </c>
      <c r="B387" s="4" t="s">
        <v>1328</v>
      </c>
      <c r="C387" s="4">
        <v>249</v>
      </c>
      <c r="D387" s="15" t="s">
        <v>25</v>
      </c>
      <c r="E387" s="91" t="s">
        <v>2721</v>
      </c>
      <c r="F387" s="2" t="s">
        <v>240</v>
      </c>
      <c r="G387" s="2" t="s">
        <v>1329</v>
      </c>
      <c r="H387" s="9"/>
      <c r="I387" s="9"/>
      <c r="J387" s="9"/>
      <c r="K387" s="9"/>
      <c r="L387" s="9"/>
      <c r="M387" s="9"/>
      <c r="N387" s="94">
        <v>0</v>
      </c>
      <c r="O387" s="94">
        <v>0</v>
      </c>
      <c r="P387" s="53">
        <v>1</v>
      </c>
      <c r="Q387" s="54" t="s">
        <v>3387</v>
      </c>
      <c r="R387" s="54"/>
      <c r="S387" s="55">
        <v>1</v>
      </c>
      <c r="T387" s="56"/>
      <c r="U387" s="53"/>
      <c r="V387" s="54"/>
      <c r="W387" s="54"/>
      <c r="X387" s="55"/>
      <c r="Y387" s="56"/>
      <c r="Z387" s="48">
        <f t="shared" si="20"/>
        <v>1</v>
      </c>
      <c r="AA387" s="32">
        <f t="shared" si="21"/>
        <v>1</v>
      </c>
    </row>
    <row r="388" spans="1:27" ht="153">
      <c r="A388" s="4">
        <v>2241</v>
      </c>
      <c r="B388" s="4" t="s">
        <v>1330</v>
      </c>
      <c r="C388" s="4">
        <v>247</v>
      </c>
      <c r="D388" s="15" t="s">
        <v>293</v>
      </c>
      <c r="E388" s="91" t="s">
        <v>2722</v>
      </c>
      <c r="F388" s="2" t="s">
        <v>236</v>
      </c>
      <c r="G388" s="2" t="s">
        <v>1331</v>
      </c>
      <c r="H388" s="9"/>
      <c r="I388" s="9"/>
      <c r="J388" s="9"/>
      <c r="K388" s="9"/>
      <c r="L388" s="9"/>
      <c r="M388" s="9"/>
      <c r="P388" s="53">
        <v>2</v>
      </c>
      <c r="Q388" s="54" t="s">
        <v>3322</v>
      </c>
      <c r="R388" s="54"/>
      <c r="S388" s="55">
        <v>2</v>
      </c>
      <c r="T388" s="56" t="s">
        <v>3412</v>
      </c>
      <c r="U388" s="53"/>
      <c r="V388" s="54"/>
      <c r="W388" s="54"/>
      <c r="X388" s="55"/>
      <c r="Y388" s="56"/>
      <c r="Z388" s="48">
        <f t="shared" si="20"/>
        <v>2</v>
      </c>
      <c r="AA388" s="32">
        <f t="shared" si="21"/>
        <v>2</v>
      </c>
    </row>
    <row r="389" spans="1:27" ht="153">
      <c r="A389" s="4">
        <v>2242</v>
      </c>
      <c r="C389" s="4" t="s">
        <v>1332</v>
      </c>
      <c r="D389" s="15" t="s">
        <v>293</v>
      </c>
      <c r="E389" s="91" t="s">
        <v>2723</v>
      </c>
      <c r="F389" s="2" t="s">
        <v>1333</v>
      </c>
      <c r="G389" s="2" t="s">
        <v>1334</v>
      </c>
      <c r="H389" s="9"/>
      <c r="I389" s="9"/>
      <c r="J389" s="9"/>
      <c r="K389" s="9"/>
      <c r="L389" s="9"/>
      <c r="M389" s="9"/>
      <c r="P389" s="53">
        <v>1</v>
      </c>
      <c r="Q389" s="54" t="s">
        <v>3384</v>
      </c>
      <c r="R389" s="54"/>
      <c r="S389" s="55">
        <v>1</v>
      </c>
      <c r="T389" s="56"/>
      <c r="U389" s="53"/>
      <c r="V389" s="54"/>
      <c r="W389" s="54"/>
      <c r="X389" s="55"/>
      <c r="Y389" s="56"/>
      <c r="Z389" s="48">
        <f t="shared" si="20"/>
        <v>1</v>
      </c>
      <c r="AA389" s="32">
        <f t="shared" si="21"/>
        <v>1</v>
      </c>
    </row>
    <row r="390" spans="1:27" ht="221">
      <c r="A390" s="4">
        <v>2243</v>
      </c>
      <c r="B390" s="4" t="s">
        <v>1335</v>
      </c>
      <c r="C390" s="4">
        <v>250</v>
      </c>
      <c r="D390" s="15" t="s">
        <v>25</v>
      </c>
      <c r="E390" s="91" t="s">
        <v>2724</v>
      </c>
      <c r="F390" s="2" t="s">
        <v>242</v>
      </c>
      <c r="G390" s="2" t="s">
        <v>1336</v>
      </c>
      <c r="H390" s="9"/>
      <c r="I390" s="9"/>
      <c r="J390" s="9"/>
      <c r="K390" s="9"/>
      <c r="L390" s="9"/>
      <c r="M390" s="9"/>
      <c r="N390" s="94">
        <v>0</v>
      </c>
      <c r="O390" s="94">
        <v>0</v>
      </c>
      <c r="P390" s="53">
        <v>4</v>
      </c>
      <c r="Q390" s="54" t="s">
        <v>3252</v>
      </c>
      <c r="R390" s="54"/>
      <c r="S390" s="96">
        <v>4</v>
      </c>
      <c r="T390" s="56"/>
      <c r="U390" s="53"/>
      <c r="V390" s="54"/>
      <c r="W390" s="54"/>
      <c r="X390" s="55"/>
      <c r="Y390" s="56"/>
      <c r="Z390" s="48">
        <f t="shared" ref="Z390:Z448" si="22">IF(U390&lt;&gt;"",U390,IF(P390&lt;&gt;"",P390,IF(N390&lt;&gt;"",N390,"")))</f>
        <v>4</v>
      </c>
      <c r="AA390" s="32">
        <f t="shared" ref="AA390:AA448" si="23">IF(X390&lt;&gt;"",X390,IF(S390&lt;&gt;"",S390,IF(O390&lt;&gt;"",O390,"")))</f>
        <v>4</v>
      </c>
    </row>
    <row r="391" spans="1:27" ht="187">
      <c r="A391" s="4">
        <v>2244</v>
      </c>
      <c r="C391" s="4" t="s">
        <v>1332</v>
      </c>
      <c r="D391" s="15" t="s">
        <v>293</v>
      </c>
      <c r="E391" s="91" t="s">
        <v>2725</v>
      </c>
      <c r="F391" s="2" t="s">
        <v>1337</v>
      </c>
      <c r="G391" s="2" t="s">
        <v>1338</v>
      </c>
      <c r="H391" s="9"/>
      <c r="I391" s="9"/>
      <c r="J391" s="9"/>
      <c r="K391" s="9"/>
      <c r="L391" s="9"/>
      <c r="M391" s="9"/>
      <c r="P391" s="53">
        <v>1</v>
      </c>
      <c r="Q391" s="54" t="s">
        <v>3203</v>
      </c>
      <c r="R391" s="54"/>
      <c r="S391" s="55">
        <v>1</v>
      </c>
      <c r="T391" s="56"/>
      <c r="U391" s="53"/>
      <c r="V391" s="54"/>
      <c r="W391" s="54"/>
      <c r="X391" s="55"/>
      <c r="Y391" s="56"/>
      <c r="Z391" s="48">
        <f t="shared" si="22"/>
        <v>1</v>
      </c>
      <c r="AA391" s="32">
        <f t="shared" si="23"/>
        <v>1</v>
      </c>
    </row>
    <row r="392" spans="1:27" ht="272">
      <c r="A392" s="4">
        <v>2245</v>
      </c>
      <c r="B392" s="4" t="s">
        <v>1339</v>
      </c>
      <c r="C392" s="4">
        <v>257</v>
      </c>
      <c r="D392" s="15" t="s">
        <v>25</v>
      </c>
      <c r="E392" s="2" t="s">
        <v>86</v>
      </c>
      <c r="F392" s="2" t="s">
        <v>256</v>
      </c>
      <c r="G392" s="2" t="s">
        <v>1340</v>
      </c>
      <c r="H392" s="9"/>
      <c r="I392" s="92" t="s">
        <v>2726</v>
      </c>
      <c r="J392" s="9"/>
      <c r="K392" s="9"/>
      <c r="L392" s="9"/>
      <c r="M392" s="9"/>
      <c r="N392" s="94">
        <v>3</v>
      </c>
      <c r="O392" s="94">
        <v>3</v>
      </c>
      <c r="P392" s="53">
        <v>3</v>
      </c>
      <c r="Q392" s="54" t="s">
        <v>3174</v>
      </c>
      <c r="R392" s="54"/>
      <c r="S392" s="55">
        <v>3</v>
      </c>
      <c r="T392" s="56"/>
      <c r="U392" s="53"/>
      <c r="V392" s="54"/>
      <c r="W392" s="54"/>
      <c r="X392" s="55"/>
      <c r="Y392" s="56"/>
      <c r="Z392" s="48">
        <f t="shared" si="22"/>
        <v>3</v>
      </c>
      <c r="AA392" s="32">
        <f t="shared" si="23"/>
        <v>3</v>
      </c>
    </row>
    <row r="393" spans="1:27" ht="409.6">
      <c r="A393" s="4">
        <v>2246</v>
      </c>
      <c r="B393" s="4" t="s">
        <v>1341</v>
      </c>
      <c r="C393" s="4">
        <v>390</v>
      </c>
      <c r="D393" s="15" t="s">
        <v>25</v>
      </c>
      <c r="E393" s="2" t="s">
        <v>204</v>
      </c>
      <c r="F393" s="2" t="s">
        <v>1342</v>
      </c>
      <c r="G393" s="2" t="s">
        <v>1343</v>
      </c>
      <c r="H393" s="9"/>
      <c r="I393" s="92" t="s">
        <v>2727</v>
      </c>
      <c r="J393" s="9"/>
      <c r="K393" s="9"/>
      <c r="L393" s="9"/>
      <c r="M393" s="9"/>
      <c r="N393" s="94">
        <v>3</v>
      </c>
      <c r="O393" s="94">
        <v>3</v>
      </c>
      <c r="P393" s="53">
        <v>3</v>
      </c>
      <c r="Q393" s="54" t="s">
        <v>3175</v>
      </c>
      <c r="R393" s="54"/>
      <c r="S393" s="55">
        <v>4</v>
      </c>
      <c r="T393" s="56"/>
      <c r="U393" s="53"/>
      <c r="V393" s="54"/>
      <c r="W393" s="54"/>
      <c r="X393" s="55"/>
      <c r="Y393" s="56"/>
      <c r="Z393" s="48">
        <f t="shared" si="22"/>
        <v>3</v>
      </c>
      <c r="AA393" s="32">
        <f t="shared" si="23"/>
        <v>4</v>
      </c>
    </row>
    <row r="394" spans="1:27" ht="153">
      <c r="A394" s="4">
        <v>2247</v>
      </c>
      <c r="C394" s="4" t="s">
        <v>1332</v>
      </c>
      <c r="D394" s="15" t="s">
        <v>293</v>
      </c>
      <c r="E394" s="91" t="s">
        <v>2728</v>
      </c>
      <c r="F394" s="2" t="s">
        <v>1344</v>
      </c>
      <c r="G394" s="2" t="s">
        <v>1345</v>
      </c>
      <c r="H394" s="9"/>
      <c r="I394" s="9"/>
      <c r="J394" s="9"/>
      <c r="K394" s="9"/>
      <c r="L394" s="9"/>
      <c r="M394" s="9"/>
      <c r="P394" s="53">
        <v>2</v>
      </c>
      <c r="Q394" s="54" t="s">
        <v>3204</v>
      </c>
      <c r="R394" s="54"/>
      <c r="S394" s="55">
        <v>2</v>
      </c>
      <c r="T394" s="56"/>
      <c r="U394" s="53"/>
      <c r="V394" s="54"/>
      <c r="W394" s="54"/>
      <c r="X394" s="55"/>
      <c r="Y394" s="56"/>
      <c r="Z394" s="48">
        <f t="shared" si="22"/>
        <v>2</v>
      </c>
      <c r="AA394" s="32">
        <f t="shared" si="23"/>
        <v>2</v>
      </c>
    </row>
    <row r="395" spans="1:27" ht="255">
      <c r="A395" s="4">
        <v>2248</v>
      </c>
      <c r="B395" s="4" t="s">
        <v>1346</v>
      </c>
      <c r="C395" s="4">
        <v>394</v>
      </c>
      <c r="D395" s="15" t="s">
        <v>25</v>
      </c>
      <c r="E395" s="2" t="s">
        <v>208</v>
      </c>
      <c r="F395" s="2" t="s">
        <v>508</v>
      </c>
      <c r="G395" s="2" t="s">
        <v>1347</v>
      </c>
      <c r="H395" s="9"/>
      <c r="I395" s="92" t="s">
        <v>2729</v>
      </c>
      <c r="J395" s="9"/>
      <c r="K395" s="9"/>
      <c r="L395" s="9"/>
      <c r="M395" s="9"/>
      <c r="N395" s="94">
        <v>3</v>
      </c>
      <c r="O395" s="94">
        <v>3</v>
      </c>
      <c r="P395" s="53">
        <v>3</v>
      </c>
      <c r="Q395" s="54" t="s">
        <v>3323</v>
      </c>
      <c r="R395" s="54"/>
      <c r="S395" s="55">
        <v>3</v>
      </c>
      <c r="T395" s="56"/>
      <c r="U395" s="53"/>
      <c r="V395" s="54"/>
      <c r="W395" s="54"/>
      <c r="X395" s="55"/>
      <c r="Y395" s="56"/>
      <c r="Z395" s="48">
        <f t="shared" si="22"/>
        <v>3</v>
      </c>
      <c r="AA395" s="32">
        <f t="shared" si="23"/>
        <v>3</v>
      </c>
    </row>
    <row r="396" spans="1:27" ht="119">
      <c r="A396" s="4">
        <v>2249</v>
      </c>
      <c r="C396" s="4" t="s">
        <v>1332</v>
      </c>
      <c r="D396" s="15" t="s">
        <v>293</v>
      </c>
      <c r="E396" s="91" t="s">
        <v>2730</v>
      </c>
      <c r="F396" s="2" t="s">
        <v>1348</v>
      </c>
      <c r="G396" s="2" t="s">
        <v>1349</v>
      </c>
      <c r="H396" s="9"/>
      <c r="I396" s="9"/>
      <c r="J396" s="9"/>
      <c r="K396" s="9"/>
      <c r="L396" s="9"/>
      <c r="M396" s="9"/>
      <c r="P396" s="53">
        <v>3</v>
      </c>
      <c r="Q396" s="54" t="s">
        <v>3253</v>
      </c>
      <c r="R396" s="54"/>
      <c r="S396" s="55">
        <v>3</v>
      </c>
      <c r="T396" s="56"/>
      <c r="U396" s="53"/>
      <c r="V396" s="54"/>
      <c r="W396" s="54"/>
      <c r="X396" s="55"/>
      <c r="Y396" s="56"/>
      <c r="Z396" s="48">
        <f t="shared" si="22"/>
        <v>3</v>
      </c>
      <c r="AA396" s="32">
        <f t="shared" si="23"/>
        <v>3</v>
      </c>
    </row>
    <row r="397" spans="1:27" ht="68">
      <c r="A397" s="4">
        <v>2250</v>
      </c>
      <c r="C397" s="4" t="s">
        <v>1332</v>
      </c>
      <c r="D397" s="15" t="s">
        <v>293</v>
      </c>
      <c r="E397" s="91" t="s">
        <v>2731</v>
      </c>
      <c r="F397" s="2" t="s">
        <v>1350</v>
      </c>
      <c r="G397" s="2" t="s">
        <v>1349</v>
      </c>
      <c r="H397" s="9"/>
      <c r="I397" s="9"/>
      <c r="J397" s="9"/>
      <c r="K397" s="9"/>
      <c r="L397" s="9"/>
      <c r="M397" s="9"/>
      <c r="P397" s="53">
        <v>3</v>
      </c>
      <c r="Q397" s="54" t="s">
        <v>3176</v>
      </c>
      <c r="R397" s="54"/>
      <c r="S397" s="55">
        <v>0</v>
      </c>
      <c r="T397" s="56"/>
      <c r="U397" s="53"/>
      <c r="V397" s="54"/>
      <c r="W397" s="54"/>
      <c r="X397" s="55"/>
      <c r="Y397" s="56"/>
      <c r="Z397" s="48">
        <f t="shared" si="22"/>
        <v>3</v>
      </c>
      <c r="AA397" s="32">
        <f t="shared" si="23"/>
        <v>0</v>
      </c>
    </row>
    <row r="398" spans="1:27" s="64" customFormat="1" ht="17">
      <c r="A398" s="4" t="s">
        <v>293</v>
      </c>
      <c r="B398" s="4" t="s">
        <v>293</v>
      </c>
      <c r="G398" s="64" t="s">
        <v>293</v>
      </c>
      <c r="H398" s="4"/>
      <c r="P398" s="98"/>
      <c r="Q398" s="98"/>
      <c r="R398" s="98"/>
      <c r="S398" s="98"/>
      <c r="T398" s="98"/>
      <c r="U398" s="98"/>
      <c r="V398" s="98"/>
      <c r="W398" s="98"/>
      <c r="X398" s="98"/>
      <c r="Y398" s="98"/>
    </row>
    <row r="399" spans="1:27" s="64" customFormat="1" ht="17">
      <c r="A399" s="4" t="s">
        <v>293</v>
      </c>
      <c r="B399" s="4" t="s">
        <v>293</v>
      </c>
      <c r="G399" s="64" t="s">
        <v>293</v>
      </c>
      <c r="H399" s="4"/>
      <c r="P399" s="98"/>
      <c r="Q399" s="98"/>
      <c r="R399" s="98"/>
      <c r="S399" s="98"/>
      <c r="T399" s="98"/>
      <c r="U399" s="98"/>
      <c r="V399" s="98"/>
      <c r="W399" s="98"/>
      <c r="X399" s="98"/>
      <c r="Y399" s="98"/>
    </row>
    <row r="400" spans="1:27" s="64" customFormat="1" ht="17">
      <c r="A400" s="4" t="s">
        <v>293</v>
      </c>
      <c r="B400" s="4" t="s">
        <v>293</v>
      </c>
      <c r="E400" s="66" t="s">
        <v>224</v>
      </c>
      <c r="G400" s="64" t="s">
        <v>293</v>
      </c>
      <c r="H400" s="4"/>
      <c r="P400" s="98"/>
      <c r="Q400" s="98"/>
      <c r="R400" s="98"/>
      <c r="S400" s="98"/>
      <c r="T400" s="98"/>
      <c r="U400" s="98"/>
      <c r="V400" s="98"/>
      <c r="W400" s="98"/>
      <c r="X400" s="98"/>
      <c r="Y400" s="98"/>
    </row>
    <row r="401" spans="1:27" ht="136">
      <c r="A401" s="4">
        <v>2251</v>
      </c>
      <c r="B401" s="4" t="s">
        <v>1351</v>
      </c>
      <c r="C401" s="4">
        <v>251</v>
      </c>
      <c r="D401" s="15" t="s">
        <v>25</v>
      </c>
      <c r="E401" s="91" t="s">
        <v>2732</v>
      </c>
      <c r="F401" s="2" t="s">
        <v>244</v>
      </c>
      <c r="G401" s="2" t="s">
        <v>1352</v>
      </c>
      <c r="H401" s="9"/>
      <c r="I401" s="9"/>
      <c r="J401" s="9"/>
      <c r="K401" s="9"/>
      <c r="L401" s="9"/>
      <c r="M401" s="9"/>
      <c r="N401" s="94">
        <v>0</v>
      </c>
      <c r="O401" s="94">
        <v>0</v>
      </c>
      <c r="P401" s="53"/>
      <c r="Q401" s="54"/>
      <c r="R401" s="54"/>
      <c r="S401" s="55">
        <v>0</v>
      </c>
      <c r="T401" s="56"/>
      <c r="U401" s="53"/>
      <c r="V401" s="54"/>
      <c r="W401" s="54"/>
      <c r="X401" s="55"/>
      <c r="Y401" s="56"/>
      <c r="Z401" s="48">
        <f t="shared" si="22"/>
        <v>0</v>
      </c>
      <c r="AA401" s="32">
        <f t="shared" si="23"/>
        <v>0</v>
      </c>
    </row>
    <row r="402" spans="1:27" ht="187">
      <c r="A402" s="4">
        <v>2252</v>
      </c>
      <c r="B402" s="4" t="s">
        <v>1353</v>
      </c>
      <c r="C402" s="4">
        <v>252</v>
      </c>
      <c r="D402" s="15" t="s">
        <v>25</v>
      </c>
      <c r="E402" s="2" t="s">
        <v>81</v>
      </c>
      <c r="F402" s="2" t="s">
        <v>246</v>
      </c>
      <c r="G402" s="2" t="s">
        <v>1354</v>
      </c>
      <c r="H402" s="9"/>
      <c r="I402" s="92" t="s">
        <v>2733</v>
      </c>
      <c r="J402" s="9"/>
      <c r="K402" s="9"/>
      <c r="L402" s="9"/>
      <c r="M402" s="9"/>
      <c r="N402" s="94">
        <v>1</v>
      </c>
      <c r="O402" s="94">
        <v>0</v>
      </c>
      <c r="P402" s="53">
        <v>1</v>
      </c>
      <c r="Q402" s="54" t="s">
        <v>3325</v>
      </c>
      <c r="R402" s="54"/>
      <c r="S402" s="55">
        <v>1</v>
      </c>
      <c r="T402" s="56"/>
      <c r="U402" s="53"/>
      <c r="V402" s="54"/>
      <c r="W402" s="54"/>
      <c r="X402" s="55"/>
      <c r="Y402" s="56"/>
      <c r="Z402" s="48">
        <f t="shared" si="22"/>
        <v>1</v>
      </c>
      <c r="AA402" s="32">
        <f t="shared" si="23"/>
        <v>1</v>
      </c>
    </row>
    <row r="403" spans="1:27" ht="170">
      <c r="A403" s="4">
        <v>2253</v>
      </c>
      <c r="B403" s="4" t="s">
        <v>1355</v>
      </c>
      <c r="C403" s="4">
        <v>254</v>
      </c>
      <c r="D403" s="15" t="s">
        <v>25</v>
      </c>
      <c r="E403" s="2" t="s">
        <v>83</v>
      </c>
      <c r="F403" s="2" t="s">
        <v>250</v>
      </c>
      <c r="G403" s="2" t="s">
        <v>1356</v>
      </c>
      <c r="H403" s="9"/>
      <c r="I403" s="92" t="s">
        <v>2734</v>
      </c>
      <c r="J403" s="9"/>
      <c r="K403" s="9"/>
      <c r="L403" s="9"/>
      <c r="M403" s="9"/>
      <c r="N403" s="94">
        <v>1</v>
      </c>
      <c r="O403" s="94">
        <v>0</v>
      </c>
      <c r="P403" s="53">
        <v>1</v>
      </c>
      <c r="Q403" s="54" t="s">
        <v>3324</v>
      </c>
      <c r="R403" s="54"/>
      <c r="S403" s="55">
        <v>1</v>
      </c>
      <c r="T403" s="56"/>
      <c r="U403" s="53"/>
      <c r="V403" s="54"/>
      <c r="W403" s="54"/>
      <c r="X403" s="55"/>
      <c r="Y403" s="56"/>
      <c r="Z403" s="48">
        <f t="shared" si="22"/>
        <v>1</v>
      </c>
      <c r="AA403" s="32">
        <f t="shared" si="23"/>
        <v>1</v>
      </c>
    </row>
    <row r="404" spans="1:27" ht="136">
      <c r="A404" s="4">
        <v>2254</v>
      </c>
      <c r="C404" s="4" t="s">
        <v>1332</v>
      </c>
      <c r="D404" s="15" t="s">
        <v>293</v>
      </c>
      <c r="E404" s="91" t="s">
        <v>2735</v>
      </c>
      <c r="F404" s="2" t="s">
        <v>1357</v>
      </c>
      <c r="G404" s="2" t="s">
        <v>1358</v>
      </c>
      <c r="H404" s="9"/>
      <c r="I404" s="9"/>
      <c r="J404" s="9"/>
      <c r="K404" s="9"/>
      <c r="L404" s="9"/>
      <c r="M404" s="9"/>
      <c r="P404" s="53">
        <v>2</v>
      </c>
      <c r="Q404" s="54" t="s">
        <v>3326</v>
      </c>
      <c r="R404" s="54"/>
      <c r="S404" s="55">
        <v>2</v>
      </c>
      <c r="T404" s="56"/>
      <c r="U404" s="53"/>
      <c r="V404" s="54"/>
      <c r="W404" s="54"/>
      <c r="X404" s="55"/>
      <c r="Y404" s="56"/>
      <c r="Z404" s="48">
        <f t="shared" si="22"/>
        <v>2</v>
      </c>
      <c r="AA404" s="32">
        <f t="shared" si="23"/>
        <v>2</v>
      </c>
    </row>
    <row r="405" spans="1:27" ht="119">
      <c r="A405" s="4">
        <v>2255</v>
      </c>
      <c r="B405" s="4" t="s">
        <v>1359</v>
      </c>
      <c r="C405" s="4">
        <v>256</v>
      </c>
      <c r="D405" s="15" t="s">
        <v>25</v>
      </c>
      <c r="E405" s="2" t="s">
        <v>85</v>
      </c>
      <c r="F405" s="2" t="s">
        <v>254</v>
      </c>
      <c r="G405" s="2" t="s">
        <v>1360</v>
      </c>
      <c r="H405" s="9"/>
      <c r="I405" s="92" t="s">
        <v>2688</v>
      </c>
      <c r="J405" s="9"/>
      <c r="K405" s="9"/>
      <c r="L405" s="9"/>
      <c r="M405" s="9"/>
      <c r="N405" s="94">
        <v>1</v>
      </c>
      <c r="O405" s="94">
        <v>0</v>
      </c>
      <c r="P405" s="53">
        <v>1</v>
      </c>
      <c r="Q405" s="54" t="s">
        <v>3327</v>
      </c>
      <c r="R405" s="54"/>
      <c r="S405" s="55">
        <v>1</v>
      </c>
      <c r="T405" s="56"/>
      <c r="U405" s="53"/>
      <c r="V405" s="54"/>
      <c r="W405" s="54"/>
      <c r="X405" s="55"/>
      <c r="Y405" s="56"/>
      <c r="Z405" s="48">
        <f t="shared" si="22"/>
        <v>1</v>
      </c>
      <c r="AA405" s="32">
        <f t="shared" si="23"/>
        <v>1</v>
      </c>
    </row>
    <row r="406" spans="1:27" ht="119">
      <c r="A406" s="4">
        <v>2256</v>
      </c>
      <c r="B406" s="4" t="s">
        <v>1361</v>
      </c>
      <c r="C406" s="4">
        <v>262</v>
      </c>
      <c r="D406" s="15" t="s">
        <v>293</v>
      </c>
      <c r="E406" s="93" t="s">
        <v>2736</v>
      </c>
      <c r="F406" s="2" t="s">
        <v>266</v>
      </c>
      <c r="G406" s="2" t="s">
        <v>1362</v>
      </c>
      <c r="H406" s="9"/>
      <c r="I406" s="92" t="s">
        <v>2483</v>
      </c>
      <c r="J406" s="9"/>
      <c r="K406" s="9"/>
      <c r="L406" s="9"/>
      <c r="M406" s="9"/>
      <c r="P406" s="53">
        <v>0</v>
      </c>
      <c r="Q406" s="54"/>
      <c r="R406" s="54"/>
      <c r="S406" s="55">
        <v>0</v>
      </c>
      <c r="T406" s="56"/>
      <c r="U406" s="53"/>
      <c r="V406" s="54"/>
      <c r="W406" s="54"/>
      <c r="X406" s="55"/>
      <c r="Y406" s="56"/>
      <c r="Z406" s="48">
        <f t="shared" si="22"/>
        <v>0</v>
      </c>
      <c r="AA406" s="32">
        <f t="shared" si="23"/>
        <v>0</v>
      </c>
    </row>
    <row r="407" spans="1:27" ht="51">
      <c r="A407" s="4">
        <v>2257</v>
      </c>
      <c r="C407" s="4" t="s">
        <v>1332</v>
      </c>
      <c r="D407" s="15" t="s">
        <v>293</v>
      </c>
      <c r="E407" s="91" t="s">
        <v>2496</v>
      </c>
      <c r="F407" s="2" t="s">
        <v>1363</v>
      </c>
      <c r="G407" s="2" t="s">
        <v>1364</v>
      </c>
      <c r="H407" s="9"/>
      <c r="I407" s="9"/>
      <c r="J407" s="9"/>
      <c r="K407" s="9"/>
      <c r="L407" s="9"/>
      <c r="M407" s="9"/>
      <c r="P407" s="53"/>
      <c r="Q407" s="54"/>
      <c r="R407" s="54"/>
      <c r="S407" s="55"/>
      <c r="T407" s="56"/>
      <c r="U407" s="53"/>
      <c r="V407" s="54"/>
      <c r="W407" s="54"/>
      <c r="X407" s="55"/>
      <c r="Y407" s="56"/>
      <c r="Z407" s="48" t="str">
        <f t="shared" si="22"/>
        <v/>
      </c>
      <c r="AA407" s="32" t="str">
        <f t="shared" si="23"/>
        <v/>
      </c>
    </row>
    <row r="408" spans="1:27" s="64" customFormat="1" ht="17">
      <c r="A408" s="4" t="s">
        <v>293</v>
      </c>
      <c r="B408" s="4" t="s">
        <v>293</v>
      </c>
      <c r="H408" s="4"/>
      <c r="P408" s="98"/>
      <c r="Q408" s="98"/>
      <c r="R408" s="98"/>
      <c r="S408" s="98"/>
      <c r="T408" s="98"/>
      <c r="U408" s="98"/>
      <c r="V408" s="98"/>
      <c r="W408" s="98"/>
      <c r="X408" s="98"/>
      <c r="Y408" s="98"/>
    </row>
    <row r="409" spans="1:27" s="64" customFormat="1" ht="17">
      <c r="A409" s="4" t="s">
        <v>293</v>
      </c>
      <c r="B409" s="4" t="s">
        <v>293</v>
      </c>
      <c r="H409" s="4"/>
      <c r="P409" s="98"/>
      <c r="Q409" s="98"/>
      <c r="R409" s="98"/>
      <c r="S409" s="98"/>
      <c r="T409" s="98"/>
      <c r="U409" s="98"/>
      <c r="V409" s="98"/>
      <c r="W409" s="98"/>
      <c r="X409" s="98"/>
      <c r="Y409" s="98"/>
    </row>
    <row r="410" spans="1:27" s="64" customFormat="1" ht="19">
      <c r="A410" s="4" t="s">
        <v>293</v>
      </c>
      <c r="B410" s="4" t="s">
        <v>293</v>
      </c>
      <c r="E410" s="103" t="s">
        <v>225</v>
      </c>
      <c r="F410" s="103"/>
      <c r="G410" s="103"/>
      <c r="H410" s="4"/>
      <c r="P410" s="98"/>
      <c r="Q410" s="98"/>
      <c r="R410" s="98"/>
      <c r="S410" s="98"/>
      <c r="T410" s="98"/>
      <c r="U410" s="98"/>
      <c r="V410" s="98"/>
      <c r="W410" s="98"/>
      <c r="X410" s="98"/>
      <c r="Y410" s="98"/>
    </row>
    <row r="411" spans="1:27" s="64" customFormat="1" ht="17">
      <c r="A411" s="4" t="s">
        <v>293</v>
      </c>
      <c r="B411" s="4" t="s">
        <v>293</v>
      </c>
      <c r="E411" s="66" t="s">
        <v>1365</v>
      </c>
      <c r="H411" s="4"/>
      <c r="P411" s="98"/>
      <c r="Q411" s="98"/>
      <c r="R411" s="98"/>
      <c r="S411" s="98"/>
      <c r="T411" s="98"/>
      <c r="U411" s="98"/>
      <c r="V411" s="98"/>
      <c r="W411" s="98"/>
      <c r="X411" s="98"/>
      <c r="Y411" s="98"/>
    </row>
    <row r="412" spans="1:27" ht="221">
      <c r="A412" s="4">
        <v>2258</v>
      </c>
      <c r="B412" s="4" t="s">
        <v>1366</v>
      </c>
      <c r="C412" s="4">
        <v>290</v>
      </c>
      <c r="D412" s="15" t="s">
        <v>25</v>
      </c>
      <c r="E412" s="2" t="s">
        <v>117</v>
      </c>
      <c r="F412" s="2" t="s">
        <v>309</v>
      </c>
      <c r="G412" s="2" t="s">
        <v>1367</v>
      </c>
      <c r="H412" s="9"/>
      <c r="I412" s="92" t="s">
        <v>2737</v>
      </c>
      <c r="J412" s="9"/>
      <c r="K412" s="9"/>
      <c r="L412" s="9"/>
      <c r="M412" s="9"/>
      <c r="N412" s="94">
        <v>3</v>
      </c>
      <c r="O412" s="94">
        <v>3</v>
      </c>
      <c r="P412" s="53">
        <v>4</v>
      </c>
      <c r="Q412" s="54" t="s">
        <v>3328</v>
      </c>
      <c r="R412" s="54"/>
      <c r="S412" s="96">
        <v>4</v>
      </c>
      <c r="T412" s="56"/>
      <c r="U412" s="53"/>
      <c r="V412" s="54"/>
      <c r="W412" s="54"/>
      <c r="X412" s="55"/>
      <c r="Y412" s="56"/>
      <c r="Z412" s="48">
        <f t="shared" si="22"/>
        <v>4</v>
      </c>
      <c r="AA412" s="32">
        <f t="shared" si="23"/>
        <v>4</v>
      </c>
    </row>
    <row r="413" spans="1:27" ht="238">
      <c r="A413" s="4">
        <v>2259</v>
      </c>
      <c r="B413" s="4" t="s">
        <v>1368</v>
      </c>
      <c r="C413" s="4">
        <v>292</v>
      </c>
      <c r="D413" s="15" t="s">
        <v>25</v>
      </c>
      <c r="E413" s="2" t="s">
        <v>85</v>
      </c>
      <c r="F413" s="2" t="s">
        <v>313</v>
      </c>
      <c r="G413" s="2" t="s">
        <v>1369</v>
      </c>
      <c r="H413" s="9"/>
      <c r="I413" s="92" t="s">
        <v>2738</v>
      </c>
      <c r="J413" s="9"/>
      <c r="K413" s="9"/>
      <c r="L413" s="9"/>
      <c r="M413" s="9"/>
      <c r="N413" s="94">
        <v>2</v>
      </c>
      <c r="O413" s="94">
        <v>2</v>
      </c>
      <c r="P413" s="53">
        <v>2</v>
      </c>
      <c r="Q413" s="54" t="s">
        <v>3329</v>
      </c>
      <c r="R413" s="54"/>
      <c r="S413" s="55">
        <v>2</v>
      </c>
      <c r="T413" s="56"/>
      <c r="U413" s="53"/>
      <c r="V413" s="54"/>
      <c r="W413" s="54"/>
      <c r="X413" s="55"/>
      <c r="Y413" s="56"/>
      <c r="Z413" s="48">
        <f t="shared" si="22"/>
        <v>2</v>
      </c>
      <c r="AA413" s="32">
        <f t="shared" si="23"/>
        <v>2</v>
      </c>
    </row>
    <row r="414" spans="1:27" ht="306">
      <c r="A414" s="4">
        <v>2260</v>
      </c>
      <c r="B414" s="4" t="s">
        <v>1370</v>
      </c>
      <c r="C414" s="4">
        <v>293</v>
      </c>
      <c r="D414" s="15" t="s">
        <v>293</v>
      </c>
      <c r="E414" s="93" t="s">
        <v>2740</v>
      </c>
      <c r="F414" s="2" t="s">
        <v>315</v>
      </c>
      <c r="G414" s="2" t="s">
        <v>1371</v>
      </c>
      <c r="H414" s="9"/>
      <c r="I414" s="92" t="s">
        <v>2739</v>
      </c>
      <c r="J414" s="9"/>
      <c r="K414" s="9"/>
      <c r="L414" s="9"/>
      <c r="M414" s="9"/>
      <c r="P414" s="53">
        <v>2</v>
      </c>
      <c r="Q414" s="54" t="s">
        <v>3330</v>
      </c>
      <c r="R414" s="54"/>
      <c r="S414" s="55">
        <v>2</v>
      </c>
      <c r="T414" s="56"/>
      <c r="U414" s="53"/>
      <c r="V414" s="54"/>
      <c r="W414" s="54"/>
      <c r="X414" s="55"/>
      <c r="Y414" s="56"/>
      <c r="Z414" s="48">
        <f t="shared" si="22"/>
        <v>2</v>
      </c>
      <c r="AA414" s="32">
        <f t="shared" si="23"/>
        <v>2</v>
      </c>
    </row>
    <row r="415" spans="1:27" ht="136">
      <c r="A415" s="4">
        <v>2261</v>
      </c>
      <c r="B415" s="4" t="s">
        <v>1372</v>
      </c>
      <c r="C415" s="4">
        <v>294</v>
      </c>
      <c r="D415" s="15" t="s">
        <v>25</v>
      </c>
      <c r="E415" s="2" t="s">
        <v>27</v>
      </c>
      <c r="F415" s="2" t="s">
        <v>317</v>
      </c>
      <c r="G415" s="2" t="s">
        <v>1373</v>
      </c>
      <c r="H415" s="9"/>
      <c r="I415" s="92" t="s">
        <v>2741</v>
      </c>
      <c r="J415" s="9"/>
      <c r="K415" s="9"/>
      <c r="L415" s="9"/>
      <c r="M415" s="9"/>
      <c r="N415" s="94">
        <v>2</v>
      </c>
      <c r="O415" s="94">
        <v>2</v>
      </c>
      <c r="P415" s="53">
        <v>2</v>
      </c>
      <c r="Q415" s="54" t="s">
        <v>3331</v>
      </c>
      <c r="R415" s="54"/>
      <c r="S415" s="55">
        <v>2</v>
      </c>
      <c r="T415" s="56"/>
      <c r="U415" s="53"/>
      <c r="V415" s="54"/>
      <c r="W415" s="54"/>
      <c r="X415" s="55"/>
      <c r="Y415" s="56"/>
      <c r="Z415" s="48">
        <f t="shared" si="22"/>
        <v>2</v>
      </c>
      <c r="AA415" s="32">
        <f t="shared" si="23"/>
        <v>2</v>
      </c>
    </row>
    <row r="416" spans="1:27" ht="119">
      <c r="A416" s="4">
        <v>2262</v>
      </c>
      <c r="B416" s="4" t="s">
        <v>1374</v>
      </c>
      <c r="C416" s="4">
        <v>295</v>
      </c>
      <c r="D416" s="15" t="s">
        <v>25</v>
      </c>
      <c r="E416" s="2" t="s">
        <v>120</v>
      </c>
      <c r="F416" s="2" t="s">
        <v>319</v>
      </c>
      <c r="G416" s="2" t="s">
        <v>1375</v>
      </c>
      <c r="H416" s="9"/>
      <c r="I416" s="92" t="s">
        <v>2742</v>
      </c>
      <c r="J416" s="9"/>
      <c r="K416" s="9"/>
      <c r="L416" s="9"/>
      <c r="M416" s="9"/>
      <c r="N416" s="94">
        <v>2</v>
      </c>
      <c r="O416" s="94">
        <v>2</v>
      </c>
      <c r="P416" s="53">
        <v>2</v>
      </c>
      <c r="Q416" s="54" t="s">
        <v>3331</v>
      </c>
      <c r="R416" s="54"/>
      <c r="S416" s="55">
        <v>2</v>
      </c>
      <c r="T416" s="56"/>
      <c r="U416" s="53"/>
      <c r="V416" s="54"/>
      <c r="W416" s="54"/>
      <c r="X416" s="55"/>
      <c r="Y416" s="56"/>
      <c r="Z416" s="48">
        <f t="shared" si="22"/>
        <v>2</v>
      </c>
      <c r="AA416" s="32">
        <f t="shared" si="23"/>
        <v>2</v>
      </c>
    </row>
    <row r="417" spans="1:27" ht="255">
      <c r="A417" s="4">
        <v>2263</v>
      </c>
      <c r="B417" s="4" t="s">
        <v>1376</v>
      </c>
      <c r="C417" s="4">
        <v>296</v>
      </c>
      <c r="D417" s="15" t="s">
        <v>25</v>
      </c>
      <c r="E417" s="95" t="s">
        <v>121</v>
      </c>
      <c r="F417" s="2" t="s">
        <v>321</v>
      </c>
      <c r="G417" s="2" t="s">
        <v>1377</v>
      </c>
      <c r="H417" s="9"/>
      <c r="I417" s="92" t="s">
        <v>2743</v>
      </c>
      <c r="J417" s="9"/>
      <c r="K417" s="9"/>
      <c r="L417" s="9"/>
      <c r="M417" s="9"/>
      <c r="N417" s="94">
        <v>1</v>
      </c>
      <c r="O417" s="94">
        <v>1</v>
      </c>
      <c r="P417" s="53">
        <v>1</v>
      </c>
      <c r="Q417" s="54"/>
      <c r="R417" s="54"/>
      <c r="S417" s="55">
        <v>1</v>
      </c>
      <c r="T417" s="56"/>
      <c r="U417" s="53"/>
      <c r="V417" s="54"/>
      <c r="W417" s="54"/>
      <c r="X417" s="55"/>
      <c r="Y417" s="56"/>
      <c r="Z417" s="48">
        <f t="shared" si="22"/>
        <v>1</v>
      </c>
      <c r="AA417" s="32">
        <f t="shared" si="23"/>
        <v>1</v>
      </c>
    </row>
    <row r="418" spans="1:27" ht="187">
      <c r="A418" s="4">
        <v>2264</v>
      </c>
      <c r="B418" s="4" t="s">
        <v>1378</v>
      </c>
      <c r="C418" s="4">
        <v>298</v>
      </c>
      <c r="D418" s="15" t="s">
        <v>25</v>
      </c>
      <c r="E418" s="2" t="s">
        <v>123</v>
      </c>
      <c r="F418" s="2" t="s">
        <v>325</v>
      </c>
      <c r="G418" s="2" t="s">
        <v>1379</v>
      </c>
      <c r="H418" s="9"/>
      <c r="I418" s="9"/>
      <c r="J418" s="9"/>
      <c r="K418" s="92" t="s">
        <v>2744</v>
      </c>
      <c r="L418" s="9"/>
      <c r="M418" s="9"/>
      <c r="N418" s="94">
        <v>3</v>
      </c>
      <c r="O418" s="94">
        <v>3</v>
      </c>
      <c r="P418" s="53">
        <v>3</v>
      </c>
      <c r="Q418" s="54" t="s">
        <v>3332</v>
      </c>
      <c r="R418" s="54"/>
      <c r="S418" s="55">
        <v>3</v>
      </c>
      <c r="T418" s="56"/>
      <c r="U418" s="53"/>
      <c r="V418" s="54"/>
      <c r="W418" s="54"/>
      <c r="X418" s="55"/>
      <c r="Y418" s="56"/>
      <c r="Z418" s="48">
        <f t="shared" si="22"/>
        <v>3</v>
      </c>
      <c r="AA418" s="32">
        <f t="shared" si="23"/>
        <v>3</v>
      </c>
    </row>
    <row r="419" spans="1:27" ht="409.6">
      <c r="A419" s="4">
        <v>2265</v>
      </c>
      <c r="B419" s="4" t="s">
        <v>1380</v>
      </c>
      <c r="C419" s="4">
        <v>299</v>
      </c>
      <c r="D419" s="15" t="s">
        <v>25</v>
      </c>
      <c r="E419" s="2" t="s">
        <v>124</v>
      </c>
      <c r="F419" s="2" t="s">
        <v>327</v>
      </c>
      <c r="G419" s="2" t="s">
        <v>1381</v>
      </c>
      <c r="H419" s="9"/>
      <c r="I419" s="92" t="s">
        <v>2745</v>
      </c>
      <c r="J419" s="9"/>
      <c r="K419" s="9"/>
      <c r="L419" s="9"/>
      <c r="M419" s="9"/>
      <c r="N419" s="94">
        <v>3</v>
      </c>
      <c r="O419" s="94">
        <v>4</v>
      </c>
      <c r="P419" s="53">
        <v>4</v>
      </c>
      <c r="Q419" s="54" t="s">
        <v>3333</v>
      </c>
      <c r="R419" s="54"/>
      <c r="S419" s="55">
        <v>4</v>
      </c>
      <c r="T419" s="56"/>
      <c r="U419" s="53"/>
      <c r="V419" s="54"/>
      <c r="W419" s="54"/>
      <c r="X419" s="55"/>
      <c r="Y419" s="56"/>
      <c r="Z419" s="48">
        <f t="shared" si="22"/>
        <v>4</v>
      </c>
      <c r="AA419" s="32">
        <f t="shared" si="23"/>
        <v>4</v>
      </c>
    </row>
    <row r="420" spans="1:27" ht="221">
      <c r="A420" s="4">
        <v>2266</v>
      </c>
      <c r="B420" s="4" t="s">
        <v>1382</v>
      </c>
      <c r="C420" s="4">
        <v>300</v>
      </c>
      <c r="D420" s="15" t="s">
        <v>25</v>
      </c>
      <c r="E420" s="2" t="s">
        <v>125</v>
      </c>
      <c r="F420" s="2" t="s">
        <v>1383</v>
      </c>
      <c r="G420" s="2" t="s">
        <v>1384</v>
      </c>
      <c r="H420" s="9"/>
      <c r="I420" s="92" t="s">
        <v>2746</v>
      </c>
      <c r="J420" s="9"/>
      <c r="K420" s="9"/>
      <c r="L420" s="9"/>
      <c r="M420" s="9"/>
      <c r="N420" s="94">
        <v>2</v>
      </c>
      <c r="O420" s="94">
        <v>2</v>
      </c>
      <c r="P420" s="53">
        <v>2</v>
      </c>
      <c r="Q420" s="54" t="s">
        <v>3334</v>
      </c>
      <c r="R420" s="54"/>
      <c r="S420" s="55">
        <v>2</v>
      </c>
      <c r="T420" s="56"/>
      <c r="U420" s="53"/>
      <c r="V420" s="54"/>
      <c r="W420" s="54"/>
      <c r="X420" s="55"/>
      <c r="Y420" s="56"/>
      <c r="Z420" s="48">
        <f t="shared" si="22"/>
        <v>2</v>
      </c>
      <c r="AA420" s="32">
        <f t="shared" si="23"/>
        <v>2</v>
      </c>
    </row>
    <row r="421" spans="1:27" ht="221">
      <c r="A421" s="4">
        <v>2267</v>
      </c>
      <c r="B421" s="4" t="s">
        <v>1385</v>
      </c>
      <c r="C421" s="4">
        <v>303</v>
      </c>
      <c r="D421" s="15" t="s">
        <v>25</v>
      </c>
      <c r="E421" s="2" t="s">
        <v>128</v>
      </c>
      <c r="F421" s="2" t="s">
        <v>335</v>
      </c>
      <c r="G421" s="2" t="s">
        <v>1386</v>
      </c>
      <c r="H421" s="9"/>
      <c r="I421" s="92" t="s">
        <v>2747</v>
      </c>
      <c r="J421" s="9"/>
      <c r="K421" s="9"/>
      <c r="L421" s="9"/>
      <c r="M421" s="9"/>
      <c r="N421" s="94">
        <v>3</v>
      </c>
      <c r="O421" s="94">
        <v>3</v>
      </c>
      <c r="P421" s="53">
        <v>3</v>
      </c>
      <c r="Q421" s="54" t="s">
        <v>3344</v>
      </c>
      <c r="R421" s="54"/>
      <c r="S421" s="54">
        <v>3</v>
      </c>
      <c r="T421" s="56"/>
      <c r="U421" s="53"/>
      <c r="V421" s="54"/>
      <c r="W421" s="54"/>
      <c r="X421" s="55"/>
      <c r="Y421" s="56"/>
      <c r="Z421" s="48">
        <f t="shared" si="22"/>
        <v>3</v>
      </c>
      <c r="AA421" s="32">
        <f t="shared" si="23"/>
        <v>3</v>
      </c>
    </row>
    <row r="422" spans="1:27" ht="136">
      <c r="A422" s="4">
        <v>2268</v>
      </c>
      <c r="B422" s="4" t="s">
        <v>1387</v>
      </c>
      <c r="C422" s="4">
        <v>304</v>
      </c>
      <c r="D422" s="15" t="s">
        <v>25</v>
      </c>
      <c r="E422" s="2" t="s">
        <v>129</v>
      </c>
      <c r="F422" s="2" t="s">
        <v>337</v>
      </c>
      <c r="G422" s="2" t="s">
        <v>1388</v>
      </c>
      <c r="H422" s="9"/>
      <c r="I422" s="92" t="s">
        <v>2748</v>
      </c>
      <c r="J422" s="9"/>
      <c r="K422" s="9"/>
      <c r="L422" s="9"/>
      <c r="M422" s="9"/>
      <c r="N422" s="94">
        <v>1</v>
      </c>
      <c r="O422" s="94">
        <v>1</v>
      </c>
      <c r="P422" s="53">
        <v>1</v>
      </c>
      <c r="Q422" s="54" t="s">
        <v>3343</v>
      </c>
      <c r="R422" s="54"/>
      <c r="S422" s="55">
        <v>1</v>
      </c>
      <c r="T422" s="56"/>
      <c r="U422" s="53"/>
      <c r="V422" s="54"/>
      <c r="W422" s="54"/>
      <c r="X422" s="55"/>
      <c r="Y422" s="56"/>
      <c r="Z422" s="48">
        <f t="shared" si="22"/>
        <v>1</v>
      </c>
      <c r="AA422" s="32">
        <f t="shared" si="23"/>
        <v>1</v>
      </c>
    </row>
    <row r="423" spans="1:27" ht="289">
      <c r="A423" s="4">
        <v>2269</v>
      </c>
      <c r="B423" s="4" t="s">
        <v>1389</v>
      </c>
      <c r="C423" s="4">
        <v>310</v>
      </c>
      <c r="D423" s="15" t="s">
        <v>293</v>
      </c>
      <c r="E423" s="93" t="s">
        <v>2750</v>
      </c>
      <c r="F423" s="2" t="s">
        <v>349</v>
      </c>
      <c r="G423" s="2" t="s">
        <v>1390</v>
      </c>
      <c r="H423" s="9"/>
      <c r="I423" s="92" t="s">
        <v>2749</v>
      </c>
      <c r="J423" s="9"/>
      <c r="K423" s="9"/>
      <c r="L423" s="9"/>
      <c r="M423" s="9"/>
      <c r="P423" s="53">
        <v>2</v>
      </c>
      <c r="Q423" s="54" t="s">
        <v>3342</v>
      </c>
      <c r="R423" s="54"/>
      <c r="S423" s="55">
        <v>1.5</v>
      </c>
      <c r="T423" s="56"/>
      <c r="U423" s="53"/>
      <c r="V423" s="54"/>
      <c r="W423" s="54"/>
      <c r="X423" s="55"/>
      <c r="Y423" s="56"/>
      <c r="Z423" s="48">
        <f t="shared" si="22"/>
        <v>2</v>
      </c>
      <c r="AA423" s="32">
        <f t="shared" si="23"/>
        <v>1.5</v>
      </c>
    </row>
    <row r="424" spans="1:27" ht="153">
      <c r="A424" s="4">
        <v>2270</v>
      </c>
      <c r="B424" s="4" t="s">
        <v>1391</v>
      </c>
      <c r="C424" s="4">
        <v>311</v>
      </c>
      <c r="D424" s="15" t="s">
        <v>25</v>
      </c>
      <c r="E424" s="2" t="s">
        <v>1392</v>
      </c>
      <c r="F424" s="2" t="s">
        <v>294</v>
      </c>
      <c r="G424" s="2" t="s">
        <v>1393</v>
      </c>
      <c r="H424" s="9"/>
      <c r="I424" s="92" t="s">
        <v>2751</v>
      </c>
      <c r="J424" s="9"/>
      <c r="K424" s="9"/>
      <c r="L424" s="9"/>
      <c r="M424" s="9"/>
      <c r="N424" s="94">
        <v>3</v>
      </c>
      <c r="O424" s="94">
        <v>3</v>
      </c>
      <c r="P424" s="53">
        <v>3</v>
      </c>
      <c r="Q424" s="54" t="s">
        <v>3341</v>
      </c>
      <c r="R424" s="54"/>
      <c r="S424" s="55">
        <v>3</v>
      </c>
      <c r="T424" s="56"/>
      <c r="U424" s="53"/>
      <c r="V424" s="54"/>
      <c r="W424" s="54"/>
      <c r="X424" s="55"/>
      <c r="Y424" s="56"/>
      <c r="Z424" s="48">
        <f t="shared" si="22"/>
        <v>3</v>
      </c>
      <c r="AA424" s="32">
        <f t="shared" si="23"/>
        <v>3</v>
      </c>
    </row>
    <row r="425" spans="1:27" ht="85">
      <c r="A425" s="4">
        <v>2271</v>
      </c>
      <c r="B425" s="4" t="s">
        <v>1394</v>
      </c>
      <c r="C425" s="4">
        <v>312</v>
      </c>
      <c r="D425" s="15" t="s">
        <v>25</v>
      </c>
      <c r="E425" s="91" t="s">
        <v>2752</v>
      </c>
      <c r="F425" s="2" t="s">
        <v>351</v>
      </c>
      <c r="G425" s="2" t="s">
        <v>1395</v>
      </c>
      <c r="H425" s="9"/>
      <c r="I425" s="9"/>
      <c r="J425" s="9"/>
      <c r="K425" s="9"/>
      <c r="L425" s="9"/>
      <c r="M425" s="9"/>
      <c r="N425" s="94">
        <v>0</v>
      </c>
      <c r="O425" s="94">
        <v>0</v>
      </c>
      <c r="P425" s="53">
        <v>0</v>
      </c>
      <c r="Q425" s="54"/>
      <c r="R425" s="54"/>
      <c r="S425" s="55">
        <v>0</v>
      </c>
      <c r="T425" s="56"/>
      <c r="U425" s="53"/>
      <c r="V425" s="54"/>
      <c r="W425" s="54"/>
      <c r="X425" s="55"/>
      <c r="Y425" s="56"/>
      <c r="Z425" s="48">
        <f t="shared" si="22"/>
        <v>0</v>
      </c>
      <c r="AA425" s="32">
        <f t="shared" si="23"/>
        <v>0</v>
      </c>
    </row>
    <row r="426" spans="1:27" ht="409.6">
      <c r="A426" s="4">
        <v>2272</v>
      </c>
      <c r="B426" s="4" t="s">
        <v>1396</v>
      </c>
      <c r="C426" s="4">
        <v>313</v>
      </c>
      <c r="D426" s="15" t="s">
        <v>25</v>
      </c>
      <c r="E426" s="2" t="s">
        <v>135</v>
      </c>
      <c r="F426" s="2" t="s">
        <v>353</v>
      </c>
      <c r="G426" s="2" t="s">
        <v>1397</v>
      </c>
      <c r="H426" s="9"/>
      <c r="I426" s="92" t="s">
        <v>2753</v>
      </c>
      <c r="J426" s="9"/>
      <c r="K426" s="9"/>
      <c r="L426" s="9"/>
      <c r="M426" s="9"/>
      <c r="N426" s="94">
        <v>5</v>
      </c>
      <c r="O426" s="94">
        <v>4</v>
      </c>
      <c r="P426" s="53">
        <v>5</v>
      </c>
      <c r="Q426" s="54" t="s">
        <v>3335</v>
      </c>
      <c r="R426" s="54"/>
      <c r="S426" s="96">
        <v>5</v>
      </c>
      <c r="T426" s="56"/>
      <c r="U426" s="53"/>
      <c r="V426" s="54"/>
      <c r="W426" s="54"/>
      <c r="X426" s="55"/>
      <c r="Y426" s="56"/>
      <c r="Z426" s="48">
        <f t="shared" si="22"/>
        <v>5</v>
      </c>
      <c r="AA426" s="32">
        <f t="shared" si="23"/>
        <v>5</v>
      </c>
    </row>
    <row r="427" spans="1:27" ht="136">
      <c r="A427" s="4">
        <v>2273</v>
      </c>
      <c r="B427" s="4" t="s">
        <v>1398</v>
      </c>
      <c r="C427" s="4">
        <v>314</v>
      </c>
      <c r="D427" s="15" t="s">
        <v>25</v>
      </c>
      <c r="E427" s="2" t="s">
        <v>1399</v>
      </c>
      <c r="F427" s="2" t="s">
        <v>355</v>
      </c>
      <c r="G427" s="2" t="s">
        <v>1400</v>
      </c>
      <c r="H427" s="9"/>
      <c r="I427" s="92" t="s">
        <v>2754</v>
      </c>
      <c r="J427" s="9"/>
      <c r="K427" s="9"/>
      <c r="L427" s="9"/>
      <c r="M427" s="9"/>
      <c r="N427" s="94">
        <v>4</v>
      </c>
      <c r="O427" s="94">
        <v>4</v>
      </c>
      <c r="P427" s="53">
        <v>4</v>
      </c>
      <c r="Q427" s="54" t="s">
        <v>3336</v>
      </c>
      <c r="R427" s="54"/>
      <c r="S427" s="55">
        <v>4</v>
      </c>
      <c r="T427" s="56"/>
      <c r="U427" s="53"/>
      <c r="V427" s="54"/>
      <c r="W427" s="54"/>
      <c r="X427" s="55"/>
      <c r="Y427" s="56"/>
      <c r="Z427" s="48">
        <f t="shared" si="22"/>
        <v>4</v>
      </c>
      <c r="AA427" s="32">
        <f t="shared" si="23"/>
        <v>4</v>
      </c>
    </row>
    <row r="428" spans="1:27" ht="102">
      <c r="A428" s="4">
        <v>2274</v>
      </c>
      <c r="B428" s="4" t="s">
        <v>1401</v>
      </c>
      <c r="C428" s="4">
        <v>315</v>
      </c>
      <c r="D428" s="15" t="s">
        <v>25</v>
      </c>
      <c r="E428" s="91" t="s">
        <v>2755</v>
      </c>
      <c r="F428" s="2" t="s">
        <v>357</v>
      </c>
      <c r="G428" s="2" t="s">
        <v>1402</v>
      </c>
      <c r="H428" s="9"/>
      <c r="I428" s="9"/>
      <c r="J428" s="9"/>
      <c r="K428" s="9"/>
      <c r="L428" s="9"/>
      <c r="M428" s="9"/>
      <c r="N428" s="94">
        <v>0</v>
      </c>
      <c r="O428" s="94">
        <v>0</v>
      </c>
      <c r="P428" s="53">
        <v>0</v>
      </c>
      <c r="Q428" s="54" t="s">
        <v>3337</v>
      </c>
      <c r="R428" s="54"/>
      <c r="S428" s="55">
        <v>0</v>
      </c>
      <c r="T428" s="56"/>
      <c r="U428" s="53"/>
      <c r="V428" s="54"/>
      <c r="W428" s="54"/>
      <c r="X428" s="55"/>
      <c r="Y428" s="56"/>
      <c r="Z428" s="48">
        <f t="shared" si="22"/>
        <v>0</v>
      </c>
      <c r="AA428" s="32">
        <f t="shared" si="23"/>
        <v>0</v>
      </c>
    </row>
    <row r="429" spans="1:27" ht="409.6">
      <c r="A429" s="4">
        <v>2275</v>
      </c>
      <c r="B429" s="4" t="s">
        <v>1403</v>
      </c>
      <c r="C429" s="4">
        <v>316</v>
      </c>
      <c r="D429" s="15" t="s">
        <v>25</v>
      </c>
      <c r="E429" s="2" t="s">
        <v>138</v>
      </c>
      <c r="F429" s="2" t="s">
        <v>359</v>
      </c>
      <c r="G429" s="2" t="s">
        <v>1404</v>
      </c>
      <c r="H429" s="9"/>
      <c r="I429" s="92" t="s">
        <v>2756</v>
      </c>
      <c r="J429" s="9"/>
      <c r="K429" s="9"/>
      <c r="L429" s="9"/>
      <c r="M429" s="9"/>
      <c r="N429" s="94">
        <v>4</v>
      </c>
      <c r="O429" s="94">
        <v>4</v>
      </c>
      <c r="P429" s="53">
        <v>4</v>
      </c>
      <c r="Q429" s="54" t="s">
        <v>3338</v>
      </c>
      <c r="R429" s="54"/>
      <c r="S429" s="55">
        <v>4</v>
      </c>
      <c r="T429" s="56"/>
      <c r="U429" s="53"/>
      <c r="V429" s="54"/>
      <c r="W429" s="54"/>
      <c r="X429" s="55"/>
      <c r="Y429" s="56"/>
      <c r="Z429" s="48">
        <f t="shared" si="22"/>
        <v>4</v>
      </c>
      <c r="AA429" s="32">
        <f t="shared" si="23"/>
        <v>4</v>
      </c>
    </row>
    <row r="430" spans="1:27" ht="409.6">
      <c r="A430" s="4">
        <v>2276</v>
      </c>
      <c r="B430" s="4" t="s">
        <v>1405</v>
      </c>
      <c r="C430" s="4">
        <v>317</v>
      </c>
      <c r="D430" s="15" t="s">
        <v>25</v>
      </c>
      <c r="E430" s="2" t="s">
        <v>139</v>
      </c>
      <c r="F430" s="2" t="s">
        <v>361</v>
      </c>
      <c r="G430" s="2" t="s">
        <v>1406</v>
      </c>
      <c r="H430" s="9"/>
      <c r="I430" s="92" t="s">
        <v>2757</v>
      </c>
      <c r="J430" s="9"/>
      <c r="K430" s="92" t="s">
        <v>2758</v>
      </c>
      <c r="L430" s="9"/>
      <c r="M430" s="9"/>
      <c r="N430" s="94">
        <v>3</v>
      </c>
      <c r="O430" s="94">
        <v>3</v>
      </c>
      <c r="P430" s="53">
        <v>4</v>
      </c>
      <c r="Q430" s="54" t="s">
        <v>3339</v>
      </c>
      <c r="R430" s="54"/>
      <c r="S430" s="96">
        <v>4</v>
      </c>
      <c r="T430" s="56"/>
      <c r="U430" s="53"/>
      <c r="V430" s="54"/>
      <c r="W430" s="54"/>
      <c r="X430" s="55"/>
      <c r="Y430" s="56"/>
      <c r="Z430" s="48">
        <f t="shared" si="22"/>
        <v>4</v>
      </c>
      <c r="AA430" s="32">
        <f t="shared" si="23"/>
        <v>4</v>
      </c>
    </row>
    <row r="431" spans="1:27" ht="289">
      <c r="A431" s="4">
        <v>2277</v>
      </c>
      <c r="B431" s="4" t="s">
        <v>1407</v>
      </c>
      <c r="C431" s="4">
        <v>318</v>
      </c>
      <c r="D431" s="15" t="s">
        <v>25</v>
      </c>
      <c r="E431" s="2" t="s">
        <v>140</v>
      </c>
      <c r="F431" s="2" t="s">
        <v>363</v>
      </c>
      <c r="G431" s="2" t="s">
        <v>1408</v>
      </c>
      <c r="H431" s="9"/>
      <c r="I431" s="92" t="s">
        <v>2759</v>
      </c>
      <c r="J431" s="9"/>
      <c r="K431" s="92" t="s">
        <v>2760</v>
      </c>
      <c r="L431" s="9"/>
      <c r="M431" s="9"/>
      <c r="N431" s="94">
        <v>4</v>
      </c>
      <c r="O431" s="94">
        <v>3.5</v>
      </c>
      <c r="P431" s="53">
        <v>4</v>
      </c>
      <c r="Q431" s="54" t="s">
        <v>3340</v>
      </c>
      <c r="R431" s="54"/>
      <c r="S431" s="96">
        <v>4</v>
      </c>
      <c r="T431" s="56"/>
      <c r="U431" s="53"/>
      <c r="V431" s="54"/>
      <c r="W431" s="54"/>
      <c r="X431" s="55"/>
      <c r="Y431" s="56"/>
      <c r="Z431" s="48">
        <f t="shared" si="22"/>
        <v>4</v>
      </c>
      <c r="AA431" s="32">
        <f t="shared" si="23"/>
        <v>4</v>
      </c>
    </row>
    <row r="432" spans="1:27" ht="85">
      <c r="A432" s="4">
        <v>2278</v>
      </c>
      <c r="C432" s="4" t="s">
        <v>1332</v>
      </c>
      <c r="D432" s="15" t="s">
        <v>293</v>
      </c>
      <c r="E432" s="91" t="s">
        <v>2761</v>
      </c>
      <c r="F432" s="2" t="s">
        <v>1409</v>
      </c>
      <c r="G432" s="2" t="s">
        <v>1364</v>
      </c>
      <c r="H432" s="9"/>
      <c r="I432" s="9"/>
      <c r="J432" s="9"/>
      <c r="K432" s="9"/>
      <c r="L432" s="9"/>
      <c r="M432" s="9"/>
      <c r="P432" s="53">
        <v>4</v>
      </c>
      <c r="Q432" s="54" t="s">
        <v>3200</v>
      </c>
      <c r="R432" s="54"/>
      <c r="S432" s="55">
        <v>3</v>
      </c>
      <c r="T432" s="56"/>
      <c r="U432" s="53"/>
      <c r="V432" s="54"/>
      <c r="W432" s="54"/>
      <c r="X432" s="55"/>
      <c r="Y432" s="56"/>
      <c r="Z432" s="48">
        <f t="shared" si="22"/>
        <v>4</v>
      </c>
      <c r="AA432" s="32">
        <f t="shared" si="23"/>
        <v>3</v>
      </c>
    </row>
    <row r="433" spans="1:27" s="64" customFormat="1" ht="17">
      <c r="A433" s="4" t="s">
        <v>293</v>
      </c>
      <c r="B433" s="4" t="s">
        <v>293</v>
      </c>
      <c r="G433" s="64" t="s">
        <v>293</v>
      </c>
      <c r="H433" s="4"/>
      <c r="P433" s="98"/>
      <c r="Q433" s="98"/>
      <c r="R433" s="98"/>
      <c r="S433" s="98"/>
      <c r="T433" s="98"/>
      <c r="U433" s="98"/>
      <c r="V433" s="98"/>
      <c r="W433" s="98"/>
      <c r="X433" s="98"/>
      <c r="Y433" s="98"/>
    </row>
    <row r="434" spans="1:27" s="64" customFormat="1" ht="17">
      <c r="A434" s="4" t="s">
        <v>293</v>
      </c>
      <c r="B434" s="4" t="s">
        <v>293</v>
      </c>
      <c r="G434" s="64" t="s">
        <v>293</v>
      </c>
      <c r="H434" s="4"/>
      <c r="P434" s="98"/>
      <c r="Q434" s="98"/>
      <c r="R434" s="98"/>
      <c r="S434" s="98"/>
      <c r="T434" s="98"/>
      <c r="U434" s="98"/>
      <c r="V434" s="98"/>
      <c r="W434" s="98"/>
      <c r="X434" s="98"/>
      <c r="Y434" s="98"/>
    </row>
    <row r="435" spans="1:27" s="64" customFormat="1" ht="51">
      <c r="A435" s="4" t="s">
        <v>293</v>
      </c>
      <c r="B435" s="4" t="s">
        <v>293</v>
      </c>
      <c r="E435" s="66" t="s">
        <v>217</v>
      </c>
      <c r="F435" s="2" t="s">
        <v>528</v>
      </c>
      <c r="G435" s="64" t="s">
        <v>293</v>
      </c>
      <c r="H435" s="4"/>
      <c r="P435" s="98"/>
      <c r="Q435" s="98"/>
      <c r="R435" s="98"/>
      <c r="S435" s="98"/>
      <c r="T435" s="98"/>
      <c r="U435" s="98"/>
      <c r="V435" s="98"/>
      <c r="W435" s="98"/>
      <c r="X435" s="98"/>
      <c r="Y435" s="98"/>
    </row>
    <row r="436" spans="1:27" ht="119">
      <c r="A436" s="4">
        <v>2279</v>
      </c>
      <c r="C436" s="4" t="s">
        <v>1332</v>
      </c>
      <c r="D436" s="15" t="s">
        <v>293</v>
      </c>
      <c r="E436" s="91" t="s">
        <v>2762</v>
      </c>
      <c r="F436" s="2" t="s">
        <v>1410</v>
      </c>
      <c r="G436" s="2" t="s">
        <v>1411</v>
      </c>
      <c r="H436" s="9"/>
      <c r="I436" s="9"/>
      <c r="J436" s="9"/>
      <c r="K436" s="9"/>
      <c r="L436" s="9"/>
      <c r="M436" s="9"/>
      <c r="P436" s="53">
        <v>3</v>
      </c>
      <c r="Q436" s="54" t="s">
        <v>3201</v>
      </c>
      <c r="R436" s="54"/>
      <c r="S436" s="96">
        <v>3</v>
      </c>
      <c r="T436" s="56"/>
      <c r="U436" s="53"/>
      <c r="V436" s="54"/>
      <c r="W436" s="54"/>
      <c r="X436" s="55"/>
      <c r="Y436" s="56"/>
      <c r="Z436" s="48">
        <f t="shared" si="22"/>
        <v>3</v>
      </c>
      <c r="AA436" s="32">
        <f t="shared" si="23"/>
        <v>3</v>
      </c>
    </row>
    <row r="437" spans="1:27" ht="272">
      <c r="A437" s="4">
        <v>2280</v>
      </c>
      <c r="B437" s="4" t="s">
        <v>1412</v>
      </c>
      <c r="C437" s="4">
        <v>319</v>
      </c>
      <c r="D437" s="15" t="s">
        <v>25</v>
      </c>
      <c r="E437" s="2" t="s">
        <v>141</v>
      </c>
      <c r="F437" s="2" t="s">
        <v>365</v>
      </c>
      <c r="G437" s="2" t="s">
        <v>1413</v>
      </c>
      <c r="H437" s="9"/>
      <c r="I437" s="92" t="s">
        <v>2763</v>
      </c>
      <c r="J437" s="9"/>
      <c r="K437" s="9"/>
      <c r="L437" s="9"/>
      <c r="M437" s="9"/>
      <c r="N437" s="94">
        <v>3</v>
      </c>
      <c r="O437" s="94">
        <v>3</v>
      </c>
      <c r="P437" s="53">
        <v>3</v>
      </c>
      <c r="Q437" s="54" t="s">
        <v>3194</v>
      </c>
      <c r="R437" s="54"/>
      <c r="S437" s="55">
        <v>3</v>
      </c>
      <c r="T437" s="56"/>
      <c r="U437" s="53"/>
      <c r="V437" s="54"/>
      <c r="W437" s="54"/>
      <c r="X437" s="55"/>
      <c r="Y437" s="56"/>
      <c r="Z437" s="48">
        <f t="shared" si="22"/>
        <v>3</v>
      </c>
      <c r="AA437" s="32">
        <f t="shared" si="23"/>
        <v>3</v>
      </c>
    </row>
    <row r="438" spans="1:27" ht="136">
      <c r="A438" s="4">
        <v>2281</v>
      </c>
      <c r="B438" s="4" t="s">
        <v>1414</v>
      </c>
      <c r="C438" s="4">
        <v>320</v>
      </c>
      <c r="D438" s="15" t="s">
        <v>25</v>
      </c>
      <c r="E438" s="2" t="s">
        <v>142</v>
      </c>
      <c r="F438" s="2" t="s">
        <v>367</v>
      </c>
      <c r="G438" s="2" t="s">
        <v>1415</v>
      </c>
      <c r="H438" s="9"/>
      <c r="I438" s="92" t="s">
        <v>2764</v>
      </c>
      <c r="J438" s="9"/>
      <c r="K438" s="9"/>
      <c r="L438" s="9"/>
      <c r="M438" s="9"/>
      <c r="N438" s="94">
        <v>1</v>
      </c>
      <c r="O438" s="94">
        <v>1</v>
      </c>
      <c r="P438" s="53">
        <v>2</v>
      </c>
      <c r="Q438" s="54" t="s">
        <v>3202</v>
      </c>
      <c r="R438" s="54"/>
      <c r="S438" s="55">
        <v>2</v>
      </c>
      <c r="T438" s="56"/>
      <c r="U438" s="53"/>
      <c r="V438" s="54"/>
      <c r="W438" s="54"/>
      <c r="X438" s="55"/>
      <c r="Y438" s="56"/>
      <c r="Z438" s="48">
        <f t="shared" si="22"/>
        <v>2</v>
      </c>
      <c r="AA438" s="32">
        <f t="shared" si="23"/>
        <v>2</v>
      </c>
    </row>
    <row r="439" spans="1:27" ht="409.6">
      <c r="A439" s="4">
        <v>2282</v>
      </c>
      <c r="B439" s="4" t="s">
        <v>1416</v>
      </c>
      <c r="C439" s="4">
        <v>321</v>
      </c>
      <c r="D439" s="15" t="s">
        <v>25</v>
      </c>
      <c r="E439" s="2" t="s">
        <v>143</v>
      </c>
      <c r="F439" s="2" t="s">
        <v>369</v>
      </c>
      <c r="G439" s="2" t="s">
        <v>1417</v>
      </c>
      <c r="H439" s="9"/>
      <c r="I439" s="92" t="s">
        <v>2765</v>
      </c>
      <c r="J439" s="9"/>
      <c r="K439" s="9"/>
      <c r="L439" s="9"/>
      <c r="M439" s="9"/>
      <c r="N439" s="94">
        <v>3</v>
      </c>
      <c r="O439" s="94">
        <v>3</v>
      </c>
      <c r="P439" s="53">
        <v>3</v>
      </c>
      <c r="Q439" s="54" t="s">
        <v>3195</v>
      </c>
      <c r="R439" s="54"/>
      <c r="S439" s="55">
        <v>3</v>
      </c>
      <c r="T439" s="56"/>
      <c r="U439" s="53"/>
      <c r="V439" s="54"/>
      <c r="W439" s="54"/>
      <c r="X439" s="55"/>
      <c r="Y439" s="56"/>
      <c r="Z439" s="48">
        <f t="shared" si="22"/>
        <v>3</v>
      </c>
      <c r="AA439" s="32">
        <f t="shared" si="23"/>
        <v>3</v>
      </c>
    </row>
    <row r="440" spans="1:27" s="64" customFormat="1" ht="17">
      <c r="A440" s="4" t="s">
        <v>293</v>
      </c>
      <c r="B440" s="4" t="s">
        <v>293</v>
      </c>
      <c r="G440" s="64" t="s">
        <v>293</v>
      </c>
      <c r="H440" s="4"/>
      <c r="P440" s="98"/>
      <c r="Q440" s="98"/>
      <c r="R440" s="98"/>
      <c r="S440" s="98"/>
      <c r="T440" s="98"/>
      <c r="U440" s="98"/>
      <c r="V440" s="98"/>
      <c r="W440" s="98"/>
      <c r="X440" s="98"/>
      <c r="Y440" s="98"/>
    </row>
    <row r="441" spans="1:27" s="64" customFormat="1" ht="17">
      <c r="A441" s="4" t="s">
        <v>293</v>
      </c>
      <c r="B441" s="4" t="s">
        <v>293</v>
      </c>
      <c r="G441" s="64" t="s">
        <v>293</v>
      </c>
      <c r="H441" s="4"/>
      <c r="P441" s="98"/>
      <c r="Q441" s="98"/>
      <c r="R441" s="98"/>
      <c r="S441" s="98"/>
      <c r="T441" s="98"/>
      <c r="U441" s="98"/>
      <c r="V441" s="98"/>
      <c r="W441" s="98"/>
      <c r="X441" s="98"/>
      <c r="Y441" s="98"/>
    </row>
    <row r="442" spans="1:27" s="64" customFormat="1" ht="51">
      <c r="A442" s="4" t="s">
        <v>293</v>
      </c>
      <c r="B442" s="4" t="s">
        <v>293</v>
      </c>
      <c r="E442" s="66" t="s">
        <v>218</v>
      </c>
      <c r="F442" s="2" t="s">
        <v>529</v>
      </c>
      <c r="G442" s="64" t="s">
        <v>293</v>
      </c>
      <c r="H442" s="4"/>
      <c r="P442" s="98"/>
      <c r="Q442" s="98"/>
      <c r="R442" s="98"/>
      <c r="S442" s="98"/>
      <c r="T442" s="98"/>
      <c r="U442" s="98"/>
      <c r="V442" s="98"/>
      <c r="W442" s="98"/>
      <c r="X442" s="98"/>
      <c r="Y442" s="98"/>
    </row>
    <row r="443" spans="1:27" ht="119">
      <c r="A443" s="4">
        <v>2283</v>
      </c>
      <c r="B443" s="4" t="s">
        <v>1418</v>
      </c>
      <c r="C443" s="4">
        <v>322</v>
      </c>
      <c r="D443" s="15" t="s">
        <v>25</v>
      </c>
      <c r="E443" s="2" t="s">
        <v>144</v>
      </c>
      <c r="F443" s="2" t="s">
        <v>371</v>
      </c>
      <c r="G443" s="2" t="s">
        <v>1419</v>
      </c>
      <c r="H443" s="9"/>
      <c r="I443" s="92" t="s">
        <v>2766</v>
      </c>
      <c r="J443" s="9"/>
      <c r="K443" s="92" t="s">
        <v>2767</v>
      </c>
      <c r="L443" s="9"/>
      <c r="M443" s="9"/>
      <c r="N443" s="94">
        <v>4</v>
      </c>
      <c r="O443" s="94">
        <v>3.5</v>
      </c>
      <c r="P443" s="53">
        <v>4</v>
      </c>
      <c r="Q443" s="54" t="s">
        <v>3190</v>
      </c>
      <c r="R443" s="54"/>
      <c r="S443" s="96">
        <v>4</v>
      </c>
      <c r="T443" s="56"/>
      <c r="U443" s="53"/>
      <c r="V443" s="54"/>
      <c r="W443" s="54"/>
      <c r="X443" s="55"/>
      <c r="Y443" s="56"/>
      <c r="Z443" s="48">
        <f t="shared" si="22"/>
        <v>4</v>
      </c>
      <c r="AA443" s="32">
        <f t="shared" si="23"/>
        <v>4</v>
      </c>
    </row>
    <row r="444" spans="1:27" ht="255">
      <c r="A444" s="4">
        <v>2284</v>
      </c>
      <c r="B444" s="4" t="s">
        <v>1420</v>
      </c>
      <c r="C444" s="4">
        <v>323</v>
      </c>
      <c r="D444" s="15" t="s">
        <v>293</v>
      </c>
      <c r="E444" s="93" t="s">
        <v>2769</v>
      </c>
      <c r="F444" s="2" t="s">
        <v>373</v>
      </c>
      <c r="G444" s="2" t="s">
        <v>1421</v>
      </c>
      <c r="H444" s="9"/>
      <c r="I444" s="92" t="s">
        <v>2768</v>
      </c>
      <c r="J444" s="9"/>
      <c r="K444" s="9"/>
      <c r="L444" s="9"/>
      <c r="M444" s="9"/>
      <c r="P444" s="53">
        <v>4</v>
      </c>
      <c r="Q444" s="54" t="s">
        <v>3191</v>
      </c>
      <c r="R444" s="54"/>
      <c r="S444" s="96">
        <v>4</v>
      </c>
      <c r="T444" s="56"/>
      <c r="U444" s="53"/>
      <c r="V444" s="54"/>
      <c r="W444" s="54"/>
      <c r="X444" s="55"/>
      <c r="Y444" s="56"/>
      <c r="Z444" s="48">
        <f t="shared" si="22"/>
        <v>4</v>
      </c>
      <c r="AA444" s="32">
        <f t="shared" si="23"/>
        <v>4</v>
      </c>
    </row>
    <row r="445" spans="1:27" ht="153">
      <c r="A445" s="4">
        <v>2285</v>
      </c>
      <c r="C445" s="4" t="s">
        <v>1332</v>
      </c>
      <c r="D445" s="15" t="s">
        <v>293</v>
      </c>
      <c r="E445" s="91" t="s">
        <v>2770</v>
      </c>
      <c r="F445" s="2" t="s">
        <v>1422</v>
      </c>
      <c r="G445" s="2" t="s">
        <v>1423</v>
      </c>
      <c r="H445" s="9"/>
      <c r="I445" s="9"/>
      <c r="J445" s="9"/>
      <c r="K445" s="9"/>
      <c r="L445" s="9"/>
      <c r="M445" s="9"/>
      <c r="P445" s="53">
        <v>2</v>
      </c>
      <c r="Q445" s="54" t="s">
        <v>3192</v>
      </c>
      <c r="R445" s="54"/>
      <c r="S445" s="55">
        <v>2</v>
      </c>
      <c r="T445" s="56"/>
      <c r="U445" s="53"/>
      <c r="V445" s="54"/>
      <c r="W445" s="54"/>
      <c r="X445" s="55"/>
      <c r="Y445" s="56"/>
      <c r="Z445" s="48">
        <f t="shared" si="22"/>
        <v>2</v>
      </c>
      <c r="AA445" s="32">
        <f t="shared" si="23"/>
        <v>2</v>
      </c>
    </row>
    <row r="446" spans="1:27" ht="119">
      <c r="A446" s="4">
        <v>2286</v>
      </c>
      <c r="C446" s="4" t="s">
        <v>1332</v>
      </c>
      <c r="D446" s="15" t="s">
        <v>293</v>
      </c>
      <c r="E446" s="91" t="s">
        <v>2771</v>
      </c>
      <c r="F446" s="2" t="s">
        <v>1424</v>
      </c>
      <c r="G446" s="2" t="s">
        <v>1425</v>
      </c>
      <c r="H446" s="9"/>
      <c r="I446" s="9"/>
      <c r="J446" s="9"/>
      <c r="K446" s="9"/>
      <c r="L446" s="9"/>
      <c r="M446" s="9"/>
      <c r="P446" s="53">
        <v>2</v>
      </c>
      <c r="Q446" s="54" t="s">
        <v>3199</v>
      </c>
      <c r="R446" s="54"/>
      <c r="S446" s="55">
        <v>2</v>
      </c>
      <c r="T446" s="56"/>
      <c r="U446" s="53"/>
      <c r="V446" s="54"/>
      <c r="W446" s="54"/>
      <c r="X446" s="55"/>
      <c r="Y446" s="56"/>
      <c r="Z446" s="48">
        <f t="shared" si="22"/>
        <v>2</v>
      </c>
      <c r="AA446" s="32">
        <f t="shared" si="23"/>
        <v>2</v>
      </c>
    </row>
    <row r="447" spans="1:27" ht="170">
      <c r="A447" s="4">
        <v>2287</v>
      </c>
      <c r="C447" s="4" t="s">
        <v>1332</v>
      </c>
      <c r="D447" s="15" t="s">
        <v>293</v>
      </c>
      <c r="E447" s="91" t="s">
        <v>2772</v>
      </c>
      <c r="F447" s="2" t="s">
        <v>1426</v>
      </c>
      <c r="G447" s="2" t="s">
        <v>1427</v>
      </c>
      <c r="H447" s="9"/>
      <c r="I447" s="9"/>
      <c r="J447" s="9"/>
      <c r="K447" s="9"/>
      <c r="L447" s="9"/>
      <c r="M447" s="9"/>
      <c r="P447" s="53">
        <v>2</v>
      </c>
      <c r="Q447" s="54" t="s">
        <v>3193</v>
      </c>
      <c r="R447" s="54"/>
      <c r="S447" s="55">
        <v>2</v>
      </c>
      <c r="T447" s="56"/>
      <c r="U447" s="53"/>
      <c r="V447" s="54"/>
      <c r="W447" s="54"/>
      <c r="X447" s="55"/>
      <c r="Y447" s="56"/>
      <c r="Z447" s="48">
        <f t="shared" si="22"/>
        <v>2</v>
      </c>
      <c r="AA447" s="32">
        <f t="shared" si="23"/>
        <v>2</v>
      </c>
    </row>
    <row r="448" spans="1:27" ht="102">
      <c r="A448" s="4">
        <v>2288</v>
      </c>
      <c r="C448" s="4" t="s">
        <v>1332</v>
      </c>
      <c r="D448" s="15" t="s">
        <v>293</v>
      </c>
      <c r="E448" s="91" t="s">
        <v>2773</v>
      </c>
      <c r="F448" s="2" t="s">
        <v>1428</v>
      </c>
      <c r="G448" s="2" t="s">
        <v>1364</v>
      </c>
      <c r="H448" s="9"/>
      <c r="I448" s="9"/>
      <c r="J448" s="9"/>
      <c r="K448" s="9"/>
      <c r="L448" s="9"/>
      <c r="M448" s="9"/>
      <c r="P448" s="53">
        <v>3</v>
      </c>
      <c r="Q448" s="54" t="s">
        <v>3254</v>
      </c>
      <c r="R448" s="54"/>
      <c r="S448" s="55">
        <v>2</v>
      </c>
      <c r="T448" s="56"/>
      <c r="U448" s="53"/>
      <c r="V448" s="54"/>
      <c r="W448" s="54"/>
      <c r="X448" s="55"/>
      <c r="Y448" s="56"/>
      <c r="Z448" s="48">
        <f t="shared" si="22"/>
        <v>3</v>
      </c>
      <c r="AA448" s="32">
        <f t="shared" si="23"/>
        <v>2</v>
      </c>
    </row>
    <row r="449" spans="1:27" s="64" customFormat="1" ht="17">
      <c r="A449" s="4" t="s">
        <v>293</v>
      </c>
      <c r="B449" s="4" t="s">
        <v>293</v>
      </c>
      <c r="H449" s="4"/>
      <c r="P449" s="98"/>
      <c r="Q449" s="98"/>
      <c r="R449" s="98"/>
      <c r="S449" s="98"/>
      <c r="T449" s="98"/>
      <c r="U449" s="98"/>
      <c r="V449" s="98"/>
      <c r="W449" s="98"/>
      <c r="X449" s="98"/>
      <c r="Y449" s="98"/>
    </row>
    <row r="450" spans="1:27" s="64" customFormat="1" ht="17">
      <c r="A450" s="4" t="s">
        <v>293</v>
      </c>
      <c r="B450" s="4" t="s">
        <v>293</v>
      </c>
      <c r="H450" s="4"/>
      <c r="P450" s="98"/>
      <c r="Q450" s="98"/>
      <c r="R450" s="98"/>
      <c r="S450" s="98"/>
      <c r="T450" s="98"/>
      <c r="U450" s="98"/>
      <c r="V450" s="98"/>
      <c r="W450" s="98"/>
      <c r="X450" s="98"/>
      <c r="Y450" s="98"/>
    </row>
    <row r="451" spans="1:27" s="64" customFormat="1" ht="17">
      <c r="A451" s="4" t="s">
        <v>293</v>
      </c>
      <c r="B451" s="4" t="s">
        <v>293</v>
      </c>
      <c r="E451" s="66" t="s">
        <v>226</v>
      </c>
      <c r="H451" s="4"/>
      <c r="P451" s="98"/>
      <c r="Q451" s="98"/>
      <c r="R451" s="98"/>
      <c r="S451" s="98"/>
      <c r="T451" s="98"/>
      <c r="U451" s="98"/>
      <c r="V451" s="98"/>
      <c r="W451" s="98"/>
      <c r="X451" s="98"/>
      <c r="Y451" s="98"/>
    </row>
    <row r="452" spans="1:27" ht="136">
      <c r="A452" s="4">
        <v>2289</v>
      </c>
      <c r="B452" s="4" t="s">
        <v>1429</v>
      </c>
      <c r="C452" s="4">
        <v>324</v>
      </c>
      <c r="D452" s="15" t="s">
        <v>25</v>
      </c>
      <c r="E452" s="2" t="s">
        <v>146</v>
      </c>
      <c r="F452" s="2" t="s">
        <v>375</v>
      </c>
      <c r="G452" s="2" t="s">
        <v>1430</v>
      </c>
      <c r="H452" s="9"/>
      <c r="I452" s="92" t="s">
        <v>2774</v>
      </c>
      <c r="J452" s="9"/>
      <c r="K452" s="9"/>
      <c r="L452" s="9"/>
      <c r="M452" s="9"/>
      <c r="N452" s="94">
        <v>1</v>
      </c>
      <c r="O452" s="94">
        <v>1</v>
      </c>
      <c r="P452" s="53">
        <v>1</v>
      </c>
      <c r="Q452" s="54" t="s">
        <v>3189</v>
      </c>
      <c r="R452" s="54"/>
      <c r="S452" s="55">
        <v>1</v>
      </c>
      <c r="T452" s="56"/>
      <c r="U452" s="53"/>
      <c r="V452" s="54"/>
      <c r="W452" s="54"/>
      <c r="X452" s="55"/>
      <c r="Y452" s="56"/>
      <c r="Z452" s="48">
        <f t="shared" ref="Z452:Z515" si="24">IF(U452&lt;&gt;"",U452,IF(P452&lt;&gt;"",P452,IF(N452&lt;&gt;"",N452,"")))</f>
        <v>1</v>
      </c>
      <c r="AA452" s="32">
        <f t="shared" ref="AA452:AA515" si="25">IF(X452&lt;&gt;"",X452,IF(S452&lt;&gt;"",S452,IF(O452&lt;&gt;"",O452,"")))</f>
        <v>1</v>
      </c>
    </row>
    <row r="453" spans="1:27" ht="136">
      <c r="A453" s="4">
        <v>2290</v>
      </c>
      <c r="B453" s="4" t="s">
        <v>1431</v>
      </c>
      <c r="C453" s="4">
        <v>325</v>
      </c>
      <c r="D453" s="15" t="s">
        <v>293</v>
      </c>
      <c r="E453" s="93" t="s">
        <v>2777</v>
      </c>
      <c r="F453" s="2" t="s">
        <v>377</v>
      </c>
      <c r="G453" s="2" t="s">
        <v>1432</v>
      </c>
      <c r="H453" s="9"/>
      <c r="I453" s="92" t="s">
        <v>2775</v>
      </c>
      <c r="J453" s="9"/>
      <c r="K453" s="92" t="s">
        <v>2776</v>
      </c>
      <c r="L453" s="9"/>
      <c r="M453" s="9"/>
      <c r="P453" s="53">
        <v>3</v>
      </c>
      <c r="Q453" s="54" t="s">
        <v>3196</v>
      </c>
      <c r="R453" s="54"/>
      <c r="S453" s="55">
        <v>3</v>
      </c>
      <c r="T453" s="56"/>
      <c r="U453" s="53"/>
      <c r="V453" s="54"/>
      <c r="W453" s="54"/>
      <c r="X453" s="55"/>
      <c r="Y453" s="56"/>
      <c r="Z453" s="48">
        <f t="shared" si="24"/>
        <v>3</v>
      </c>
      <c r="AA453" s="32">
        <f t="shared" si="25"/>
        <v>3</v>
      </c>
    </row>
    <row r="454" spans="1:27" ht="289">
      <c r="A454" s="4">
        <v>2291</v>
      </c>
      <c r="B454" s="4" t="s">
        <v>1433</v>
      </c>
      <c r="C454" s="4">
        <v>326</v>
      </c>
      <c r="D454" s="15" t="s">
        <v>293</v>
      </c>
      <c r="E454" s="93" t="s">
        <v>2779</v>
      </c>
      <c r="F454" s="2" t="s">
        <v>379</v>
      </c>
      <c r="G454" s="2" t="s">
        <v>1434</v>
      </c>
      <c r="H454" s="9"/>
      <c r="I454" s="92" t="s">
        <v>2778</v>
      </c>
      <c r="J454" s="9"/>
      <c r="K454" s="9"/>
      <c r="L454" s="9"/>
      <c r="M454" s="9"/>
      <c r="P454" s="53">
        <v>2</v>
      </c>
      <c r="Q454" s="54" t="s">
        <v>3188</v>
      </c>
      <c r="R454" s="54"/>
      <c r="S454" s="55">
        <v>2</v>
      </c>
      <c r="T454" s="56"/>
      <c r="U454" s="53"/>
      <c r="V454" s="54"/>
      <c r="W454" s="54"/>
      <c r="X454" s="55"/>
      <c r="Y454" s="56"/>
      <c r="Z454" s="48">
        <f t="shared" si="24"/>
        <v>2</v>
      </c>
      <c r="AA454" s="32">
        <f t="shared" si="25"/>
        <v>2</v>
      </c>
    </row>
    <row r="455" spans="1:27" ht="356">
      <c r="A455" s="4">
        <v>2292</v>
      </c>
      <c r="B455" s="4" t="s">
        <v>1435</v>
      </c>
      <c r="C455" s="4">
        <v>327</v>
      </c>
      <c r="D455" s="15" t="s">
        <v>25</v>
      </c>
      <c r="E455" s="2" t="s">
        <v>149</v>
      </c>
      <c r="F455" s="2" t="s">
        <v>381</v>
      </c>
      <c r="G455" s="2" t="s">
        <v>1436</v>
      </c>
      <c r="H455" s="9"/>
      <c r="I455" s="92" t="s">
        <v>2780</v>
      </c>
      <c r="J455" s="9"/>
      <c r="K455" s="9"/>
      <c r="L455" s="9"/>
      <c r="M455" s="9"/>
      <c r="N455" s="94">
        <v>3</v>
      </c>
      <c r="O455" s="94">
        <v>3</v>
      </c>
      <c r="P455" s="53">
        <v>3</v>
      </c>
      <c r="Q455" s="54" t="s">
        <v>3187</v>
      </c>
      <c r="R455" s="54"/>
      <c r="S455" s="55">
        <v>3</v>
      </c>
      <c r="T455" s="56"/>
      <c r="U455" s="53"/>
      <c r="V455" s="54"/>
      <c r="W455" s="54"/>
      <c r="X455" s="55"/>
      <c r="Y455" s="56"/>
      <c r="Z455" s="48">
        <f t="shared" si="24"/>
        <v>3</v>
      </c>
      <c r="AA455" s="32">
        <f t="shared" si="25"/>
        <v>3</v>
      </c>
    </row>
    <row r="456" spans="1:27" ht="306">
      <c r="A456" s="4">
        <v>2293</v>
      </c>
      <c r="B456" s="4" t="s">
        <v>1437</v>
      </c>
      <c r="C456" s="4">
        <v>328</v>
      </c>
      <c r="D456" s="15" t="s">
        <v>25</v>
      </c>
      <c r="E456" s="2" t="s">
        <v>150</v>
      </c>
      <c r="F456" s="2" t="s">
        <v>383</v>
      </c>
      <c r="G456" s="2" t="s">
        <v>1438</v>
      </c>
      <c r="H456" s="9"/>
      <c r="I456" s="92" t="s">
        <v>2781</v>
      </c>
      <c r="J456" s="9"/>
      <c r="K456" s="9"/>
      <c r="L456" s="9"/>
      <c r="M456" s="9"/>
      <c r="N456" s="94">
        <v>3</v>
      </c>
      <c r="O456" s="94">
        <v>3</v>
      </c>
      <c r="P456" s="53">
        <v>3</v>
      </c>
      <c r="Q456" s="54" t="s">
        <v>3345</v>
      </c>
      <c r="R456" s="54"/>
      <c r="S456" s="55">
        <v>3</v>
      </c>
      <c r="T456" s="56"/>
      <c r="U456" s="53"/>
      <c r="V456" s="54"/>
      <c r="W456" s="54"/>
      <c r="X456" s="55"/>
      <c r="Y456" s="56"/>
      <c r="Z456" s="48">
        <f t="shared" si="24"/>
        <v>3</v>
      </c>
      <c r="AA456" s="32">
        <f t="shared" si="25"/>
        <v>3</v>
      </c>
    </row>
    <row r="457" spans="1:27" ht="136">
      <c r="A457" s="4">
        <v>2294</v>
      </c>
      <c r="B457" s="4" t="s">
        <v>1439</v>
      </c>
      <c r="C457" s="4">
        <v>329</v>
      </c>
      <c r="D457" s="15" t="s">
        <v>25</v>
      </c>
      <c r="E457" s="2" t="s">
        <v>151</v>
      </c>
      <c r="F457" s="2" t="s">
        <v>385</v>
      </c>
      <c r="G457" s="2" t="s">
        <v>1440</v>
      </c>
      <c r="H457" s="9"/>
      <c r="I457" s="92" t="s">
        <v>2782</v>
      </c>
      <c r="J457" s="9"/>
      <c r="K457" s="9"/>
      <c r="L457" s="9"/>
      <c r="M457" s="9"/>
      <c r="N457" s="94">
        <v>1</v>
      </c>
      <c r="O457" s="94">
        <v>3</v>
      </c>
      <c r="P457" s="53">
        <v>3</v>
      </c>
      <c r="Q457" s="54" t="s">
        <v>3346</v>
      </c>
      <c r="R457" s="54"/>
      <c r="S457" s="55">
        <v>3</v>
      </c>
      <c r="T457" s="56"/>
      <c r="U457" s="53"/>
      <c r="V457" s="54"/>
      <c r="W457" s="54"/>
      <c r="X457" s="55"/>
      <c r="Y457" s="56"/>
      <c r="Z457" s="48">
        <f t="shared" si="24"/>
        <v>3</v>
      </c>
      <c r="AA457" s="32">
        <f t="shared" si="25"/>
        <v>3</v>
      </c>
    </row>
    <row r="458" spans="1:27" ht="255">
      <c r="A458" s="4">
        <v>2295</v>
      </c>
      <c r="B458" s="4" t="s">
        <v>1441</v>
      </c>
      <c r="C458" s="4">
        <v>330</v>
      </c>
      <c r="D458" s="15" t="s">
        <v>293</v>
      </c>
      <c r="E458" s="93" t="s">
        <v>2784</v>
      </c>
      <c r="F458" s="2" t="s">
        <v>387</v>
      </c>
      <c r="G458" s="2" t="s">
        <v>1442</v>
      </c>
      <c r="H458" s="9"/>
      <c r="I458" s="92" t="s">
        <v>2783</v>
      </c>
      <c r="J458" s="9"/>
      <c r="K458" s="9"/>
      <c r="L458" s="9"/>
      <c r="M458" s="9"/>
      <c r="P458" s="53">
        <v>2</v>
      </c>
      <c r="Q458" s="54" t="s">
        <v>3198</v>
      </c>
      <c r="R458" s="54"/>
      <c r="S458" s="55">
        <v>2</v>
      </c>
      <c r="T458" s="56"/>
      <c r="U458" s="53"/>
      <c r="V458" s="54"/>
      <c r="W458" s="54"/>
      <c r="X458" s="55"/>
      <c r="Y458" s="56"/>
      <c r="Z458" s="48">
        <f t="shared" si="24"/>
        <v>2</v>
      </c>
      <c r="AA458" s="32">
        <f t="shared" si="25"/>
        <v>2</v>
      </c>
    </row>
    <row r="459" spans="1:27" ht="356">
      <c r="A459" s="4">
        <v>2296</v>
      </c>
      <c r="B459" s="4" t="s">
        <v>1443</v>
      </c>
      <c r="C459" s="4">
        <v>331</v>
      </c>
      <c r="D459" s="15" t="s">
        <v>25</v>
      </c>
      <c r="E459" s="2" t="s">
        <v>153</v>
      </c>
      <c r="F459" s="2" t="s">
        <v>389</v>
      </c>
      <c r="G459" s="2" t="s">
        <v>1444</v>
      </c>
      <c r="H459" s="9"/>
      <c r="I459" s="92" t="s">
        <v>2785</v>
      </c>
      <c r="J459" s="9"/>
      <c r="K459" s="9"/>
      <c r="L459" s="9"/>
      <c r="M459" s="9"/>
      <c r="N459" s="94">
        <v>1</v>
      </c>
      <c r="O459" s="94">
        <v>1</v>
      </c>
      <c r="P459" s="53">
        <v>1</v>
      </c>
      <c r="Q459" s="54" t="s">
        <v>3186</v>
      </c>
      <c r="R459" s="54"/>
      <c r="S459" s="55">
        <v>1.5</v>
      </c>
      <c r="T459" s="56"/>
      <c r="U459" s="53"/>
      <c r="V459" s="54"/>
      <c r="W459" s="54"/>
      <c r="X459" s="55"/>
      <c r="Y459" s="56"/>
      <c r="Z459" s="48">
        <f t="shared" si="24"/>
        <v>1</v>
      </c>
      <c r="AA459" s="32">
        <f t="shared" si="25"/>
        <v>1.5</v>
      </c>
    </row>
    <row r="460" spans="1:27" ht="153">
      <c r="A460" s="4">
        <v>2297</v>
      </c>
      <c r="B460" s="4" t="s">
        <v>1445</v>
      </c>
      <c r="C460" s="4">
        <v>332</v>
      </c>
      <c r="D460" s="15" t="s">
        <v>25</v>
      </c>
      <c r="E460" s="2" t="s">
        <v>154</v>
      </c>
      <c r="F460" s="2" t="s">
        <v>391</v>
      </c>
      <c r="G460" s="2" t="s">
        <v>1446</v>
      </c>
      <c r="H460" s="9"/>
      <c r="I460" s="92" t="s">
        <v>2786</v>
      </c>
      <c r="J460" s="9"/>
      <c r="K460" s="9"/>
      <c r="L460" s="9"/>
      <c r="M460" s="9"/>
      <c r="N460" s="94">
        <v>0</v>
      </c>
      <c r="O460" s="94">
        <v>0</v>
      </c>
      <c r="P460" s="53">
        <v>3</v>
      </c>
      <c r="Q460" s="54" t="s">
        <v>3265</v>
      </c>
      <c r="R460" s="54"/>
      <c r="S460" s="55">
        <v>3</v>
      </c>
      <c r="T460" s="56"/>
      <c r="U460" s="53"/>
      <c r="V460" s="54"/>
      <c r="W460" s="54"/>
      <c r="X460" s="55"/>
      <c r="Y460" s="56"/>
      <c r="Z460" s="48">
        <f t="shared" si="24"/>
        <v>3</v>
      </c>
      <c r="AA460" s="32">
        <f t="shared" si="25"/>
        <v>3</v>
      </c>
    </row>
    <row r="461" spans="1:27" ht="409.6">
      <c r="A461" s="4">
        <v>2298</v>
      </c>
      <c r="B461" s="4" t="s">
        <v>1447</v>
      </c>
      <c r="C461" s="4">
        <v>333</v>
      </c>
      <c r="D461" s="15" t="s">
        <v>25</v>
      </c>
      <c r="E461" s="2" t="s">
        <v>155</v>
      </c>
      <c r="F461" s="2" t="s">
        <v>393</v>
      </c>
      <c r="G461" s="2" t="s">
        <v>1448</v>
      </c>
      <c r="H461" s="9"/>
      <c r="I461" s="92" t="s">
        <v>2787</v>
      </c>
      <c r="J461" s="9"/>
      <c r="K461" s="9"/>
      <c r="L461" s="9"/>
      <c r="M461" s="9"/>
      <c r="N461" s="94">
        <v>3</v>
      </c>
      <c r="O461" s="94">
        <v>4</v>
      </c>
      <c r="P461" s="53">
        <v>4</v>
      </c>
      <c r="Q461" s="54" t="s">
        <v>3185</v>
      </c>
      <c r="R461" s="54"/>
      <c r="S461" s="55">
        <v>4</v>
      </c>
      <c r="T461" s="56"/>
      <c r="U461" s="53"/>
      <c r="V461" s="54"/>
      <c r="W461" s="54"/>
      <c r="X461" s="55"/>
      <c r="Y461" s="56"/>
      <c r="Z461" s="48">
        <f t="shared" si="24"/>
        <v>4</v>
      </c>
      <c r="AA461" s="32">
        <f t="shared" si="25"/>
        <v>4</v>
      </c>
    </row>
    <row r="462" spans="1:27" ht="51">
      <c r="A462" s="4">
        <v>2299</v>
      </c>
      <c r="C462" s="4" t="s">
        <v>1332</v>
      </c>
      <c r="D462" s="15" t="s">
        <v>293</v>
      </c>
      <c r="E462" s="91" t="s">
        <v>2788</v>
      </c>
      <c r="F462" s="2" t="s">
        <v>1449</v>
      </c>
      <c r="G462" s="2" t="s">
        <v>1349</v>
      </c>
      <c r="H462" s="9"/>
      <c r="I462" s="9"/>
      <c r="J462" s="9"/>
      <c r="K462" s="9"/>
      <c r="L462" s="9"/>
      <c r="M462" s="9"/>
      <c r="P462" s="53"/>
      <c r="Q462" s="54" t="s">
        <v>3397</v>
      </c>
      <c r="R462" s="54"/>
      <c r="S462" s="55"/>
      <c r="T462" s="56"/>
      <c r="U462" s="53"/>
      <c r="V462" s="54"/>
      <c r="W462" s="54"/>
      <c r="X462" s="55"/>
      <c r="Y462" s="56"/>
      <c r="Z462" s="48" t="str">
        <f t="shared" si="24"/>
        <v/>
      </c>
      <c r="AA462" s="32" t="str">
        <f t="shared" si="25"/>
        <v/>
      </c>
    </row>
    <row r="463" spans="1:27" s="64" customFormat="1" ht="17">
      <c r="A463" s="4" t="s">
        <v>293</v>
      </c>
      <c r="B463" s="4" t="s">
        <v>293</v>
      </c>
      <c r="H463" s="4"/>
      <c r="P463" s="98"/>
      <c r="Q463" s="98"/>
      <c r="R463" s="98"/>
      <c r="S463" s="98"/>
      <c r="T463" s="98"/>
      <c r="U463" s="98"/>
      <c r="V463" s="98"/>
      <c r="W463" s="98"/>
      <c r="X463" s="98"/>
      <c r="Y463" s="98"/>
    </row>
    <row r="464" spans="1:27" s="64" customFormat="1" ht="17">
      <c r="A464" s="4" t="s">
        <v>293</v>
      </c>
      <c r="B464" s="4" t="s">
        <v>293</v>
      </c>
      <c r="H464" s="4"/>
      <c r="P464" s="98"/>
      <c r="Q464" s="98"/>
      <c r="R464" s="98"/>
      <c r="S464" s="98"/>
      <c r="T464" s="98"/>
      <c r="U464" s="98"/>
      <c r="V464" s="98"/>
      <c r="W464" s="98"/>
      <c r="X464" s="98"/>
      <c r="Y464" s="98"/>
    </row>
    <row r="465" spans="1:27" s="64" customFormat="1" ht="19">
      <c r="A465" s="4" t="s">
        <v>293</v>
      </c>
      <c r="B465" s="4" t="s">
        <v>293</v>
      </c>
      <c r="E465" s="103" t="s">
        <v>66</v>
      </c>
      <c r="F465" s="103"/>
      <c r="G465" s="103"/>
      <c r="H465" s="4"/>
      <c r="P465" s="98"/>
      <c r="Q465" s="98"/>
      <c r="R465" s="98"/>
      <c r="S465" s="98"/>
      <c r="T465" s="98"/>
      <c r="U465" s="98"/>
      <c r="V465" s="98"/>
      <c r="W465" s="98"/>
      <c r="X465" s="98"/>
      <c r="Y465" s="98"/>
    </row>
    <row r="466" spans="1:27" s="64" customFormat="1" ht="51">
      <c r="A466" s="4" t="s">
        <v>293</v>
      </c>
      <c r="B466" s="4" t="s">
        <v>293</v>
      </c>
      <c r="E466" s="66" t="s">
        <v>1450</v>
      </c>
      <c r="F466" s="2" t="s">
        <v>1451</v>
      </c>
      <c r="H466" s="4"/>
      <c r="P466" s="98"/>
      <c r="Q466" s="98"/>
      <c r="R466" s="98"/>
      <c r="S466" s="98"/>
      <c r="T466" s="98"/>
      <c r="U466" s="98"/>
      <c r="V466" s="98"/>
      <c r="W466" s="98"/>
      <c r="X466" s="98"/>
      <c r="Y466" s="98"/>
    </row>
    <row r="467" spans="1:27" ht="187">
      <c r="A467" s="4">
        <v>2300</v>
      </c>
      <c r="B467" s="4" t="s">
        <v>1452</v>
      </c>
      <c r="C467" s="4">
        <v>334</v>
      </c>
      <c r="D467" s="15" t="s">
        <v>293</v>
      </c>
      <c r="E467" s="93" t="s">
        <v>2791</v>
      </c>
      <c r="F467" s="2" t="s">
        <v>394</v>
      </c>
      <c r="G467" s="2" t="s">
        <v>1453</v>
      </c>
      <c r="H467" s="9"/>
      <c r="I467" s="92" t="s">
        <v>2789</v>
      </c>
      <c r="J467" s="9"/>
      <c r="K467" s="92" t="s">
        <v>2790</v>
      </c>
      <c r="L467" s="9"/>
      <c r="M467" s="9"/>
      <c r="P467" s="53">
        <v>3</v>
      </c>
      <c r="Q467" s="54" t="s">
        <v>560</v>
      </c>
      <c r="R467" s="54"/>
      <c r="S467" s="55">
        <v>3</v>
      </c>
      <c r="T467" s="56"/>
      <c r="U467" s="53"/>
      <c r="V467" s="54"/>
      <c r="W467" s="54"/>
      <c r="X467" s="55"/>
      <c r="Y467" s="56"/>
      <c r="Z467" s="48">
        <f t="shared" si="24"/>
        <v>3</v>
      </c>
      <c r="AA467" s="32">
        <f t="shared" si="25"/>
        <v>3</v>
      </c>
    </row>
    <row r="468" spans="1:27" ht="187">
      <c r="A468" s="4">
        <v>2301</v>
      </c>
      <c r="B468" s="4" t="s">
        <v>1454</v>
      </c>
      <c r="C468" s="4">
        <v>335</v>
      </c>
      <c r="D468" s="15" t="s">
        <v>25</v>
      </c>
      <c r="E468" s="2" t="s">
        <v>157</v>
      </c>
      <c r="F468" s="2" t="s">
        <v>396</v>
      </c>
      <c r="G468" s="2" t="s">
        <v>1455</v>
      </c>
      <c r="H468" s="9"/>
      <c r="I468" s="9"/>
      <c r="J468" s="9"/>
      <c r="K468" s="92" t="s">
        <v>2792</v>
      </c>
      <c r="L468" s="9"/>
      <c r="M468" s="9"/>
      <c r="N468" s="94">
        <v>4</v>
      </c>
      <c r="O468" s="94">
        <v>3</v>
      </c>
      <c r="P468" s="53">
        <v>3</v>
      </c>
      <c r="Q468" s="54" t="s">
        <v>561</v>
      </c>
      <c r="R468" s="54"/>
      <c r="S468" s="55">
        <v>3</v>
      </c>
      <c r="T468" s="56"/>
      <c r="U468" s="53"/>
      <c r="V468" s="54"/>
      <c r="W468" s="54"/>
      <c r="X468" s="55"/>
      <c r="Y468" s="56"/>
      <c r="Z468" s="48">
        <f t="shared" si="24"/>
        <v>3</v>
      </c>
      <c r="AA468" s="32">
        <f t="shared" si="25"/>
        <v>3</v>
      </c>
    </row>
    <row r="469" spans="1:27" ht="153">
      <c r="A469" s="4">
        <v>2302</v>
      </c>
      <c r="B469" s="4" t="s">
        <v>1456</v>
      </c>
      <c r="C469" s="4">
        <v>340</v>
      </c>
      <c r="D469" s="15" t="s">
        <v>293</v>
      </c>
      <c r="E469" s="93" t="s">
        <v>2794</v>
      </c>
      <c r="F469" s="2" t="s">
        <v>406</v>
      </c>
      <c r="G469" s="2" t="s">
        <v>1457</v>
      </c>
      <c r="H469" s="9"/>
      <c r="I469" s="9"/>
      <c r="J469" s="9"/>
      <c r="K469" s="92" t="s">
        <v>2793</v>
      </c>
      <c r="L469" s="9"/>
      <c r="M469" s="9"/>
      <c r="P469" s="53">
        <v>2</v>
      </c>
      <c r="Q469" s="54" t="s">
        <v>3350</v>
      </c>
      <c r="R469" s="54"/>
      <c r="S469" s="55">
        <v>2</v>
      </c>
      <c r="T469" s="56"/>
      <c r="U469" s="53"/>
      <c r="V469" s="54"/>
      <c r="W469" s="54"/>
      <c r="X469" s="55"/>
      <c r="Y469" s="56"/>
      <c r="Z469" s="48">
        <f t="shared" si="24"/>
        <v>2</v>
      </c>
      <c r="AA469" s="32">
        <f t="shared" si="25"/>
        <v>2</v>
      </c>
    </row>
    <row r="470" spans="1:27" ht="153">
      <c r="A470" s="4">
        <v>2303</v>
      </c>
      <c r="B470" s="4" t="s">
        <v>1458</v>
      </c>
      <c r="C470" s="4">
        <v>341</v>
      </c>
      <c r="D470" s="15" t="s">
        <v>293</v>
      </c>
      <c r="E470" s="93" t="s">
        <v>2796</v>
      </c>
      <c r="F470" s="2" t="s">
        <v>408</v>
      </c>
      <c r="G470" s="2" t="s">
        <v>1459</v>
      </c>
      <c r="H470" s="9"/>
      <c r="I470" s="9"/>
      <c r="J470" s="9"/>
      <c r="K470" s="92" t="s">
        <v>2795</v>
      </c>
      <c r="L470" s="9"/>
      <c r="M470" s="9"/>
      <c r="P470" s="53">
        <v>2</v>
      </c>
      <c r="Q470" s="54" t="s">
        <v>3351</v>
      </c>
      <c r="R470" s="54"/>
      <c r="S470" s="55">
        <v>2</v>
      </c>
      <c r="T470" s="56"/>
      <c r="U470" s="53"/>
      <c r="V470" s="54"/>
      <c r="W470" s="54"/>
      <c r="X470" s="55"/>
      <c r="Y470" s="56"/>
      <c r="Z470" s="48">
        <f t="shared" si="24"/>
        <v>2</v>
      </c>
      <c r="AA470" s="32">
        <f t="shared" si="25"/>
        <v>2</v>
      </c>
    </row>
    <row r="471" spans="1:27" ht="289">
      <c r="A471" s="4">
        <v>2304</v>
      </c>
      <c r="B471" s="4" t="s">
        <v>1460</v>
      </c>
      <c r="C471" s="4">
        <v>343</v>
      </c>
      <c r="D471" s="15" t="s">
        <v>25</v>
      </c>
      <c r="E471" s="2" t="s">
        <v>165</v>
      </c>
      <c r="F471" s="2" t="s">
        <v>412</v>
      </c>
      <c r="G471" s="2" t="s">
        <v>1461</v>
      </c>
      <c r="H471" s="9"/>
      <c r="I471" s="9"/>
      <c r="J471" s="9"/>
      <c r="K471" s="92" t="s">
        <v>2797</v>
      </c>
      <c r="L471" s="9"/>
      <c r="M471" s="9"/>
      <c r="N471" s="94">
        <v>2</v>
      </c>
      <c r="O471" s="94">
        <v>2</v>
      </c>
      <c r="P471" s="53">
        <v>3</v>
      </c>
      <c r="Q471" s="54" t="s">
        <v>569</v>
      </c>
      <c r="R471" s="54"/>
      <c r="S471" s="55">
        <v>3</v>
      </c>
      <c r="T471" s="56"/>
      <c r="U471" s="53"/>
      <c r="V471" s="54"/>
      <c r="W471" s="54"/>
      <c r="X471" s="55"/>
      <c r="Y471" s="56"/>
      <c r="Z471" s="48">
        <f t="shared" si="24"/>
        <v>3</v>
      </c>
      <c r="AA471" s="32">
        <f t="shared" si="25"/>
        <v>3</v>
      </c>
    </row>
    <row r="472" spans="1:27" ht="221">
      <c r="A472" s="4">
        <v>2305</v>
      </c>
      <c r="B472" s="4" t="s">
        <v>1462</v>
      </c>
      <c r="C472" s="4">
        <v>347</v>
      </c>
      <c r="D472" s="15" t="s">
        <v>293</v>
      </c>
      <c r="E472" s="93" t="s">
        <v>2799</v>
      </c>
      <c r="F472" s="2" t="s">
        <v>420</v>
      </c>
      <c r="G472" s="2" t="s">
        <v>1463</v>
      </c>
      <c r="H472" s="9"/>
      <c r="I472" s="9"/>
      <c r="J472" s="9"/>
      <c r="K472" s="92" t="s">
        <v>2798</v>
      </c>
      <c r="L472" s="9"/>
      <c r="M472" s="9"/>
      <c r="P472" s="53">
        <v>2</v>
      </c>
      <c r="Q472" s="54" t="s">
        <v>3352</v>
      </c>
      <c r="R472" s="54"/>
      <c r="S472" s="55">
        <v>2</v>
      </c>
      <c r="T472" s="56"/>
      <c r="U472" s="53"/>
      <c r="V472" s="54"/>
      <c r="W472" s="54"/>
      <c r="X472" s="55"/>
      <c r="Y472" s="56"/>
      <c r="Z472" s="48">
        <f t="shared" si="24"/>
        <v>2</v>
      </c>
      <c r="AA472" s="32">
        <f t="shared" si="25"/>
        <v>2</v>
      </c>
    </row>
    <row r="473" spans="1:27" ht="187">
      <c r="A473" s="4">
        <v>2306</v>
      </c>
      <c r="B473" s="4" t="s">
        <v>1464</v>
      </c>
      <c r="C473" s="4">
        <v>348</v>
      </c>
      <c r="D473" s="15" t="s">
        <v>25</v>
      </c>
      <c r="E473" s="2" t="s">
        <v>170</v>
      </c>
      <c r="F473" s="2" t="s">
        <v>422</v>
      </c>
      <c r="G473" s="2" t="s">
        <v>1465</v>
      </c>
      <c r="H473" s="9"/>
      <c r="I473" s="9"/>
      <c r="J473" s="9"/>
      <c r="K473" s="92" t="s">
        <v>2800</v>
      </c>
      <c r="L473" s="9"/>
      <c r="M473" s="9"/>
      <c r="N473" s="94">
        <v>4</v>
      </c>
      <c r="O473" s="94">
        <v>1</v>
      </c>
      <c r="P473" s="53">
        <v>1</v>
      </c>
      <c r="Q473" s="54" t="s">
        <v>3353</v>
      </c>
      <c r="R473" s="54"/>
      <c r="S473" s="55">
        <v>1</v>
      </c>
      <c r="T473" s="56"/>
      <c r="U473" s="53"/>
      <c r="V473" s="54"/>
      <c r="W473" s="54"/>
      <c r="X473" s="55"/>
      <c r="Y473" s="56"/>
      <c r="Z473" s="48">
        <f t="shared" si="24"/>
        <v>1</v>
      </c>
      <c r="AA473" s="32">
        <f t="shared" si="25"/>
        <v>1</v>
      </c>
    </row>
    <row r="474" spans="1:27" ht="238">
      <c r="A474" s="4">
        <v>2307</v>
      </c>
      <c r="B474" s="4" t="s">
        <v>1466</v>
      </c>
      <c r="C474" s="4">
        <v>349</v>
      </c>
      <c r="D474" s="15" t="s">
        <v>293</v>
      </c>
      <c r="E474" s="93" t="s">
        <v>2802</v>
      </c>
      <c r="F474" s="2" t="s">
        <v>424</v>
      </c>
      <c r="G474" s="2" t="s">
        <v>1467</v>
      </c>
      <c r="H474" s="9"/>
      <c r="I474" s="9"/>
      <c r="J474" s="9"/>
      <c r="K474" s="92" t="s">
        <v>2801</v>
      </c>
      <c r="L474" s="9"/>
      <c r="M474" s="9"/>
      <c r="P474" s="53">
        <v>3</v>
      </c>
      <c r="Q474" s="54" t="s">
        <v>574</v>
      </c>
      <c r="R474" s="54"/>
      <c r="S474" s="55">
        <v>3</v>
      </c>
      <c r="T474" s="56"/>
      <c r="U474" s="53"/>
      <c r="V474" s="54"/>
      <c r="W474" s="54"/>
      <c r="X474" s="55"/>
      <c r="Y474" s="56"/>
      <c r="Z474" s="48">
        <f t="shared" si="24"/>
        <v>3</v>
      </c>
      <c r="AA474" s="32">
        <f t="shared" si="25"/>
        <v>3</v>
      </c>
    </row>
    <row r="475" spans="1:27" ht="102">
      <c r="A475" s="4">
        <v>2308</v>
      </c>
      <c r="C475" s="4" t="s">
        <v>1332</v>
      </c>
      <c r="D475" s="15" t="s">
        <v>293</v>
      </c>
      <c r="E475" s="91" t="s">
        <v>2803</v>
      </c>
      <c r="F475" s="2" t="s">
        <v>1468</v>
      </c>
      <c r="G475" s="2" t="s">
        <v>1364</v>
      </c>
      <c r="H475" s="9"/>
      <c r="I475" s="9"/>
      <c r="J475" s="9"/>
      <c r="K475" s="9"/>
      <c r="L475" s="9"/>
      <c r="M475" s="9"/>
      <c r="P475" s="53">
        <v>0</v>
      </c>
      <c r="Q475" s="54" t="s">
        <v>3255</v>
      </c>
      <c r="R475" s="54"/>
      <c r="S475" s="55">
        <v>1</v>
      </c>
      <c r="T475" s="56"/>
      <c r="U475" s="53"/>
      <c r="V475" s="54"/>
      <c r="W475" s="54"/>
      <c r="X475" s="55"/>
      <c r="Y475" s="56"/>
      <c r="Z475" s="48">
        <f t="shared" si="24"/>
        <v>0</v>
      </c>
      <c r="AA475" s="32">
        <f t="shared" si="25"/>
        <v>1</v>
      </c>
    </row>
    <row r="476" spans="1:27" s="64" customFormat="1" ht="17">
      <c r="A476" s="4" t="s">
        <v>293</v>
      </c>
      <c r="B476" s="4" t="s">
        <v>293</v>
      </c>
      <c r="G476" s="64" t="s">
        <v>293</v>
      </c>
      <c r="H476" s="4"/>
      <c r="P476" s="98"/>
      <c r="Q476" s="98"/>
      <c r="R476" s="98"/>
      <c r="S476" s="98"/>
      <c r="T476" s="98"/>
      <c r="U476" s="98"/>
      <c r="V476" s="98"/>
      <c r="W476" s="98"/>
      <c r="X476" s="98"/>
      <c r="Y476" s="98"/>
    </row>
    <row r="477" spans="1:27" s="64" customFormat="1" ht="17">
      <c r="A477" s="4" t="s">
        <v>293</v>
      </c>
      <c r="B477" s="4" t="s">
        <v>293</v>
      </c>
      <c r="G477" s="64" t="s">
        <v>293</v>
      </c>
      <c r="H477" s="4"/>
      <c r="P477" s="98"/>
      <c r="Q477" s="98"/>
      <c r="R477" s="98"/>
      <c r="S477" s="98"/>
      <c r="T477" s="98"/>
      <c r="U477" s="98"/>
      <c r="V477" s="98"/>
      <c r="W477" s="98"/>
      <c r="X477" s="98"/>
      <c r="Y477" s="98"/>
    </row>
    <row r="478" spans="1:27" s="64" customFormat="1" ht="34">
      <c r="A478" s="4" t="s">
        <v>293</v>
      </c>
      <c r="B478" s="4" t="s">
        <v>293</v>
      </c>
      <c r="E478" s="66" t="s">
        <v>227</v>
      </c>
      <c r="F478" s="2" t="s">
        <v>530</v>
      </c>
      <c r="G478" s="64" t="s">
        <v>293</v>
      </c>
      <c r="H478" s="4"/>
      <c r="P478" s="98"/>
      <c r="Q478" s="98"/>
      <c r="R478" s="98"/>
      <c r="S478" s="98"/>
      <c r="T478" s="98"/>
      <c r="U478" s="98"/>
      <c r="V478" s="98"/>
      <c r="W478" s="98"/>
      <c r="X478" s="98"/>
      <c r="Y478" s="98"/>
    </row>
    <row r="479" spans="1:27" ht="187">
      <c r="A479" s="4">
        <v>2309</v>
      </c>
      <c r="B479" s="4" t="s">
        <v>1469</v>
      </c>
      <c r="C479" s="4">
        <v>336</v>
      </c>
      <c r="D479" s="15" t="s">
        <v>293</v>
      </c>
      <c r="E479" s="93" t="s">
        <v>2805</v>
      </c>
      <c r="F479" s="2" t="s">
        <v>398</v>
      </c>
      <c r="G479" s="2" t="s">
        <v>1470</v>
      </c>
      <c r="H479" s="9"/>
      <c r="I479" s="9"/>
      <c r="J479" s="9"/>
      <c r="K479" s="92" t="s">
        <v>2804</v>
      </c>
      <c r="L479" s="9"/>
      <c r="M479" s="9"/>
      <c r="P479" s="53">
        <v>2</v>
      </c>
      <c r="Q479" s="54" t="s">
        <v>562</v>
      </c>
      <c r="R479" s="54"/>
      <c r="S479" s="55">
        <v>2</v>
      </c>
      <c r="T479" s="56"/>
      <c r="U479" s="53"/>
      <c r="V479" s="54"/>
      <c r="W479" s="54"/>
      <c r="X479" s="55"/>
      <c r="Y479" s="56"/>
      <c r="Z479" s="48">
        <f t="shared" si="24"/>
        <v>2</v>
      </c>
      <c r="AA479" s="32">
        <f t="shared" si="25"/>
        <v>2</v>
      </c>
    </row>
    <row r="480" spans="1:27" ht="187">
      <c r="A480" s="4">
        <v>2310</v>
      </c>
      <c r="B480" s="4" t="s">
        <v>1471</v>
      </c>
      <c r="C480" s="4">
        <v>337</v>
      </c>
      <c r="D480" s="15" t="s">
        <v>293</v>
      </c>
      <c r="E480" s="93" t="s">
        <v>2807</v>
      </c>
      <c r="F480" s="2" t="s">
        <v>400</v>
      </c>
      <c r="G480" s="2" t="s">
        <v>1472</v>
      </c>
      <c r="H480" s="9"/>
      <c r="I480" s="9"/>
      <c r="J480" s="9"/>
      <c r="K480" s="92" t="s">
        <v>2806</v>
      </c>
      <c r="L480" s="9"/>
      <c r="M480" s="9"/>
      <c r="P480" s="53">
        <v>3</v>
      </c>
      <c r="Q480" s="54" t="s">
        <v>3256</v>
      </c>
      <c r="R480" s="54"/>
      <c r="S480" s="55">
        <v>3</v>
      </c>
      <c r="T480" s="56"/>
      <c r="U480" s="53"/>
      <c r="V480" s="54"/>
      <c r="W480" s="54"/>
      <c r="X480" s="55"/>
      <c r="Y480" s="56"/>
      <c r="Z480" s="48">
        <f t="shared" si="24"/>
        <v>3</v>
      </c>
      <c r="AA480" s="32">
        <f t="shared" si="25"/>
        <v>3</v>
      </c>
    </row>
    <row r="481" spans="1:27" ht="170">
      <c r="A481" s="4">
        <v>2311</v>
      </c>
      <c r="B481" s="4" t="s">
        <v>1473</v>
      </c>
      <c r="C481" s="4">
        <v>338</v>
      </c>
      <c r="D481" s="15" t="s">
        <v>293</v>
      </c>
      <c r="E481" s="93" t="s">
        <v>2809</v>
      </c>
      <c r="F481" s="2" t="s">
        <v>402</v>
      </c>
      <c r="G481" s="2" t="s">
        <v>1474</v>
      </c>
      <c r="H481" s="9"/>
      <c r="I481" s="9"/>
      <c r="J481" s="9"/>
      <c r="K481" s="92" t="s">
        <v>2808</v>
      </c>
      <c r="L481" s="9"/>
      <c r="M481" s="9"/>
      <c r="P481" s="53">
        <v>3</v>
      </c>
      <c r="Q481" s="54" t="s">
        <v>3257</v>
      </c>
      <c r="R481" s="54"/>
      <c r="S481" s="55">
        <v>3</v>
      </c>
      <c r="T481" s="56"/>
      <c r="U481" s="53"/>
      <c r="V481" s="54"/>
      <c r="W481" s="54"/>
      <c r="X481" s="55"/>
      <c r="Y481" s="56"/>
      <c r="Z481" s="48">
        <f t="shared" si="24"/>
        <v>3</v>
      </c>
      <c r="AA481" s="32">
        <f t="shared" si="25"/>
        <v>3</v>
      </c>
    </row>
    <row r="482" spans="1:27" ht="238">
      <c r="A482" s="4">
        <v>2312</v>
      </c>
      <c r="B482" s="4" t="s">
        <v>1475</v>
      </c>
      <c r="C482" s="4">
        <v>339</v>
      </c>
      <c r="D482" s="15" t="s">
        <v>293</v>
      </c>
      <c r="E482" s="93" t="s">
        <v>2811</v>
      </c>
      <c r="F482" s="2" t="s">
        <v>404</v>
      </c>
      <c r="G482" s="2" t="s">
        <v>1476</v>
      </c>
      <c r="H482" s="9"/>
      <c r="I482" s="9"/>
      <c r="J482" s="9"/>
      <c r="K482" s="92" t="s">
        <v>2810</v>
      </c>
      <c r="L482" s="9"/>
      <c r="M482" s="9"/>
      <c r="P482" s="53">
        <v>3</v>
      </c>
      <c r="Q482" s="54" t="s">
        <v>3349</v>
      </c>
      <c r="R482" s="54"/>
      <c r="S482" s="55">
        <v>3</v>
      </c>
      <c r="T482" s="56"/>
      <c r="U482" s="53"/>
      <c r="V482" s="54"/>
      <c r="W482" s="54"/>
      <c r="X482" s="55"/>
      <c r="Y482" s="56"/>
      <c r="Z482" s="48">
        <f t="shared" si="24"/>
        <v>3</v>
      </c>
      <c r="AA482" s="32">
        <f t="shared" si="25"/>
        <v>3</v>
      </c>
    </row>
    <row r="483" spans="1:27" ht="221">
      <c r="A483" s="4">
        <v>2313</v>
      </c>
      <c r="B483" s="4" t="s">
        <v>1477</v>
      </c>
      <c r="C483" s="4">
        <v>342</v>
      </c>
      <c r="D483" s="15" t="s">
        <v>293</v>
      </c>
      <c r="E483" s="93" t="s">
        <v>2813</v>
      </c>
      <c r="F483" s="2" t="s">
        <v>410</v>
      </c>
      <c r="G483" s="2" t="s">
        <v>1478</v>
      </c>
      <c r="H483" s="9"/>
      <c r="I483" s="9"/>
      <c r="J483" s="9"/>
      <c r="K483" s="92" t="s">
        <v>2812</v>
      </c>
      <c r="L483" s="9"/>
      <c r="M483" s="9"/>
      <c r="P483" s="53">
        <v>3</v>
      </c>
      <c r="Q483" s="54" t="s">
        <v>3385</v>
      </c>
      <c r="R483" s="54"/>
      <c r="S483" s="55">
        <v>3</v>
      </c>
      <c r="T483" s="56"/>
      <c r="U483" s="53"/>
      <c r="V483" s="54"/>
      <c r="W483" s="54"/>
      <c r="X483" s="55"/>
      <c r="Y483" s="56"/>
      <c r="Z483" s="48">
        <f t="shared" si="24"/>
        <v>3</v>
      </c>
      <c r="AA483" s="32">
        <f t="shared" si="25"/>
        <v>3</v>
      </c>
    </row>
    <row r="484" spans="1:27" ht="153">
      <c r="A484" s="4">
        <v>2314</v>
      </c>
      <c r="B484" s="4" t="s">
        <v>1479</v>
      </c>
      <c r="C484" s="4">
        <v>344</v>
      </c>
      <c r="D484" s="15" t="s">
        <v>25</v>
      </c>
      <c r="E484" s="2" t="s">
        <v>166</v>
      </c>
      <c r="F484" s="2" t="s">
        <v>414</v>
      </c>
      <c r="G484" s="2" t="s">
        <v>1480</v>
      </c>
      <c r="H484" s="9"/>
      <c r="I484" s="9"/>
      <c r="J484" s="9"/>
      <c r="K484" s="92" t="s">
        <v>2814</v>
      </c>
      <c r="L484" s="9"/>
      <c r="M484" s="9"/>
      <c r="N484" s="94">
        <v>2</v>
      </c>
      <c r="O484" s="94">
        <v>2</v>
      </c>
      <c r="P484" s="53">
        <v>4</v>
      </c>
      <c r="Q484" s="54" t="s">
        <v>3348</v>
      </c>
      <c r="R484" s="54"/>
      <c r="S484" s="96">
        <v>4</v>
      </c>
      <c r="T484" s="56"/>
      <c r="U484" s="53"/>
      <c r="V484" s="54"/>
      <c r="W484" s="54"/>
      <c r="X484" s="55"/>
      <c r="Y484" s="56"/>
      <c r="Z484" s="48">
        <f t="shared" si="24"/>
        <v>4</v>
      </c>
      <c r="AA484" s="32">
        <f t="shared" si="25"/>
        <v>4</v>
      </c>
    </row>
    <row r="485" spans="1:27" ht="170">
      <c r="A485" s="4">
        <v>2315</v>
      </c>
      <c r="B485" s="4" t="s">
        <v>1481</v>
      </c>
      <c r="C485" s="4">
        <v>345</v>
      </c>
      <c r="D485" s="15" t="s">
        <v>25</v>
      </c>
      <c r="E485" s="2" t="s">
        <v>167</v>
      </c>
      <c r="F485" s="2" t="s">
        <v>416</v>
      </c>
      <c r="G485" s="2" t="s">
        <v>1482</v>
      </c>
      <c r="H485" s="9"/>
      <c r="I485" s="9"/>
      <c r="J485" s="9"/>
      <c r="K485" s="92" t="s">
        <v>2815</v>
      </c>
      <c r="L485" s="9"/>
      <c r="M485" s="9"/>
      <c r="N485" s="94">
        <v>2</v>
      </c>
      <c r="O485" s="94">
        <v>2</v>
      </c>
      <c r="P485" s="53">
        <v>4</v>
      </c>
      <c r="Q485" s="54" t="s">
        <v>3258</v>
      </c>
      <c r="R485" s="54"/>
      <c r="S485" s="96">
        <v>4</v>
      </c>
      <c r="T485" s="56"/>
      <c r="U485" s="53"/>
      <c r="V485" s="54"/>
      <c r="W485" s="54"/>
      <c r="X485" s="55"/>
      <c r="Y485" s="56"/>
      <c r="Z485" s="48">
        <f t="shared" si="24"/>
        <v>4</v>
      </c>
      <c r="AA485" s="32">
        <f t="shared" si="25"/>
        <v>4</v>
      </c>
    </row>
    <row r="486" spans="1:27" ht="119">
      <c r="A486" s="4">
        <v>2316</v>
      </c>
      <c r="B486" s="4" t="s">
        <v>1483</v>
      </c>
      <c r="C486" s="4">
        <v>346</v>
      </c>
      <c r="D486" s="15" t="s">
        <v>25</v>
      </c>
      <c r="E486" s="2" t="s">
        <v>168</v>
      </c>
      <c r="F486" s="2" t="s">
        <v>418</v>
      </c>
      <c r="G486" s="2" t="s">
        <v>1484</v>
      </c>
      <c r="H486" s="9"/>
      <c r="I486" s="9"/>
      <c r="J486" s="9"/>
      <c r="K486" s="92" t="s">
        <v>2816</v>
      </c>
      <c r="L486" s="9"/>
      <c r="M486" s="9"/>
      <c r="N486" s="94">
        <v>0</v>
      </c>
      <c r="O486" s="94">
        <v>0</v>
      </c>
      <c r="P486" s="53">
        <v>3</v>
      </c>
      <c r="Q486" s="54" t="s">
        <v>3259</v>
      </c>
      <c r="R486" s="54"/>
      <c r="S486" s="55">
        <v>3</v>
      </c>
      <c r="T486" s="56"/>
      <c r="U486" s="53"/>
      <c r="V486" s="54"/>
      <c r="W486" s="54"/>
      <c r="X486" s="55"/>
      <c r="Y486" s="56"/>
      <c r="Z486" s="48">
        <f t="shared" si="24"/>
        <v>3</v>
      </c>
      <c r="AA486" s="32">
        <f t="shared" si="25"/>
        <v>3</v>
      </c>
    </row>
    <row r="487" spans="1:27" s="64" customFormat="1" ht="17">
      <c r="A487" s="4" t="s">
        <v>293</v>
      </c>
      <c r="B487" s="4" t="s">
        <v>293</v>
      </c>
      <c r="G487" s="64" t="s">
        <v>293</v>
      </c>
      <c r="H487" s="4"/>
      <c r="P487" s="98"/>
      <c r="Q487" s="98"/>
      <c r="R487" s="98"/>
      <c r="S487" s="98"/>
      <c r="T487" s="98"/>
      <c r="U487" s="98"/>
      <c r="V487" s="98"/>
      <c r="W487" s="98"/>
      <c r="X487" s="98"/>
      <c r="Y487" s="98"/>
    </row>
    <row r="488" spans="1:27" s="64" customFormat="1" ht="17">
      <c r="A488" s="4" t="s">
        <v>293</v>
      </c>
      <c r="B488" s="4" t="s">
        <v>293</v>
      </c>
      <c r="G488" s="64" t="s">
        <v>293</v>
      </c>
      <c r="H488" s="4"/>
      <c r="P488" s="98"/>
      <c r="Q488" s="98"/>
      <c r="R488" s="98"/>
      <c r="S488" s="98"/>
      <c r="T488" s="98"/>
      <c r="U488" s="98"/>
      <c r="V488" s="98"/>
      <c r="W488" s="98"/>
      <c r="X488" s="98"/>
      <c r="Y488" s="98"/>
    </row>
    <row r="489" spans="1:27" s="64" customFormat="1" ht="51">
      <c r="A489" s="4" t="s">
        <v>293</v>
      </c>
      <c r="B489" s="4" t="s">
        <v>293</v>
      </c>
      <c r="E489" s="66" t="s">
        <v>1485</v>
      </c>
      <c r="F489" s="2" t="s">
        <v>1486</v>
      </c>
      <c r="G489" s="64" t="s">
        <v>293</v>
      </c>
      <c r="H489" s="4"/>
      <c r="P489" s="98"/>
      <c r="Q489" s="98"/>
      <c r="R489" s="98"/>
      <c r="S489" s="98"/>
      <c r="T489" s="98"/>
      <c r="U489" s="98"/>
      <c r="V489" s="98"/>
      <c r="W489" s="98"/>
      <c r="X489" s="98"/>
      <c r="Y489" s="98"/>
    </row>
    <row r="490" spans="1:27" ht="136">
      <c r="A490" s="4">
        <v>2317</v>
      </c>
      <c r="C490" s="4" t="s">
        <v>1332</v>
      </c>
      <c r="D490" s="15" t="s">
        <v>293</v>
      </c>
      <c r="E490" s="91" t="s">
        <v>2817</v>
      </c>
      <c r="F490" s="2" t="s">
        <v>1487</v>
      </c>
      <c r="G490" s="2" t="s">
        <v>1488</v>
      </c>
      <c r="H490" s="9"/>
      <c r="I490" s="9"/>
      <c r="J490" s="9"/>
      <c r="K490" s="9"/>
      <c r="L490" s="9"/>
      <c r="M490" s="9"/>
      <c r="P490" s="53">
        <v>4</v>
      </c>
      <c r="Q490" s="54" t="s">
        <v>3347</v>
      </c>
      <c r="R490" s="54"/>
      <c r="S490" s="55">
        <v>3</v>
      </c>
      <c r="T490" s="56"/>
      <c r="U490" s="53"/>
      <c r="V490" s="54"/>
      <c r="W490" s="54"/>
      <c r="X490" s="55"/>
      <c r="Y490" s="56"/>
      <c r="Z490" s="48">
        <f t="shared" si="24"/>
        <v>4</v>
      </c>
      <c r="AA490" s="32">
        <f t="shared" si="25"/>
        <v>3</v>
      </c>
    </row>
    <row r="491" spans="1:27" ht="170">
      <c r="A491" s="4">
        <v>2318</v>
      </c>
      <c r="C491" s="4" t="s">
        <v>1332</v>
      </c>
      <c r="D491" s="15" t="s">
        <v>293</v>
      </c>
      <c r="E491" s="91" t="s">
        <v>2818</v>
      </c>
      <c r="F491" s="2" t="s">
        <v>1489</v>
      </c>
      <c r="G491" s="2" t="s">
        <v>1490</v>
      </c>
      <c r="H491" s="9"/>
      <c r="I491" s="9"/>
      <c r="J491" s="9"/>
      <c r="K491" s="9"/>
      <c r="L491" s="9"/>
      <c r="M491" s="9"/>
      <c r="P491" s="53">
        <v>3</v>
      </c>
      <c r="Q491" s="54" t="s">
        <v>3418</v>
      </c>
      <c r="R491" s="54"/>
      <c r="S491" s="55">
        <v>3</v>
      </c>
      <c r="T491" s="56" t="s">
        <v>3413</v>
      </c>
      <c r="U491" s="53"/>
      <c r="V491" s="54"/>
      <c r="W491" s="54"/>
      <c r="X491" s="55"/>
      <c r="Y491" s="56"/>
      <c r="Z491" s="48">
        <f t="shared" si="24"/>
        <v>3</v>
      </c>
      <c r="AA491" s="32">
        <f t="shared" si="25"/>
        <v>3</v>
      </c>
    </row>
    <row r="492" spans="1:27" ht="136">
      <c r="A492" s="4">
        <v>2319</v>
      </c>
      <c r="C492" s="4" t="s">
        <v>1332</v>
      </c>
      <c r="D492" s="15" t="s">
        <v>293</v>
      </c>
      <c r="E492" s="91" t="s">
        <v>2819</v>
      </c>
      <c r="F492" s="2" t="s">
        <v>1491</v>
      </c>
      <c r="G492" s="2" t="s">
        <v>1492</v>
      </c>
      <c r="H492" s="9"/>
      <c r="I492" s="9"/>
      <c r="J492" s="9"/>
      <c r="K492" s="9"/>
      <c r="L492" s="9"/>
      <c r="M492" s="9"/>
      <c r="P492" s="53">
        <v>2</v>
      </c>
      <c r="Q492" s="54" t="s">
        <v>3260</v>
      </c>
      <c r="R492" s="54"/>
      <c r="S492" s="55">
        <v>2</v>
      </c>
      <c r="T492" s="56"/>
      <c r="U492" s="53"/>
      <c r="V492" s="54"/>
      <c r="W492" s="54"/>
      <c r="X492" s="55"/>
      <c r="Y492" s="56"/>
      <c r="Z492" s="48">
        <f t="shared" si="24"/>
        <v>2</v>
      </c>
      <c r="AA492" s="32">
        <f t="shared" si="25"/>
        <v>2</v>
      </c>
    </row>
    <row r="493" spans="1:27" ht="136">
      <c r="A493" s="4">
        <v>2320</v>
      </c>
      <c r="C493" s="4" t="s">
        <v>1332</v>
      </c>
      <c r="D493" s="15" t="s">
        <v>293</v>
      </c>
      <c r="E493" s="91" t="s">
        <v>2820</v>
      </c>
      <c r="F493" s="2" t="s">
        <v>1493</v>
      </c>
      <c r="G493" s="2" t="s">
        <v>1494</v>
      </c>
      <c r="H493" s="9"/>
      <c r="I493" s="9"/>
      <c r="J493" s="9"/>
      <c r="K493" s="9"/>
      <c r="L493" s="9"/>
      <c r="M493" s="9"/>
      <c r="P493" s="53">
        <v>2</v>
      </c>
      <c r="Q493" s="54" t="s">
        <v>3261</v>
      </c>
      <c r="R493" s="54"/>
      <c r="S493" s="55">
        <v>2</v>
      </c>
      <c r="T493" s="56"/>
      <c r="U493" s="53"/>
      <c r="V493" s="54"/>
      <c r="W493" s="54"/>
      <c r="X493" s="55"/>
      <c r="Y493" s="56"/>
      <c r="Z493" s="48">
        <f t="shared" si="24"/>
        <v>2</v>
      </c>
      <c r="AA493" s="32">
        <f t="shared" si="25"/>
        <v>2</v>
      </c>
    </row>
    <row r="494" spans="1:27" ht="119">
      <c r="A494" s="4">
        <v>2321</v>
      </c>
      <c r="C494" s="4" t="s">
        <v>1332</v>
      </c>
      <c r="D494" s="15" t="s">
        <v>293</v>
      </c>
      <c r="E494" s="91" t="s">
        <v>2821</v>
      </c>
      <c r="F494" s="2" t="s">
        <v>1495</v>
      </c>
      <c r="G494" s="2" t="s">
        <v>1496</v>
      </c>
      <c r="H494" s="9"/>
      <c r="I494" s="9"/>
      <c r="J494" s="9"/>
      <c r="K494" s="9"/>
      <c r="L494" s="9"/>
      <c r="M494" s="9"/>
      <c r="P494" s="53">
        <v>1</v>
      </c>
      <c r="Q494" s="54" t="s">
        <v>3262</v>
      </c>
      <c r="R494" s="54"/>
      <c r="S494" s="55">
        <v>1</v>
      </c>
      <c r="T494" s="56"/>
      <c r="U494" s="53"/>
      <c r="V494" s="54"/>
      <c r="W494" s="54"/>
      <c r="X494" s="55"/>
      <c r="Y494" s="56"/>
      <c r="Z494" s="48">
        <f t="shared" si="24"/>
        <v>1</v>
      </c>
      <c r="AA494" s="32">
        <f t="shared" si="25"/>
        <v>1</v>
      </c>
    </row>
    <row r="495" spans="1:27" s="64" customFormat="1" ht="17">
      <c r="A495" s="4" t="s">
        <v>293</v>
      </c>
      <c r="B495" s="4" t="s">
        <v>293</v>
      </c>
      <c r="H495" s="4"/>
      <c r="P495" s="98"/>
      <c r="Q495" s="98"/>
      <c r="R495" s="98"/>
      <c r="S495" s="98"/>
      <c r="T495" s="98"/>
      <c r="U495" s="98"/>
      <c r="V495" s="98"/>
      <c r="W495" s="98"/>
      <c r="X495" s="98"/>
      <c r="Y495" s="98"/>
    </row>
    <row r="496" spans="1:27" s="64" customFormat="1" ht="17">
      <c r="A496" s="4" t="s">
        <v>293</v>
      </c>
      <c r="B496" s="4" t="s">
        <v>293</v>
      </c>
      <c r="H496" s="4"/>
      <c r="P496" s="98"/>
      <c r="Q496" s="98"/>
      <c r="R496" s="98"/>
      <c r="S496" s="98"/>
      <c r="T496" s="98"/>
      <c r="U496" s="98"/>
      <c r="V496" s="98"/>
      <c r="W496" s="98"/>
      <c r="X496" s="98"/>
      <c r="Y496" s="98"/>
    </row>
    <row r="497" spans="1:27" s="64" customFormat="1" ht="19">
      <c r="A497" s="4" t="s">
        <v>293</v>
      </c>
      <c r="B497" s="4" t="s">
        <v>293</v>
      </c>
      <c r="E497" s="103" t="s">
        <v>222</v>
      </c>
      <c r="F497" s="103"/>
      <c r="G497" s="103"/>
      <c r="H497" s="4"/>
      <c r="P497" s="98"/>
      <c r="Q497" s="98"/>
      <c r="R497" s="98"/>
      <c r="S497" s="98"/>
      <c r="T497" s="98"/>
      <c r="U497" s="98"/>
      <c r="V497" s="98"/>
      <c r="W497" s="98"/>
      <c r="X497" s="98"/>
      <c r="Y497" s="98"/>
    </row>
    <row r="498" spans="1:27" s="64" customFormat="1" ht="17">
      <c r="A498" s="4" t="s">
        <v>293</v>
      </c>
      <c r="B498" s="4" t="s">
        <v>293</v>
      </c>
      <c r="E498" s="66" t="s">
        <v>1497</v>
      </c>
      <c r="H498" s="4"/>
      <c r="P498" s="98"/>
      <c r="Q498" s="98"/>
      <c r="R498" s="98"/>
      <c r="S498" s="98"/>
      <c r="T498" s="98"/>
      <c r="U498" s="98"/>
      <c r="V498" s="98"/>
      <c r="W498" s="98"/>
      <c r="X498" s="98"/>
      <c r="Y498" s="98"/>
    </row>
    <row r="499" spans="1:27" ht="119">
      <c r="A499" s="4">
        <v>2322</v>
      </c>
      <c r="B499" s="4" t="s">
        <v>1498</v>
      </c>
      <c r="C499" s="4">
        <v>359</v>
      </c>
      <c r="D499" s="15" t="s">
        <v>25</v>
      </c>
      <c r="E499" s="93" t="s">
        <v>2823</v>
      </c>
      <c r="F499" s="2" t="s">
        <v>444</v>
      </c>
      <c r="G499" s="2" t="s">
        <v>1499</v>
      </c>
      <c r="H499" s="9"/>
      <c r="I499" s="92" t="s">
        <v>2822</v>
      </c>
      <c r="J499" s="9"/>
      <c r="K499" s="9"/>
      <c r="L499" s="9"/>
      <c r="M499" s="9"/>
      <c r="N499" s="94"/>
      <c r="O499" s="94">
        <v>0</v>
      </c>
      <c r="P499" s="53">
        <v>2</v>
      </c>
      <c r="Q499" s="54" t="s">
        <v>3263</v>
      </c>
      <c r="R499" s="54"/>
      <c r="S499" s="55">
        <v>2</v>
      </c>
      <c r="T499" s="56"/>
      <c r="U499" s="53"/>
      <c r="V499" s="54"/>
      <c r="W499" s="54"/>
      <c r="X499" s="55"/>
      <c r="Y499" s="56"/>
      <c r="Z499" s="48">
        <f t="shared" si="24"/>
        <v>2</v>
      </c>
      <c r="AA499" s="32">
        <f t="shared" si="25"/>
        <v>2</v>
      </c>
    </row>
    <row r="500" spans="1:27" ht="136">
      <c r="A500" s="4">
        <v>2323</v>
      </c>
      <c r="B500" s="4" t="s">
        <v>1500</v>
      </c>
      <c r="C500" s="4">
        <v>360</v>
      </c>
      <c r="D500" s="15" t="s">
        <v>25</v>
      </c>
      <c r="E500" s="91" t="s">
        <v>2824</v>
      </c>
      <c r="F500" s="2" t="s">
        <v>446</v>
      </c>
      <c r="G500" s="2" t="s">
        <v>1501</v>
      </c>
      <c r="H500" s="9"/>
      <c r="I500" s="9"/>
      <c r="J500" s="9"/>
      <c r="K500" s="9"/>
      <c r="L500" s="9"/>
      <c r="M500" s="9"/>
      <c r="N500" s="94"/>
      <c r="O500" s="94">
        <v>0</v>
      </c>
      <c r="P500" s="53">
        <v>3</v>
      </c>
      <c r="Q500" s="54" t="s">
        <v>3264</v>
      </c>
      <c r="R500" s="54"/>
      <c r="S500" s="55">
        <v>2</v>
      </c>
      <c r="T500" s="56"/>
      <c r="U500" s="53"/>
      <c r="V500" s="54"/>
      <c r="W500" s="54"/>
      <c r="X500" s="55"/>
      <c r="Y500" s="56"/>
      <c r="Z500" s="48">
        <f t="shared" si="24"/>
        <v>3</v>
      </c>
      <c r="AA500" s="32">
        <f t="shared" si="25"/>
        <v>2</v>
      </c>
    </row>
    <row r="501" spans="1:27" ht="153">
      <c r="A501" s="4">
        <v>2324</v>
      </c>
      <c r="B501" s="4" t="s">
        <v>1502</v>
      </c>
      <c r="C501" s="4">
        <v>361</v>
      </c>
      <c r="D501" s="15" t="s">
        <v>293</v>
      </c>
      <c r="E501" s="91" t="s">
        <v>2825</v>
      </c>
      <c r="F501" s="2" t="s">
        <v>448</v>
      </c>
      <c r="G501" s="2" t="s">
        <v>1503</v>
      </c>
      <c r="H501" s="9"/>
      <c r="I501" s="9"/>
      <c r="J501" s="9"/>
      <c r="K501" s="9"/>
      <c r="L501" s="9"/>
      <c r="M501" s="9"/>
      <c r="P501" s="53">
        <v>0</v>
      </c>
      <c r="Q501" s="54"/>
      <c r="R501" s="54"/>
      <c r="S501" s="55">
        <v>0</v>
      </c>
      <c r="T501" s="56"/>
      <c r="U501" s="53"/>
      <c r="V501" s="54"/>
      <c r="W501" s="54"/>
      <c r="X501" s="55"/>
      <c r="Y501" s="56"/>
      <c r="Z501" s="48">
        <f t="shared" si="24"/>
        <v>0</v>
      </c>
      <c r="AA501" s="32">
        <f t="shared" si="25"/>
        <v>0</v>
      </c>
    </row>
    <row r="502" spans="1:27" ht="170">
      <c r="A502" s="4">
        <v>2325</v>
      </c>
      <c r="B502" s="4" t="s">
        <v>1504</v>
      </c>
      <c r="C502" s="4">
        <v>362</v>
      </c>
      <c r="D502" s="15" t="s">
        <v>25</v>
      </c>
      <c r="E502" s="91" t="s">
        <v>2826</v>
      </c>
      <c r="F502" s="2" t="s">
        <v>450</v>
      </c>
      <c r="G502" s="2" t="s">
        <v>1505</v>
      </c>
      <c r="H502" s="9"/>
      <c r="I502" s="9"/>
      <c r="J502" s="9"/>
      <c r="K502" s="9"/>
      <c r="L502" s="9"/>
      <c r="M502" s="9"/>
      <c r="N502" s="94"/>
      <c r="O502" s="94">
        <v>0</v>
      </c>
      <c r="P502" s="53">
        <v>0</v>
      </c>
      <c r="Q502" s="54"/>
      <c r="R502" s="54"/>
      <c r="S502" s="55">
        <v>0</v>
      </c>
      <c r="T502" s="56"/>
      <c r="U502" s="53"/>
      <c r="V502" s="54"/>
      <c r="W502" s="54"/>
      <c r="X502" s="55"/>
      <c r="Y502" s="56"/>
      <c r="Z502" s="48">
        <f t="shared" si="24"/>
        <v>0</v>
      </c>
      <c r="AA502" s="32">
        <f t="shared" si="25"/>
        <v>0</v>
      </c>
    </row>
    <row r="503" spans="1:27" ht="102">
      <c r="A503" s="4">
        <v>2326</v>
      </c>
      <c r="B503" s="4" t="s">
        <v>1506</v>
      </c>
      <c r="C503" s="4">
        <v>367</v>
      </c>
      <c r="D503" s="15" t="s">
        <v>25</v>
      </c>
      <c r="E503" s="91" t="s">
        <v>2827</v>
      </c>
      <c r="F503" s="2" t="s">
        <v>460</v>
      </c>
      <c r="G503" s="2" t="s">
        <v>1507</v>
      </c>
      <c r="H503" s="9"/>
      <c r="I503" s="9"/>
      <c r="J503" s="9"/>
      <c r="K503" s="9"/>
      <c r="L503" s="9"/>
      <c r="M503" s="9"/>
      <c r="N503" s="94"/>
      <c r="O503" s="94">
        <v>0</v>
      </c>
      <c r="P503" s="53">
        <v>2</v>
      </c>
      <c r="Q503" s="54" t="s">
        <v>3266</v>
      </c>
      <c r="R503" s="54"/>
      <c r="S503" s="55">
        <v>2</v>
      </c>
      <c r="T503" s="56"/>
      <c r="U503" s="53"/>
      <c r="V503" s="54"/>
      <c r="W503" s="54"/>
      <c r="X503" s="55"/>
      <c r="Y503" s="56"/>
      <c r="Z503" s="48">
        <f t="shared" si="24"/>
        <v>2</v>
      </c>
      <c r="AA503" s="32">
        <f t="shared" si="25"/>
        <v>2</v>
      </c>
    </row>
    <row r="504" spans="1:27" ht="119">
      <c r="A504" s="4">
        <v>2327</v>
      </c>
      <c r="B504" s="4" t="s">
        <v>1508</v>
      </c>
      <c r="C504" s="4">
        <v>368</v>
      </c>
      <c r="D504" s="15" t="s">
        <v>25</v>
      </c>
      <c r="E504" s="91" t="s">
        <v>2828</v>
      </c>
      <c r="F504" s="2" t="s">
        <v>462</v>
      </c>
      <c r="G504" s="2" t="s">
        <v>1509</v>
      </c>
      <c r="H504" s="9"/>
      <c r="I504" s="9"/>
      <c r="J504" s="9"/>
      <c r="K504" s="9"/>
      <c r="L504" s="9"/>
      <c r="M504" s="9"/>
      <c r="N504" s="94"/>
      <c r="O504" s="94">
        <v>0</v>
      </c>
      <c r="P504" s="53">
        <v>2</v>
      </c>
      <c r="Q504" s="54" t="s">
        <v>3267</v>
      </c>
      <c r="R504" s="54"/>
      <c r="S504" s="55">
        <v>2</v>
      </c>
      <c r="T504" s="56"/>
      <c r="U504" s="53"/>
      <c r="V504" s="54"/>
      <c r="W504" s="54"/>
      <c r="X504" s="55"/>
      <c r="Y504" s="56"/>
      <c r="Z504" s="48">
        <f t="shared" si="24"/>
        <v>2</v>
      </c>
      <c r="AA504" s="32">
        <f t="shared" si="25"/>
        <v>2</v>
      </c>
    </row>
    <row r="505" spans="1:27" ht="85">
      <c r="A505" s="4">
        <v>2328</v>
      </c>
      <c r="C505" s="4" t="s">
        <v>1332</v>
      </c>
      <c r="D505" s="15" t="s">
        <v>293</v>
      </c>
      <c r="E505" s="91" t="s">
        <v>2829</v>
      </c>
      <c r="F505" s="2" t="s">
        <v>1510</v>
      </c>
      <c r="G505" s="2" t="s">
        <v>1511</v>
      </c>
      <c r="H505" s="9"/>
      <c r="I505" s="9"/>
      <c r="J505" s="9"/>
      <c r="K505" s="9"/>
      <c r="L505" s="9"/>
      <c r="M505" s="9"/>
      <c r="P505" s="53">
        <v>0</v>
      </c>
      <c r="Q505" s="54"/>
      <c r="R505" s="54"/>
      <c r="S505" s="55">
        <v>0</v>
      </c>
      <c r="T505" s="56"/>
      <c r="U505" s="53"/>
      <c r="V505" s="54"/>
      <c r="W505" s="54"/>
      <c r="X505" s="55"/>
      <c r="Y505" s="56"/>
      <c r="Z505" s="48">
        <f t="shared" si="24"/>
        <v>0</v>
      </c>
      <c r="AA505" s="32">
        <f t="shared" si="25"/>
        <v>0</v>
      </c>
    </row>
    <row r="506" spans="1:27" ht="85">
      <c r="A506" s="4">
        <v>2329</v>
      </c>
      <c r="C506" s="4" t="s">
        <v>1332</v>
      </c>
      <c r="D506" s="15" t="s">
        <v>293</v>
      </c>
      <c r="E506" s="91" t="s">
        <v>2830</v>
      </c>
      <c r="F506" s="2" t="s">
        <v>1512</v>
      </c>
      <c r="G506" s="2" t="s">
        <v>1511</v>
      </c>
      <c r="H506" s="9"/>
      <c r="I506" s="9"/>
      <c r="J506" s="9"/>
      <c r="K506" s="9"/>
      <c r="L506" s="9"/>
      <c r="M506" s="9"/>
      <c r="P506" s="53">
        <v>0</v>
      </c>
      <c r="Q506" s="54" t="s">
        <v>3268</v>
      </c>
      <c r="R506" s="54"/>
      <c r="S506" s="55">
        <v>1</v>
      </c>
      <c r="T506" s="56"/>
      <c r="U506" s="53"/>
      <c r="V506" s="54"/>
      <c r="W506" s="54"/>
      <c r="X506" s="55"/>
      <c r="Y506" s="56"/>
      <c r="Z506" s="48">
        <f t="shared" si="24"/>
        <v>0</v>
      </c>
      <c r="AA506" s="32">
        <f t="shared" si="25"/>
        <v>1</v>
      </c>
    </row>
    <row r="507" spans="1:27" s="64" customFormat="1" ht="17">
      <c r="A507" s="4" t="s">
        <v>293</v>
      </c>
      <c r="B507" s="4" t="s">
        <v>293</v>
      </c>
      <c r="H507" s="4"/>
      <c r="P507" s="98"/>
      <c r="Q507" s="98"/>
      <c r="R507" s="98"/>
      <c r="S507" s="98"/>
      <c r="T507" s="98"/>
      <c r="U507" s="98"/>
      <c r="V507" s="98"/>
      <c r="W507" s="98"/>
      <c r="X507" s="98"/>
      <c r="Y507" s="98"/>
    </row>
    <row r="508" spans="1:27" s="64" customFormat="1" ht="17">
      <c r="A508" s="4" t="s">
        <v>293</v>
      </c>
      <c r="B508" s="4" t="s">
        <v>293</v>
      </c>
      <c r="H508" s="4"/>
      <c r="P508" s="98"/>
      <c r="Q508" s="98"/>
      <c r="R508" s="98"/>
      <c r="S508" s="98"/>
      <c r="T508" s="98"/>
      <c r="U508" s="98"/>
      <c r="V508" s="98"/>
      <c r="W508" s="98"/>
      <c r="X508" s="98"/>
      <c r="Y508" s="98"/>
    </row>
    <row r="509" spans="1:27" s="64" customFormat="1" ht="19">
      <c r="A509" s="4" t="s">
        <v>293</v>
      </c>
      <c r="B509" s="4" t="s">
        <v>293</v>
      </c>
      <c r="E509" s="103" t="s">
        <v>1513</v>
      </c>
      <c r="F509" s="103"/>
      <c r="G509" s="103"/>
      <c r="H509" s="4"/>
      <c r="P509" s="98"/>
      <c r="Q509" s="98"/>
      <c r="R509" s="98"/>
      <c r="S509" s="98"/>
      <c r="T509" s="98"/>
      <c r="U509" s="98"/>
      <c r="V509" s="98"/>
      <c r="W509" s="98"/>
      <c r="X509" s="98"/>
      <c r="Y509" s="98"/>
    </row>
    <row r="510" spans="1:27" s="64" customFormat="1" ht="17">
      <c r="A510" s="4" t="s">
        <v>293</v>
      </c>
      <c r="B510" s="4" t="s">
        <v>293</v>
      </c>
      <c r="E510" s="66" t="s">
        <v>1497</v>
      </c>
      <c r="H510" s="4"/>
      <c r="P510" s="98"/>
      <c r="Q510" s="98"/>
      <c r="R510" s="98"/>
      <c r="S510" s="98"/>
      <c r="T510" s="98"/>
      <c r="U510" s="98"/>
      <c r="V510" s="98"/>
      <c r="W510" s="98"/>
      <c r="X510" s="98"/>
      <c r="Y510" s="98"/>
    </row>
    <row r="511" spans="1:27" ht="136">
      <c r="A511" s="4">
        <v>2330</v>
      </c>
      <c r="C511" s="4" t="s">
        <v>1332</v>
      </c>
      <c r="D511" s="15" t="s">
        <v>293</v>
      </c>
      <c r="E511" s="91" t="s">
        <v>2831</v>
      </c>
      <c r="F511" s="2" t="s">
        <v>1514</v>
      </c>
      <c r="G511" s="2" t="s">
        <v>1515</v>
      </c>
      <c r="H511" s="9"/>
      <c r="I511" s="9"/>
      <c r="J511" s="9"/>
      <c r="K511" s="9"/>
      <c r="L511" s="9"/>
      <c r="M511" s="9"/>
      <c r="P511" s="53">
        <v>3</v>
      </c>
      <c r="Q511" s="54" t="s">
        <v>3269</v>
      </c>
      <c r="R511" s="54"/>
      <c r="S511" s="55">
        <v>2</v>
      </c>
      <c r="T511" s="56"/>
      <c r="U511" s="53"/>
      <c r="V511" s="54"/>
      <c r="W511" s="54"/>
      <c r="X511" s="55"/>
      <c r="Y511" s="56"/>
      <c r="Z511" s="48">
        <f t="shared" si="24"/>
        <v>3</v>
      </c>
      <c r="AA511" s="32">
        <f t="shared" si="25"/>
        <v>2</v>
      </c>
    </row>
    <row r="512" spans="1:27" ht="170">
      <c r="A512" s="4">
        <v>2331</v>
      </c>
      <c r="C512" s="4" t="s">
        <v>1332</v>
      </c>
      <c r="D512" s="15" t="s">
        <v>293</v>
      </c>
      <c r="E512" s="95" t="s">
        <v>2832</v>
      </c>
      <c r="F512" s="2" t="s">
        <v>1516</v>
      </c>
      <c r="G512" s="2" t="s">
        <v>1517</v>
      </c>
      <c r="H512" s="9"/>
      <c r="I512" s="9"/>
      <c r="J512" s="9"/>
      <c r="K512" s="9"/>
      <c r="L512" s="9"/>
      <c r="M512" s="9"/>
      <c r="P512" s="53">
        <v>1</v>
      </c>
      <c r="Q512" s="54"/>
      <c r="R512" s="54"/>
      <c r="S512" s="55">
        <v>1</v>
      </c>
      <c r="T512" s="56"/>
      <c r="U512" s="53"/>
      <c r="V512" s="54"/>
      <c r="W512" s="54"/>
      <c r="X512" s="55"/>
      <c r="Y512" s="56"/>
      <c r="Z512" s="48">
        <f t="shared" si="24"/>
        <v>1</v>
      </c>
      <c r="AA512" s="32">
        <f t="shared" si="25"/>
        <v>1</v>
      </c>
    </row>
    <row r="513" spans="1:27" ht="170">
      <c r="A513" s="4">
        <v>2332</v>
      </c>
      <c r="C513" s="4" t="s">
        <v>1332</v>
      </c>
      <c r="D513" s="15" t="s">
        <v>293</v>
      </c>
      <c r="E513" s="91" t="s">
        <v>2833</v>
      </c>
      <c r="F513" s="2" t="s">
        <v>1518</v>
      </c>
      <c r="G513" s="2" t="s">
        <v>1519</v>
      </c>
      <c r="H513" s="9"/>
      <c r="I513" s="9"/>
      <c r="J513" s="9"/>
      <c r="K513" s="9"/>
      <c r="L513" s="9"/>
      <c r="M513" s="9"/>
      <c r="P513" s="53">
        <v>0</v>
      </c>
      <c r="Q513" s="54"/>
      <c r="R513" s="54"/>
      <c r="S513" s="55">
        <v>0</v>
      </c>
      <c r="T513" s="56"/>
      <c r="U513" s="53"/>
      <c r="V513" s="54"/>
      <c r="W513" s="54"/>
      <c r="X513" s="55"/>
      <c r="Y513" s="56"/>
      <c r="Z513" s="48">
        <f t="shared" si="24"/>
        <v>0</v>
      </c>
      <c r="AA513" s="32">
        <f t="shared" si="25"/>
        <v>0</v>
      </c>
    </row>
    <row r="514" spans="1:27" ht="204">
      <c r="A514" s="4">
        <v>2333</v>
      </c>
      <c r="C514" s="4" t="s">
        <v>1332</v>
      </c>
      <c r="D514" s="15" t="s">
        <v>293</v>
      </c>
      <c r="E514" s="95" t="s">
        <v>2834</v>
      </c>
      <c r="F514" s="2" t="s">
        <v>438</v>
      </c>
      <c r="G514" s="2" t="s">
        <v>1520</v>
      </c>
      <c r="H514" s="9"/>
      <c r="I514" s="9"/>
      <c r="J514" s="9"/>
      <c r="K514" s="9"/>
      <c r="L514" s="9"/>
      <c r="M514" s="9"/>
      <c r="P514" s="53">
        <v>1</v>
      </c>
      <c r="Q514" s="54"/>
      <c r="R514" s="54"/>
      <c r="S514" s="55">
        <v>1</v>
      </c>
      <c r="T514" s="56"/>
      <c r="U514" s="53"/>
      <c r="V514" s="54"/>
      <c r="W514" s="54"/>
      <c r="X514" s="55"/>
      <c r="Y514" s="56"/>
      <c r="Z514" s="48">
        <f t="shared" si="24"/>
        <v>1</v>
      </c>
      <c r="AA514" s="32">
        <f t="shared" si="25"/>
        <v>1</v>
      </c>
    </row>
    <row r="515" spans="1:27" ht="153">
      <c r="A515" s="4">
        <v>2334</v>
      </c>
      <c r="C515" s="4" t="s">
        <v>1332</v>
      </c>
      <c r="D515" s="15" t="s">
        <v>293</v>
      </c>
      <c r="E515" s="95" t="s">
        <v>2835</v>
      </c>
      <c r="F515" s="2" t="s">
        <v>1521</v>
      </c>
      <c r="G515" s="2" t="s">
        <v>1522</v>
      </c>
      <c r="H515" s="9"/>
      <c r="I515" s="9"/>
      <c r="J515" s="9"/>
      <c r="K515" s="9"/>
      <c r="L515" s="9"/>
      <c r="M515" s="9"/>
      <c r="P515" s="53">
        <v>1</v>
      </c>
      <c r="Q515" s="54"/>
      <c r="R515" s="54"/>
      <c r="S515" s="55">
        <v>1</v>
      </c>
      <c r="T515" s="56"/>
      <c r="U515" s="53"/>
      <c r="V515" s="54"/>
      <c r="W515" s="54"/>
      <c r="X515" s="55"/>
      <c r="Y515" s="56"/>
      <c r="Z515" s="48">
        <f t="shared" si="24"/>
        <v>1</v>
      </c>
      <c r="AA515" s="32">
        <f t="shared" si="25"/>
        <v>1</v>
      </c>
    </row>
    <row r="516" spans="1:27" ht="136">
      <c r="A516" s="4">
        <v>2335</v>
      </c>
      <c r="C516" s="4" t="s">
        <v>1332</v>
      </c>
      <c r="D516" s="15" t="s">
        <v>293</v>
      </c>
      <c r="E516" s="91" t="s">
        <v>2836</v>
      </c>
      <c r="F516" s="2" t="s">
        <v>1523</v>
      </c>
      <c r="G516" s="2" t="s">
        <v>1524</v>
      </c>
      <c r="H516" s="9"/>
      <c r="I516" s="9"/>
      <c r="J516" s="9"/>
      <c r="K516" s="9"/>
      <c r="L516" s="9"/>
      <c r="M516" s="9"/>
      <c r="P516" s="53">
        <v>2</v>
      </c>
      <c r="Q516" s="54" t="s">
        <v>3197</v>
      </c>
      <c r="R516" s="54"/>
      <c r="S516" s="55">
        <v>2</v>
      </c>
      <c r="T516" s="56"/>
      <c r="U516" s="53"/>
      <c r="V516" s="54"/>
      <c r="W516" s="54"/>
      <c r="X516" s="55"/>
      <c r="Y516" s="56"/>
      <c r="Z516" s="48">
        <f t="shared" ref="Z516:Z579" si="26">IF(U516&lt;&gt;"",U516,IF(P516&lt;&gt;"",P516,IF(N516&lt;&gt;"",N516,"")))</f>
        <v>2</v>
      </c>
      <c r="AA516" s="32">
        <f t="shared" ref="AA516:AA579" si="27">IF(X516&lt;&gt;"",X516,IF(S516&lt;&gt;"",S516,IF(O516&lt;&gt;"",O516,"")))</f>
        <v>2</v>
      </c>
    </row>
    <row r="517" spans="1:27" s="64" customFormat="1" ht="17">
      <c r="A517" s="4" t="s">
        <v>293</v>
      </c>
      <c r="B517" s="4" t="s">
        <v>293</v>
      </c>
      <c r="H517" s="4"/>
      <c r="P517" s="98"/>
      <c r="Q517" s="98"/>
      <c r="R517" s="98"/>
      <c r="S517" s="98"/>
      <c r="T517" s="98"/>
      <c r="U517" s="98"/>
      <c r="V517" s="98"/>
      <c r="W517" s="98"/>
      <c r="X517" s="98"/>
      <c r="Y517" s="98"/>
    </row>
    <row r="518" spans="1:27" s="64" customFormat="1" ht="17">
      <c r="A518" s="4" t="s">
        <v>293</v>
      </c>
      <c r="B518" s="4" t="s">
        <v>293</v>
      </c>
      <c r="H518" s="4"/>
      <c r="P518" s="98"/>
      <c r="Q518" s="98"/>
      <c r="R518" s="98"/>
      <c r="S518" s="98"/>
      <c r="T518" s="98"/>
      <c r="U518" s="98"/>
      <c r="V518" s="98"/>
      <c r="W518" s="98"/>
      <c r="X518" s="98"/>
      <c r="Y518" s="98"/>
    </row>
    <row r="519" spans="1:27" s="64" customFormat="1" ht="37" hidden="1">
      <c r="A519" s="4" t="s">
        <v>293</v>
      </c>
      <c r="B519" s="4" t="s">
        <v>293</v>
      </c>
      <c r="E519" s="104" t="s">
        <v>30</v>
      </c>
      <c r="F519" s="104"/>
      <c r="G519" s="104"/>
      <c r="H519" s="4"/>
      <c r="P519" s="98"/>
      <c r="Q519" s="98"/>
      <c r="R519" s="98"/>
      <c r="S519" s="98"/>
      <c r="T519" s="98"/>
      <c r="U519" s="98"/>
      <c r="V519" s="98"/>
      <c r="W519" s="98"/>
      <c r="X519" s="98"/>
      <c r="Y519" s="98"/>
    </row>
    <row r="520" spans="1:27" s="64" customFormat="1" ht="19" hidden="1">
      <c r="A520" s="4" t="s">
        <v>293</v>
      </c>
      <c r="B520" s="4" t="s">
        <v>293</v>
      </c>
      <c r="E520" s="103" t="s">
        <v>1525</v>
      </c>
      <c r="F520" s="103"/>
      <c r="G520" s="103"/>
      <c r="H520" s="4"/>
      <c r="P520" s="98"/>
      <c r="Q520" s="98"/>
      <c r="R520" s="98"/>
      <c r="S520" s="98"/>
      <c r="T520" s="98"/>
      <c r="U520" s="98"/>
      <c r="V520" s="98"/>
      <c r="W520" s="98"/>
      <c r="X520" s="98"/>
      <c r="Y520" s="98"/>
    </row>
    <row r="521" spans="1:27" ht="187" hidden="1">
      <c r="A521" s="4">
        <v>2336</v>
      </c>
      <c r="B521" s="4" t="s">
        <v>1526</v>
      </c>
      <c r="C521" s="4">
        <v>504</v>
      </c>
      <c r="E521" s="91" t="s">
        <v>2837</v>
      </c>
      <c r="F521" s="2" t="s">
        <v>1527</v>
      </c>
      <c r="G521" s="2" t="s">
        <v>1528</v>
      </c>
      <c r="H521" s="9"/>
      <c r="I521" s="9"/>
      <c r="J521" s="9"/>
      <c r="K521" s="9"/>
      <c r="L521" s="9"/>
      <c r="M521" s="9"/>
      <c r="P521" s="53"/>
      <c r="Q521" s="54"/>
      <c r="R521" s="54"/>
      <c r="S521" s="55"/>
      <c r="T521" s="56"/>
      <c r="U521" s="53"/>
      <c r="V521" s="54"/>
      <c r="W521" s="54"/>
      <c r="X521" s="55"/>
      <c r="Y521" s="56"/>
      <c r="Z521" s="48" t="str">
        <f t="shared" si="26"/>
        <v/>
      </c>
      <c r="AA521" s="32" t="str">
        <f t="shared" si="27"/>
        <v/>
      </c>
    </row>
    <row r="522" spans="1:27" ht="170" hidden="1">
      <c r="A522" s="4">
        <v>2337</v>
      </c>
      <c r="B522" s="4" t="s">
        <v>1529</v>
      </c>
      <c r="C522" s="4">
        <v>506</v>
      </c>
      <c r="E522" s="91" t="s">
        <v>2838</v>
      </c>
      <c r="F522" s="2" t="s">
        <v>290</v>
      </c>
      <c r="G522" s="2" t="s">
        <v>1530</v>
      </c>
      <c r="H522" s="9"/>
      <c r="I522" s="9"/>
      <c r="J522" s="9"/>
      <c r="K522" s="9"/>
      <c r="L522" s="9"/>
      <c r="M522" s="9"/>
      <c r="P522" s="53"/>
      <c r="Q522" s="54"/>
      <c r="R522" s="54"/>
      <c r="S522" s="55"/>
      <c r="T522" s="56"/>
      <c r="U522" s="53"/>
      <c r="V522" s="54"/>
      <c r="W522" s="54"/>
      <c r="X522" s="55"/>
      <c r="Y522" s="56"/>
      <c r="Z522" s="48" t="str">
        <f t="shared" si="26"/>
        <v/>
      </c>
      <c r="AA522" s="32" t="str">
        <f t="shared" si="27"/>
        <v/>
      </c>
    </row>
    <row r="523" spans="1:27" ht="170" hidden="1">
      <c r="A523" s="4">
        <v>2338</v>
      </c>
      <c r="C523" s="4" t="s">
        <v>1332</v>
      </c>
      <c r="E523" s="91" t="s">
        <v>2839</v>
      </c>
      <c r="F523" s="2" t="s">
        <v>1531</v>
      </c>
      <c r="G523" s="2" t="s">
        <v>1532</v>
      </c>
      <c r="H523" s="9"/>
      <c r="I523" s="9"/>
      <c r="J523" s="9"/>
      <c r="K523" s="9"/>
      <c r="L523" s="9"/>
      <c r="M523" s="9"/>
      <c r="P523" s="53"/>
      <c r="Q523" s="54"/>
      <c r="R523" s="54"/>
      <c r="S523" s="55"/>
      <c r="T523" s="56"/>
      <c r="U523" s="53"/>
      <c r="V523" s="54"/>
      <c r="W523" s="54"/>
      <c r="X523" s="55"/>
      <c r="Y523" s="56"/>
      <c r="Z523" s="48" t="str">
        <f t="shared" si="26"/>
        <v/>
      </c>
      <c r="AA523" s="32" t="str">
        <f t="shared" si="27"/>
        <v/>
      </c>
    </row>
    <row r="524" spans="1:27" ht="153" hidden="1">
      <c r="A524" s="4">
        <v>2339</v>
      </c>
      <c r="B524" s="4" t="s">
        <v>1533</v>
      </c>
      <c r="C524" s="4">
        <v>510</v>
      </c>
      <c r="E524" s="91" t="s">
        <v>2840</v>
      </c>
      <c r="F524" s="2" t="s">
        <v>1534</v>
      </c>
      <c r="G524" s="2" t="s">
        <v>1535</v>
      </c>
      <c r="H524" s="9"/>
      <c r="I524" s="9"/>
      <c r="J524" s="9"/>
      <c r="K524" s="9"/>
      <c r="L524" s="9"/>
      <c r="M524" s="9"/>
      <c r="P524" s="53"/>
      <c r="Q524" s="54"/>
      <c r="R524" s="54"/>
      <c r="S524" s="55"/>
      <c r="T524" s="56"/>
      <c r="U524" s="53"/>
      <c r="V524" s="54"/>
      <c r="W524" s="54"/>
      <c r="X524" s="55"/>
      <c r="Y524" s="56"/>
      <c r="Z524" s="48" t="str">
        <f t="shared" si="26"/>
        <v/>
      </c>
      <c r="AA524" s="32" t="str">
        <f t="shared" si="27"/>
        <v/>
      </c>
    </row>
    <row r="525" spans="1:27" ht="136" hidden="1">
      <c r="A525" s="4">
        <v>2340</v>
      </c>
      <c r="B525" s="4" t="s">
        <v>1536</v>
      </c>
      <c r="C525" s="4">
        <v>516</v>
      </c>
      <c r="E525" s="91" t="s">
        <v>2841</v>
      </c>
      <c r="F525" s="2" t="s">
        <v>1537</v>
      </c>
      <c r="G525" s="2" t="s">
        <v>1538</v>
      </c>
      <c r="H525" s="9"/>
      <c r="I525" s="9"/>
      <c r="J525" s="9"/>
      <c r="K525" s="9"/>
      <c r="L525" s="9"/>
      <c r="M525" s="9"/>
      <c r="P525" s="53"/>
      <c r="Q525" s="54"/>
      <c r="R525" s="54"/>
      <c r="S525" s="55"/>
      <c r="T525" s="56"/>
      <c r="U525" s="53"/>
      <c r="V525" s="54"/>
      <c r="W525" s="54"/>
      <c r="X525" s="55"/>
      <c r="Y525" s="56"/>
      <c r="Z525" s="48" t="str">
        <f t="shared" si="26"/>
        <v/>
      </c>
      <c r="AA525" s="32" t="str">
        <f t="shared" si="27"/>
        <v/>
      </c>
    </row>
    <row r="526" spans="1:27" ht="153" hidden="1">
      <c r="A526" s="4">
        <v>2341</v>
      </c>
      <c r="B526" s="4" t="s">
        <v>1539</v>
      </c>
      <c r="C526" s="4">
        <v>518</v>
      </c>
      <c r="E526" s="91" t="s">
        <v>2842</v>
      </c>
      <c r="F526" s="2" t="s">
        <v>1540</v>
      </c>
      <c r="G526" s="2" t="s">
        <v>1541</v>
      </c>
      <c r="H526" s="9"/>
      <c r="I526" s="9"/>
      <c r="J526" s="9"/>
      <c r="K526" s="9"/>
      <c r="L526" s="9"/>
      <c r="M526" s="9"/>
      <c r="P526" s="53"/>
      <c r="Q526" s="54"/>
      <c r="R526" s="54"/>
      <c r="S526" s="55"/>
      <c r="T526" s="56"/>
      <c r="U526" s="53"/>
      <c r="V526" s="54"/>
      <c r="W526" s="54"/>
      <c r="X526" s="55"/>
      <c r="Y526" s="56"/>
      <c r="Z526" s="48" t="str">
        <f t="shared" si="26"/>
        <v/>
      </c>
      <c r="AA526" s="32" t="str">
        <f t="shared" si="27"/>
        <v/>
      </c>
    </row>
    <row r="527" spans="1:27" ht="119" hidden="1">
      <c r="A527" s="4">
        <v>2342</v>
      </c>
      <c r="B527" s="4" t="s">
        <v>1542</v>
      </c>
      <c r="C527" s="4">
        <v>519</v>
      </c>
      <c r="E527" s="91" t="s">
        <v>2843</v>
      </c>
      <c r="F527" s="2" t="s">
        <v>1543</v>
      </c>
      <c r="G527" s="2" t="s">
        <v>1544</v>
      </c>
      <c r="H527" s="9"/>
      <c r="I527" s="9"/>
      <c r="J527" s="9"/>
      <c r="K527" s="9"/>
      <c r="L527" s="9"/>
      <c r="M527" s="9"/>
      <c r="P527" s="53"/>
      <c r="Q527" s="54"/>
      <c r="R527" s="54"/>
      <c r="S527" s="55"/>
      <c r="T527" s="56"/>
      <c r="U527" s="53"/>
      <c r="V527" s="54"/>
      <c r="W527" s="54"/>
      <c r="X527" s="55"/>
      <c r="Y527" s="56"/>
      <c r="Z527" s="48" t="str">
        <f t="shared" si="26"/>
        <v/>
      </c>
      <c r="AA527" s="32" t="str">
        <f t="shared" si="27"/>
        <v/>
      </c>
    </row>
    <row r="528" spans="1:27" ht="136" hidden="1">
      <c r="A528" s="4">
        <v>2343</v>
      </c>
      <c r="B528" s="4" t="s">
        <v>1545</v>
      </c>
      <c r="C528" s="4">
        <v>522</v>
      </c>
      <c r="E528" s="91" t="s">
        <v>2844</v>
      </c>
      <c r="F528" s="2" t="s">
        <v>1546</v>
      </c>
      <c r="G528" s="2" t="s">
        <v>1547</v>
      </c>
      <c r="H528" s="9"/>
      <c r="I528" s="9"/>
      <c r="J528" s="9"/>
      <c r="K528" s="9"/>
      <c r="L528" s="9"/>
      <c r="M528" s="9"/>
      <c r="P528" s="53"/>
      <c r="Q528" s="54"/>
      <c r="R528" s="54"/>
      <c r="S528" s="55"/>
      <c r="T528" s="56"/>
      <c r="U528" s="53"/>
      <c r="V528" s="54"/>
      <c r="W528" s="54"/>
      <c r="X528" s="55"/>
      <c r="Y528" s="56"/>
      <c r="Z528" s="48" t="str">
        <f t="shared" si="26"/>
        <v/>
      </c>
      <c r="AA528" s="32" t="str">
        <f t="shared" si="27"/>
        <v/>
      </c>
    </row>
    <row r="529" spans="1:27" ht="153" hidden="1">
      <c r="A529" s="4">
        <v>2344</v>
      </c>
      <c r="B529" s="4" t="s">
        <v>1548</v>
      </c>
      <c r="C529" s="4">
        <v>524</v>
      </c>
      <c r="E529" s="91" t="s">
        <v>2845</v>
      </c>
      <c r="F529" s="2" t="s">
        <v>1549</v>
      </c>
      <c r="G529" s="2" t="s">
        <v>1550</v>
      </c>
      <c r="H529" s="9"/>
      <c r="I529" s="9"/>
      <c r="J529" s="9"/>
      <c r="K529" s="9"/>
      <c r="L529" s="9"/>
      <c r="M529" s="9"/>
      <c r="P529" s="53"/>
      <c r="Q529" s="54"/>
      <c r="R529" s="54"/>
      <c r="S529" s="55"/>
      <c r="T529" s="56"/>
      <c r="U529" s="53"/>
      <c r="V529" s="54"/>
      <c r="W529" s="54"/>
      <c r="X529" s="55"/>
      <c r="Y529" s="56"/>
      <c r="Z529" s="48" t="str">
        <f t="shared" si="26"/>
        <v/>
      </c>
      <c r="AA529" s="32" t="str">
        <f t="shared" si="27"/>
        <v/>
      </c>
    </row>
    <row r="530" spans="1:27" ht="136" hidden="1">
      <c r="A530" s="4">
        <v>2345</v>
      </c>
      <c r="C530" s="4" t="s">
        <v>1332</v>
      </c>
      <c r="E530" s="91" t="s">
        <v>2527</v>
      </c>
      <c r="F530" s="2" t="s">
        <v>1551</v>
      </c>
      <c r="G530" s="2" t="s">
        <v>1552</v>
      </c>
      <c r="H530" s="9"/>
      <c r="I530" s="9"/>
      <c r="J530" s="9"/>
      <c r="K530" s="9"/>
      <c r="L530" s="9"/>
      <c r="M530" s="9"/>
      <c r="P530" s="53"/>
      <c r="Q530" s="54"/>
      <c r="R530" s="54"/>
      <c r="S530" s="55"/>
      <c r="T530" s="56"/>
      <c r="U530" s="53"/>
      <c r="V530" s="54"/>
      <c r="W530" s="54"/>
      <c r="X530" s="55"/>
      <c r="Y530" s="56"/>
      <c r="Z530" s="48" t="str">
        <f t="shared" si="26"/>
        <v/>
      </c>
      <c r="AA530" s="32" t="str">
        <f t="shared" si="27"/>
        <v/>
      </c>
    </row>
    <row r="531" spans="1:27" ht="102" hidden="1">
      <c r="A531" s="4">
        <v>2346</v>
      </c>
      <c r="B531" s="4" t="s">
        <v>1553</v>
      </c>
      <c r="C531" s="4">
        <v>495</v>
      </c>
      <c r="E531" s="91" t="s">
        <v>2846</v>
      </c>
      <c r="F531" s="2" t="s">
        <v>1554</v>
      </c>
      <c r="G531" s="2" t="s">
        <v>1555</v>
      </c>
      <c r="H531" s="9"/>
      <c r="I531" s="9"/>
      <c r="J531" s="9"/>
      <c r="K531" s="9"/>
      <c r="L531" s="9"/>
      <c r="M531" s="9"/>
      <c r="P531" s="53"/>
      <c r="Q531" s="54"/>
      <c r="R531" s="54"/>
      <c r="S531" s="55"/>
      <c r="T531" s="56"/>
      <c r="U531" s="53"/>
      <c r="V531" s="54"/>
      <c r="W531" s="54"/>
      <c r="X531" s="55"/>
      <c r="Y531" s="56"/>
      <c r="Z531" s="48" t="str">
        <f t="shared" si="26"/>
        <v/>
      </c>
      <c r="AA531" s="32" t="str">
        <f t="shared" si="27"/>
        <v/>
      </c>
    </row>
    <row r="532" spans="1:27" ht="85" hidden="1">
      <c r="A532" s="4">
        <v>2347</v>
      </c>
      <c r="B532" s="4" t="s">
        <v>1556</v>
      </c>
      <c r="C532" s="4">
        <v>496</v>
      </c>
      <c r="E532" s="91" t="s">
        <v>2847</v>
      </c>
      <c r="F532" s="2" t="s">
        <v>1557</v>
      </c>
      <c r="G532" s="2" t="s">
        <v>1558</v>
      </c>
      <c r="H532" s="9"/>
      <c r="I532" s="9"/>
      <c r="J532" s="9"/>
      <c r="K532" s="9"/>
      <c r="L532" s="9"/>
      <c r="M532" s="9"/>
      <c r="P532" s="53"/>
      <c r="Q532" s="54"/>
      <c r="R532" s="54"/>
      <c r="S532" s="55"/>
      <c r="T532" s="56"/>
      <c r="U532" s="53"/>
      <c r="V532" s="54"/>
      <c r="W532" s="54"/>
      <c r="X532" s="55"/>
      <c r="Y532" s="56"/>
      <c r="Z532" s="48" t="str">
        <f t="shared" si="26"/>
        <v/>
      </c>
      <c r="AA532" s="32" t="str">
        <f t="shared" si="27"/>
        <v/>
      </c>
    </row>
    <row r="533" spans="1:27" ht="119" hidden="1">
      <c r="A533" s="4">
        <v>2348</v>
      </c>
      <c r="B533" s="4" t="s">
        <v>1559</v>
      </c>
      <c r="C533" s="4">
        <v>542</v>
      </c>
      <c r="E533" s="91" t="s">
        <v>2848</v>
      </c>
      <c r="F533" s="2" t="s">
        <v>1560</v>
      </c>
      <c r="G533" s="2" t="s">
        <v>1561</v>
      </c>
      <c r="H533" s="9"/>
      <c r="I533" s="9"/>
      <c r="J533" s="9"/>
      <c r="K533" s="9"/>
      <c r="L533" s="9"/>
      <c r="M533" s="9"/>
      <c r="P533" s="53"/>
      <c r="Q533" s="54"/>
      <c r="R533" s="54"/>
      <c r="S533" s="55"/>
      <c r="T533" s="56"/>
      <c r="U533" s="53"/>
      <c r="V533" s="54"/>
      <c r="W533" s="54"/>
      <c r="X533" s="55"/>
      <c r="Y533" s="56"/>
      <c r="Z533" s="48" t="str">
        <f t="shared" si="26"/>
        <v/>
      </c>
      <c r="AA533" s="32" t="str">
        <f t="shared" si="27"/>
        <v/>
      </c>
    </row>
    <row r="534" spans="1:27" ht="136" hidden="1">
      <c r="A534" s="4">
        <v>2349</v>
      </c>
      <c r="C534" s="4" t="s">
        <v>1332</v>
      </c>
      <c r="E534" s="91" t="s">
        <v>2849</v>
      </c>
      <c r="F534" s="2" t="s">
        <v>1562</v>
      </c>
      <c r="G534" s="2" t="s">
        <v>1563</v>
      </c>
      <c r="H534" s="9"/>
      <c r="I534" s="9"/>
      <c r="J534" s="9"/>
      <c r="K534" s="9"/>
      <c r="L534" s="9"/>
      <c r="M534" s="9"/>
      <c r="P534" s="53"/>
      <c r="Q534" s="54"/>
      <c r="R534" s="54"/>
      <c r="S534" s="55"/>
      <c r="T534" s="56"/>
      <c r="U534" s="53"/>
      <c r="V534" s="54"/>
      <c r="W534" s="54"/>
      <c r="X534" s="55"/>
      <c r="Y534" s="56"/>
      <c r="Z534" s="48" t="str">
        <f t="shared" si="26"/>
        <v/>
      </c>
      <c r="AA534" s="32" t="str">
        <f t="shared" si="27"/>
        <v/>
      </c>
    </row>
    <row r="535" spans="1:27" ht="204" hidden="1">
      <c r="A535" s="4">
        <v>2350</v>
      </c>
      <c r="B535" s="4" t="s">
        <v>1564</v>
      </c>
      <c r="C535" s="4">
        <v>581</v>
      </c>
      <c r="E535" s="91" t="s">
        <v>2850</v>
      </c>
      <c r="F535" s="2" t="s">
        <v>55</v>
      </c>
      <c r="G535" s="2" t="s">
        <v>1565</v>
      </c>
      <c r="H535" s="9"/>
      <c r="I535" s="9"/>
      <c r="J535" s="9"/>
      <c r="K535" s="9"/>
      <c r="L535" s="9"/>
      <c r="M535" s="9"/>
      <c r="P535" s="53"/>
      <c r="Q535" s="54"/>
      <c r="R535" s="54"/>
      <c r="S535" s="55"/>
      <c r="T535" s="56"/>
      <c r="U535" s="53"/>
      <c r="V535" s="54"/>
      <c r="W535" s="54"/>
      <c r="X535" s="55"/>
      <c r="Y535" s="56"/>
      <c r="Z535" s="48" t="str">
        <f t="shared" si="26"/>
        <v/>
      </c>
      <c r="AA535" s="32" t="str">
        <f t="shared" si="27"/>
        <v/>
      </c>
    </row>
    <row r="536" spans="1:27" ht="119" hidden="1">
      <c r="A536" s="4">
        <v>2351</v>
      </c>
      <c r="B536" s="4" t="s">
        <v>1566</v>
      </c>
      <c r="C536" s="4">
        <v>584</v>
      </c>
      <c r="E536" s="91" t="s">
        <v>2851</v>
      </c>
      <c r="F536" s="2" t="s">
        <v>1567</v>
      </c>
      <c r="G536" s="2" t="s">
        <v>1568</v>
      </c>
      <c r="H536" s="9"/>
      <c r="I536" s="9"/>
      <c r="J536" s="9"/>
      <c r="K536" s="9"/>
      <c r="L536" s="9"/>
      <c r="M536" s="9"/>
      <c r="P536" s="53"/>
      <c r="Q536" s="54"/>
      <c r="R536" s="54"/>
      <c r="S536" s="55"/>
      <c r="T536" s="56"/>
      <c r="U536" s="53"/>
      <c r="V536" s="54"/>
      <c r="W536" s="54"/>
      <c r="X536" s="55"/>
      <c r="Y536" s="56"/>
      <c r="Z536" s="48" t="str">
        <f t="shared" si="26"/>
        <v/>
      </c>
      <c r="AA536" s="32" t="str">
        <f t="shared" si="27"/>
        <v/>
      </c>
    </row>
    <row r="537" spans="1:27" ht="153" hidden="1">
      <c r="A537" s="4">
        <v>2352</v>
      </c>
      <c r="B537" s="4" t="s">
        <v>1569</v>
      </c>
      <c r="C537" s="4">
        <v>585</v>
      </c>
      <c r="E537" s="91" t="s">
        <v>2852</v>
      </c>
      <c r="F537" s="2" t="s">
        <v>1570</v>
      </c>
      <c r="G537" s="2" t="s">
        <v>1571</v>
      </c>
      <c r="H537" s="9"/>
      <c r="I537" s="9"/>
      <c r="J537" s="9"/>
      <c r="K537" s="9"/>
      <c r="L537" s="9"/>
      <c r="M537" s="9"/>
      <c r="P537" s="53"/>
      <c r="Q537" s="54"/>
      <c r="R537" s="54"/>
      <c r="S537" s="55"/>
      <c r="T537" s="56"/>
      <c r="U537" s="53"/>
      <c r="V537" s="54"/>
      <c r="W537" s="54"/>
      <c r="X537" s="55"/>
      <c r="Y537" s="56"/>
      <c r="Z537" s="48" t="str">
        <f t="shared" si="26"/>
        <v/>
      </c>
      <c r="AA537" s="32" t="str">
        <f t="shared" si="27"/>
        <v/>
      </c>
    </row>
    <row r="538" spans="1:27" ht="136" hidden="1">
      <c r="A538" s="4">
        <v>2353</v>
      </c>
      <c r="B538" s="4" t="s">
        <v>1572</v>
      </c>
      <c r="C538" s="4">
        <v>583</v>
      </c>
      <c r="E538" s="91" t="s">
        <v>2853</v>
      </c>
      <c r="F538" s="2" t="s">
        <v>1573</v>
      </c>
      <c r="G538" s="2" t="s">
        <v>1574</v>
      </c>
      <c r="H538" s="9"/>
      <c r="I538" s="9"/>
      <c r="J538" s="9"/>
      <c r="K538" s="9"/>
      <c r="L538" s="9"/>
      <c r="M538" s="9"/>
      <c r="P538" s="53"/>
      <c r="Q538" s="54"/>
      <c r="R538" s="54"/>
      <c r="S538" s="55"/>
      <c r="T538" s="56"/>
      <c r="U538" s="53"/>
      <c r="V538" s="54"/>
      <c r="W538" s="54"/>
      <c r="X538" s="55"/>
      <c r="Y538" s="56"/>
      <c r="Z538" s="48" t="str">
        <f t="shared" si="26"/>
        <v/>
      </c>
      <c r="AA538" s="32" t="str">
        <f t="shared" si="27"/>
        <v/>
      </c>
    </row>
    <row r="539" spans="1:27" ht="153" hidden="1">
      <c r="A539" s="4">
        <v>2354</v>
      </c>
      <c r="C539" s="4" t="s">
        <v>1332</v>
      </c>
      <c r="E539" s="91" t="s">
        <v>2854</v>
      </c>
      <c r="F539" s="2" t="s">
        <v>1575</v>
      </c>
      <c r="G539" s="2" t="s">
        <v>1576</v>
      </c>
      <c r="H539" s="9"/>
      <c r="I539" s="9"/>
      <c r="J539" s="9"/>
      <c r="K539" s="9"/>
      <c r="L539" s="9"/>
      <c r="M539" s="9"/>
      <c r="P539" s="53"/>
      <c r="Q539" s="54"/>
      <c r="R539" s="54"/>
      <c r="S539" s="55"/>
      <c r="T539" s="56"/>
      <c r="U539" s="53"/>
      <c r="V539" s="54"/>
      <c r="W539" s="54"/>
      <c r="X539" s="55"/>
      <c r="Y539" s="56"/>
      <c r="Z539" s="48" t="str">
        <f t="shared" si="26"/>
        <v/>
      </c>
      <c r="AA539" s="32" t="str">
        <f t="shared" si="27"/>
        <v/>
      </c>
    </row>
    <row r="540" spans="1:27" ht="409.6" hidden="1">
      <c r="A540" s="4">
        <v>2355</v>
      </c>
      <c r="C540" s="4" t="s">
        <v>1332</v>
      </c>
      <c r="E540" s="91" t="s">
        <v>2855</v>
      </c>
      <c r="F540" s="2" t="s">
        <v>1577</v>
      </c>
      <c r="G540" s="2" t="s">
        <v>1578</v>
      </c>
      <c r="H540" s="9"/>
      <c r="I540" s="9"/>
      <c r="J540" s="9"/>
      <c r="K540" s="9"/>
      <c r="L540" s="9"/>
      <c r="M540" s="9"/>
      <c r="P540" s="53"/>
      <c r="Q540" s="54"/>
      <c r="R540" s="54"/>
      <c r="S540" s="55"/>
      <c r="T540" s="56"/>
      <c r="U540" s="53"/>
      <c r="V540" s="54"/>
      <c r="W540" s="54"/>
      <c r="X540" s="55"/>
      <c r="Y540" s="56"/>
      <c r="Z540" s="48" t="str">
        <f t="shared" si="26"/>
        <v/>
      </c>
      <c r="AA540" s="32" t="str">
        <f t="shared" si="27"/>
        <v/>
      </c>
    </row>
    <row r="541" spans="1:27" ht="68" hidden="1">
      <c r="A541" s="4">
        <v>2356</v>
      </c>
      <c r="C541" s="4" t="s">
        <v>1332</v>
      </c>
      <c r="E541" s="91" t="s">
        <v>2856</v>
      </c>
      <c r="F541" s="2" t="s">
        <v>1579</v>
      </c>
      <c r="G541" s="2" t="s">
        <v>1364</v>
      </c>
      <c r="H541" s="9"/>
      <c r="I541" s="9"/>
      <c r="J541" s="9"/>
      <c r="K541" s="9"/>
      <c r="L541" s="9"/>
      <c r="M541" s="9"/>
      <c r="P541" s="53"/>
      <c r="Q541" s="54"/>
      <c r="R541" s="54"/>
      <c r="S541" s="55"/>
      <c r="T541" s="56"/>
      <c r="U541" s="53"/>
      <c r="V541" s="54"/>
      <c r="W541" s="54"/>
      <c r="X541" s="55"/>
      <c r="Y541" s="56"/>
      <c r="Z541" s="48" t="str">
        <f t="shared" si="26"/>
        <v/>
      </c>
      <c r="AA541" s="32" t="str">
        <f t="shared" si="27"/>
        <v/>
      </c>
    </row>
    <row r="542" spans="1:27" s="64" customFormat="1" ht="17" hidden="1">
      <c r="A542" s="4" t="s">
        <v>293</v>
      </c>
      <c r="B542" s="4" t="s">
        <v>293</v>
      </c>
      <c r="H542" s="4"/>
      <c r="P542" s="98"/>
      <c r="Q542" s="98"/>
      <c r="R542" s="98"/>
      <c r="S542" s="98"/>
      <c r="T542" s="98"/>
      <c r="U542" s="98"/>
      <c r="V542" s="98"/>
      <c r="W542" s="98"/>
      <c r="X542" s="98"/>
      <c r="Y542" s="98"/>
    </row>
    <row r="543" spans="1:27" s="64" customFormat="1" ht="17" hidden="1">
      <c r="A543" s="4" t="s">
        <v>293</v>
      </c>
      <c r="B543" s="4" t="s">
        <v>293</v>
      </c>
      <c r="H543" s="4"/>
      <c r="P543" s="98"/>
      <c r="Q543" s="98"/>
      <c r="R543" s="98"/>
      <c r="S543" s="98"/>
      <c r="T543" s="98"/>
      <c r="U543" s="98"/>
      <c r="V543" s="98"/>
      <c r="W543" s="98"/>
      <c r="X543" s="98"/>
      <c r="Y543" s="98"/>
    </row>
    <row r="544" spans="1:27" s="64" customFormat="1" ht="19" hidden="1">
      <c r="A544" s="4" t="s">
        <v>293</v>
      </c>
      <c r="B544" s="4" t="s">
        <v>293</v>
      </c>
      <c r="E544" s="103" t="s">
        <v>30</v>
      </c>
      <c r="F544" s="103"/>
      <c r="G544" s="103"/>
      <c r="H544" s="4"/>
      <c r="P544" s="98"/>
      <c r="Q544" s="98"/>
      <c r="R544" s="98"/>
      <c r="S544" s="98"/>
      <c r="T544" s="98"/>
      <c r="U544" s="98"/>
      <c r="V544" s="98"/>
      <c r="W544" s="98"/>
      <c r="X544" s="98"/>
      <c r="Y544" s="98"/>
    </row>
    <row r="545" spans="1:27" s="64" customFormat="1" ht="51" hidden="1">
      <c r="A545" s="4" t="s">
        <v>293</v>
      </c>
      <c r="B545" s="4" t="s">
        <v>293</v>
      </c>
      <c r="E545" s="66" t="s">
        <v>1580</v>
      </c>
      <c r="F545" s="2" t="s">
        <v>1581</v>
      </c>
      <c r="H545" s="4"/>
      <c r="P545" s="98"/>
      <c r="Q545" s="98"/>
      <c r="R545" s="98"/>
      <c r="S545" s="98"/>
      <c r="T545" s="98"/>
      <c r="U545" s="98"/>
      <c r="V545" s="98"/>
      <c r="W545" s="98"/>
      <c r="X545" s="98"/>
      <c r="Y545" s="98"/>
    </row>
    <row r="546" spans="1:27" ht="153" hidden="1">
      <c r="A546" s="4">
        <v>2357</v>
      </c>
      <c r="B546" s="4" t="s">
        <v>1582</v>
      </c>
      <c r="C546" s="4">
        <v>539</v>
      </c>
      <c r="E546" s="91" t="s">
        <v>2857</v>
      </c>
      <c r="F546" s="2" t="s">
        <v>1583</v>
      </c>
      <c r="G546" s="2" t="s">
        <v>1584</v>
      </c>
      <c r="H546" s="9"/>
      <c r="I546" s="9"/>
      <c r="J546" s="9"/>
      <c r="K546" s="9"/>
      <c r="L546" s="9"/>
      <c r="M546" s="9"/>
      <c r="P546" s="53"/>
      <c r="Q546" s="54"/>
      <c r="R546" s="54"/>
      <c r="S546" s="55"/>
      <c r="T546" s="56"/>
      <c r="U546" s="53"/>
      <c r="V546" s="54"/>
      <c r="W546" s="54"/>
      <c r="X546" s="55"/>
      <c r="Y546" s="56"/>
      <c r="Z546" s="48" t="str">
        <f t="shared" si="26"/>
        <v/>
      </c>
      <c r="AA546" s="32" t="str">
        <f t="shared" si="27"/>
        <v/>
      </c>
    </row>
    <row r="547" spans="1:27" ht="136" hidden="1">
      <c r="A547" s="4">
        <v>2358</v>
      </c>
      <c r="C547" s="4" t="s">
        <v>1332</v>
      </c>
      <c r="E547" s="91" t="s">
        <v>2858</v>
      </c>
      <c r="F547" s="2" t="s">
        <v>1585</v>
      </c>
      <c r="G547" s="2" t="s">
        <v>1586</v>
      </c>
      <c r="H547" s="9"/>
      <c r="I547" s="9"/>
      <c r="J547" s="9"/>
      <c r="K547" s="9"/>
      <c r="L547" s="9"/>
      <c r="M547" s="9"/>
      <c r="P547" s="53"/>
      <c r="Q547" s="54"/>
      <c r="R547" s="54"/>
      <c r="S547" s="55"/>
      <c r="T547" s="56"/>
      <c r="U547" s="53"/>
      <c r="V547" s="54"/>
      <c r="W547" s="54"/>
      <c r="X547" s="55"/>
      <c r="Y547" s="56"/>
      <c r="Z547" s="48" t="str">
        <f t="shared" si="26"/>
        <v/>
      </c>
      <c r="AA547" s="32" t="str">
        <f t="shared" si="27"/>
        <v/>
      </c>
    </row>
    <row r="548" spans="1:27" ht="153" hidden="1">
      <c r="A548" s="4">
        <v>2359</v>
      </c>
      <c r="B548" s="4" t="s">
        <v>1587</v>
      </c>
      <c r="C548" s="4">
        <v>540</v>
      </c>
      <c r="E548" s="91" t="s">
        <v>2859</v>
      </c>
      <c r="F548" s="2" t="s">
        <v>1588</v>
      </c>
      <c r="G548" s="2" t="s">
        <v>1589</v>
      </c>
      <c r="H548" s="9"/>
      <c r="I548" s="9"/>
      <c r="J548" s="9"/>
      <c r="K548" s="9"/>
      <c r="L548" s="9"/>
      <c r="M548" s="9"/>
      <c r="P548" s="53"/>
      <c r="Q548" s="54"/>
      <c r="R548" s="54"/>
      <c r="S548" s="55"/>
      <c r="T548" s="56"/>
      <c r="U548" s="53"/>
      <c r="V548" s="54"/>
      <c r="W548" s="54"/>
      <c r="X548" s="55"/>
      <c r="Y548" s="56"/>
      <c r="Z548" s="48" t="str">
        <f t="shared" si="26"/>
        <v/>
      </c>
      <c r="AA548" s="32" t="str">
        <f t="shared" si="27"/>
        <v/>
      </c>
    </row>
    <row r="549" spans="1:27" ht="119" hidden="1">
      <c r="A549" s="4">
        <v>2360</v>
      </c>
      <c r="B549" s="4" t="s">
        <v>1590</v>
      </c>
      <c r="C549" s="4">
        <v>541</v>
      </c>
      <c r="E549" s="91" t="s">
        <v>2860</v>
      </c>
      <c r="F549" s="2" t="s">
        <v>1591</v>
      </c>
      <c r="G549" s="2" t="s">
        <v>1592</v>
      </c>
      <c r="H549" s="9"/>
      <c r="I549" s="9"/>
      <c r="J549" s="9"/>
      <c r="K549" s="9"/>
      <c r="L549" s="9"/>
      <c r="M549" s="9"/>
      <c r="P549" s="53"/>
      <c r="Q549" s="54"/>
      <c r="R549" s="54"/>
      <c r="S549" s="55"/>
      <c r="T549" s="56"/>
      <c r="U549" s="53"/>
      <c r="V549" s="54"/>
      <c r="W549" s="54"/>
      <c r="X549" s="55"/>
      <c r="Y549" s="56"/>
      <c r="Z549" s="48" t="str">
        <f t="shared" si="26"/>
        <v/>
      </c>
      <c r="AA549" s="32" t="str">
        <f t="shared" si="27"/>
        <v/>
      </c>
    </row>
    <row r="550" spans="1:27" ht="51" hidden="1">
      <c r="A550" s="4">
        <v>2361</v>
      </c>
      <c r="C550" s="4" t="s">
        <v>1332</v>
      </c>
      <c r="E550" s="91" t="s">
        <v>2861</v>
      </c>
      <c r="F550" s="2" t="s">
        <v>1593</v>
      </c>
      <c r="G550" s="2" t="s">
        <v>1349</v>
      </c>
      <c r="H550" s="9"/>
      <c r="I550" s="9"/>
      <c r="J550" s="9"/>
      <c r="K550" s="9"/>
      <c r="L550" s="9"/>
      <c r="M550" s="9"/>
      <c r="P550" s="53"/>
      <c r="Q550" s="54"/>
      <c r="R550" s="54"/>
      <c r="S550" s="55"/>
      <c r="T550" s="56"/>
      <c r="U550" s="53"/>
      <c r="V550" s="54"/>
      <c r="W550" s="54"/>
      <c r="X550" s="55"/>
      <c r="Y550" s="56"/>
      <c r="Z550" s="48" t="str">
        <f t="shared" si="26"/>
        <v/>
      </c>
      <c r="AA550" s="32" t="str">
        <f t="shared" si="27"/>
        <v/>
      </c>
    </row>
    <row r="551" spans="1:27" s="64" customFormat="1" ht="17" hidden="1">
      <c r="A551" s="4" t="s">
        <v>293</v>
      </c>
      <c r="B551" s="4" t="s">
        <v>293</v>
      </c>
      <c r="G551" s="64" t="s">
        <v>293</v>
      </c>
      <c r="H551" s="4"/>
      <c r="P551" s="98"/>
      <c r="Q551" s="98"/>
      <c r="R551" s="98"/>
      <c r="S551" s="98"/>
      <c r="T551" s="98"/>
      <c r="U551" s="98"/>
      <c r="V551" s="98"/>
      <c r="W551" s="98"/>
      <c r="X551" s="98"/>
      <c r="Y551" s="98"/>
    </row>
    <row r="552" spans="1:27" s="64" customFormat="1" ht="17" hidden="1">
      <c r="A552" s="4" t="s">
        <v>293</v>
      </c>
      <c r="B552" s="4" t="s">
        <v>293</v>
      </c>
      <c r="G552" s="64" t="s">
        <v>293</v>
      </c>
      <c r="H552" s="4"/>
      <c r="P552" s="98"/>
      <c r="Q552" s="98"/>
      <c r="R552" s="98"/>
      <c r="S552" s="98"/>
      <c r="T552" s="98"/>
      <c r="U552" s="98"/>
      <c r="V552" s="98"/>
      <c r="W552" s="98"/>
      <c r="X552" s="98"/>
      <c r="Y552" s="98"/>
    </row>
    <row r="553" spans="1:27" s="64" customFormat="1" ht="51" hidden="1">
      <c r="A553" s="4" t="s">
        <v>293</v>
      </c>
      <c r="B553" s="4" t="s">
        <v>293</v>
      </c>
      <c r="E553" s="66" t="s">
        <v>1594</v>
      </c>
      <c r="F553" s="2" t="s">
        <v>1595</v>
      </c>
      <c r="G553" s="64" t="s">
        <v>293</v>
      </c>
      <c r="H553" s="4"/>
      <c r="P553" s="98"/>
      <c r="Q553" s="98"/>
      <c r="R553" s="98"/>
      <c r="S553" s="98"/>
      <c r="T553" s="98"/>
      <c r="U553" s="98"/>
      <c r="V553" s="98"/>
      <c r="W553" s="98"/>
      <c r="X553" s="98"/>
      <c r="Y553" s="98"/>
    </row>
    <row r="554" spans="1:27" ht="119" hidden="1">
      <c r="A554" s="4">
        <v>2362</v>
      </c>
      <c r="B554" s="4" t="s">
        <v>1596</v>
      </c>
      <c r="C554" s="4">
        <v>552</v>
      </c>
      <c r="E554" s="91" t="s">
        <v>2862</v>
      </c>
      <c r="F554" s="2" t="s">
        <v>1597</v>
      </c>
      <c r="G554" s="2" t="s">
        <v>1598</v>
      </c>
      <c r="H554" s="9"/>
      <c r="I554" s="9"/>
      <c r="J554" s="9"/>
      <c r="K554" s="9"/>
      <c r="L554" s="9"/>
      <c r="M554" s="9"/>
      <c r="P554" s="53"/>
      <c r="Q554" s="54"/>
      <c r="R554" s="54"/>
      <c r="S554" s="55"/>
      <c r="T554" s="56"/>
      <c r="U554" s="53"/>
      <c r="V554" s="54"/>
      <c r="W554" s="54"/>
      <c r="X554" s="55"/>
      <c r="Y554" s="56"/>
      <c r="Z554" s="48" t="str">
        <f t="shared" si="26"/>
        <v/>
      </c>
      <c r="AA554" s="32" t="str">
        <f t="shared" si="27"/>
        <v/>
      </c>
    </row>
    <row r="555" spans="1:27" ht="153" hidden="1">
      <c r="A555" s="4">
        <v>2363</v>
      </c>
      <c r="B555" s="4" t="s">
        <v>1599</v>
      </c>
      <c r="C555" s="4">
        <v>553</v>
      </c>
      <c r="E555" s="91" t="s">
        <v>2863</v>
      </c>
      <c r="F555" s="2" t="s">
        <v>1600</v>
      </c>
      <c r="G555" s="2" t="s">
        <v>1601</v>
      </c>
      <c r="H555" s="9"/>
      <c r="I555" s="9"/>
      <c r="J555" s="9"/>
      <c r="K555" s="9"/>
      <c r="L555" s="9"/>
      <c r="M555" s="9"/>
      <c r="P555" s="53"/>
      <c r="Q555" s="54"/>
      <c r="R555" s="54"/>
      <c r="S555" s="55"/>
      <c r="T555" s="56"/>
      <c r="U555" s="53"/>
      <c r="V555" s="54"/>
      <c r="W555" s="54"/>
      <c r="X555" s="55"/>
      <c r="Y555" s="56"/>
      <c r="Z555" s="48" t="str">
        <f t="shared" si="26"/>
        <v/>
      </c>
      <c r="AA555" s="32" t="str">
        <f t="shared" si="27"/>
        <v/>
      </c>
    </row>
    <row r="556" spans="1:27" ht="153" hidden="1">
      <c r="A556" s="4">
        <v>2364</v>
      </c>
      <c r="B556" s="4" t="s">
        <v>1602</v>
      </c>
      <c r="C556" s="4">
        <v>554</v>
      </c>
      <c r="E556" s="91" t="s">
        <v>2864</v>
      </c>
      <c r="F556" s="2" t="s">
        <v>1603</v>
      </c>
      <c r="G556" s="2" t="s">
        <v>1604</v>
      </c>
      <c r="H556" s="9"/>
      <c r="I556" s="9"/>
      <c r="J556" s="9"/>
      <c r="K556" s="9"/>
      <c r="L556" s="9"/>
      <c r="M556" s="9"/>
      <c r="P556" s="53"/>
      <c r="Q556" s="54"/>
      <c r="R556" s="54"/>
      <c r="S556" s="55"/>
      <c r="T556" s="56"/>
      <c r="U556" s="53"/>
      <c r="V556" s="54"/>
      <c r="W556" s="54"/>
      <c r="X556" s="55"/>
      <c r="Y556" s="56"/>
      <c r="Z556" s="48" t="str">
        <f t="shared" si="26"/>
        <v/>
      </c>
      <c r="AA556" s="32" t="str">
        <f t="shared" si="27"/>
        <v/>
      </c>
    </row>
    <row r="557" spans="1:27" ht="119" hidden="1">
      <c r="A557" s="4">
        <v>2365</v>
      </c>
      <c r="B557" s="4" t="s">
        <v>1605</v>
      </c>
      <c r="C557" s="4">
        <v>555</v>
      </c>
      <c r="E557" s="91" t="s">
        <v>2865</v>
      </c>
      <c r="F557" s="2" t="s">
        <v>1606</v>
      </c>
      <c r="G557" s="2" t="s">
        <v>1607</v>
      </c>
      <c r="H557" s="9"/>
      <c r="I557" s="9"/>
      <c r="J557" s="9"/>
      <c r="K557" s="9"/>
      <c r="L557" s="9"/>
      <c r="M557" s="9"/>
      <c r="P557" s="53"/>
      <c r="Q557" s="54"/>
      <c r="R557" s="54"/>
      <c r="S557" s="55"/>
      <c r="T557" s="56"/>
      <c r="U557" s="53"/>
      <c r="V557" s="54"/>
      <c r="W557" s="54"/>
      <c r="X557" s="55"/>
      <c r="Y557" s="56"/>
      <c r="Z557" s="48" t="str">
        <f t="shared" si="26"/>
        <v/>
      </c>
      <c r="AA557" s="32" t="str">
        <f t="shared" si="27"/>
        <v/>
      </c>
    </row>
    <row r="558" spans="1:27" ht="51" hidden="1">
      <c r="A558" s="4">
        <v>2366</v>
      </c>
      <c r="C558" s="4" t="s">
        <v>1332</v>
      </c>
      <c r="E558" s="91" t="s">
        <v>2866</v>
      </c>
      <c r="F558" s="2" t="s">
        <v>1608</v>
      </c>
      <c r="G558" s="2" t="s">
        <v>1364</v>
      </c>
      <c r="H558" s="9"/>
      <c r="I558" s="9"/>
      <c r="J558" s="9"/>
      <c r="K558" s="9"/>
      <c r="L558" s="9"/>
      <c r="M558" s="9"/>
      <c r="P558" s="53"/>
      <c r="Q558" s="54"/>
      <c r="R558" s="54"/>
      <c r="S558" s="55"/>
      <c r="T558" s="56"/>
      <c r="U558" s="53"/>
      <c r="V558" s="54"/>
      <c r="W558" s="54"/>
      <c r="X558" s="55"/>
      <c r="Y558" s="56"/>
      <c r="Z558" s="48" t="str">
        <f t="shared" si="26"/>
        <v/>
      </c>
      <c r="AA558" s="32" t="str">
        <f t="shared" si="27"/>
        <v/>
      </c>
    </row>
    <row r="559" spans="1:27" s="64" customFormat="1" ht="17" hidden="1">
      <c r="A559" s="4" t="s">
        <v>293</v>
      </c>
      <c r="B559" s="4" t="s">
        <v>293</v>
      </c>
      <c r="G559" s="64" t="s">
        <v>293</v>
      </c>
      <c r="H559" s="4"/>
      <c r="P559" s="98"/>
      <c r="Q559" s="98"/>
      <c r="R559" s="98"/>
      <c r="S559" s="98"/>
      <c r="T559" s="98"/>
      <c r="U559" s="98"/>
      <c r="V559" s="98"/>
      <c r="W559" s="98"/>
      <c r="X559" s="98"/>
      <c r="Y559" s="98"/>
    </row>
    <row r="560" spans="1:27" s="64" customFormat="1" ht="17" hidden="1">
      <c r="A560" s="4" t="s">
        <v>293</v>
      </c>
      <c r="B560" s="4" t="s">
        <v>293</v>
      </c>
      <c r="G560" s="64" t="s">
        <v>293</v>
      </c>
      <c r="H560" s="4"/>
      <c r="P560" s="98"/>
      <c r="Q560" s="98"/>
      <c r="R560" s="98"/>
      <c r="S560" s="98"/>
      <c r="T560" s="98"/>
      <c r="U560" s="98"/>
      <c r="V560" s="98"/>
      <c r="W560" s="98"/>
      <c r="X560" s="98"/>
      <c r="Y560" s="98"/>
    </row>
    <row r="561" spans="1:27" s="64" customFormat="1" ht="34" hidden="1">
      <c r="A561" s="4" t="s">
        <v>293</v>
      </c>
      <c r="B561" s="4" t="s">
        <v>293</v>
      </c>
      <c r="E561" s="66" t="s">
        <v>1609</v>
      </c>
      <c r="F561" s="2" t="s">
        <v>1610</v>
      </c>
      <c r="G561" s="64" t="s">
        <v>293</v>
      </c>
      <c r="H561" s="4"/>
      <c r="P561" s="98"/>
      <c r="Q561" s="98"/>
      <c r="R561" s="98"/>
      <c r="S561" s="98"/>
      <c r="T561" s="98"/>
      <c r="U561" s="98"/>
      <c r="V561" s="98"/>
      <c r="W561" s="98"/>
      <c r="X561" s="98"/>
      <c r="Y561" s="98"/>
    </row>
    <row r="562" spans="1:27" ht="68" hidden="1">
      <c r="A562" s="4">
        <v>2367</v>
      </c>
      <c r="B562" s="4" t="s">
        <v>1611</v>
      </c>
      <c r="C562" s="4">
        <v>558</v>
      </c>
      <c r="E562" s="91" t="s">
        <v>2826</v>
      </c>
      <c r="F562" s="2" t="s">
        <v>450</v>
      </c>
      <c r="G562" s="2" t="s">
        <v>1612</v>
      </c>
      <c r="H562" s="9"/>
      <c r="I562" s="9"/>
      <c r="J562" s="9"/>
      <c r="K562" s="9"/>
      <c r="L562" s="9"/>
      <c r="M562" s="9"/>
      <c r="P562" s="53"/>
      <c r="Q562" s="54"/>
      <c r="R562" s="54"/>
      <c r="S562" s="55"/>
      <c r="T562" s="56"/>
      <c r="U562" s="53"/>
      <c r="V562" s="54"/>
      <c r="W562" s="54"/>
      <c r="X562" s="55"/>
      <c r="Y562" s="56"/>
      <c r="Z562" s="48" t="str">
        <f t="shared" si="26"/>
        <v/>
      </c>
      <c r="AA562" s="32" t="str">
        <f t="shared" si="27"/>
        <v/>
      </c>
    </row>
    <row r="563" spans="1:27" ht="68" hidden="1">
      <c r="A563" s="4">
        <v>2368</v>
      </c>
      <c r="B563" s="4" t="s">
        <v>1613</v>
      </c>
      <c r="C563" s="4">
        <v>559</v>
      </c>
      <c r="E563" s="91" t="s">
        <v>2867</v>
      </c>
      <c r="F563" s="2" t="s">
        <v>1614</v>
      </c>
      <c r="G563" s="2" t="s">
        <v>1612</v>
      </c>
      <c r="H563" s="9"/>
      <c r="I563" s="9"/>
      <c r="J563" s="9"/>
      <c r="K563" s="9"/>
      <c r="L563" s="9"/>
      <c r="M563" s="9"/>
      <c r="P563" s="53"/>
      <c r="Q563" s="54"/>
      <c r="R563" s="54"/>
      <c r="S563" s="55"/>
      <c r="T563" s="56"/>
      <c r="U563" s="53"/>
      <c r="V563" s="54"/>
      <c r="W563" s="54"/>
      <c r="X563" s="55"/>
      <c r="Y563" s="56"/>
      <c r="Z563" s="48" t="str">
        <f t="shared" si="26"/>
        <v/>
      </c>
      <c r="AA563" s="32" t="str">
        <f t="shared" si="27"/>
        <v/>
      </c>
    </row>
    <row r="564" spans="1:27" ht="68" hidden="1">
      <c r="A564" s="4">
        <v>2369</v>
      </c>
      <c r="B564" s="4" t="s">
        <v>1615</v>
      </c>
      <c r="C564" s="4">
        <v>560</v>
      </c>
      <c r="E564" s="91" t="s">
        <v>2868</v>
      </c>
      <c r="F564" s="2" t="s">
        <v>1616</v>
      </c>
      <c r="G564" s="2" t="s">
        <v>1612</v>
      </c>
      <c r="H564" s="9"/>
      <c r="I564" s="9"/>
      <c r="J564" s="9"/>
      <c r="K564" s="9"/>
      <c r="L564" s="9"/>
      <c r="M564" s="9"/>
      <c r="P564" s="53"/>
      <c r="Q564" s="54"/>
      <c r="R564" s="54"/>
      <c r="S564" s="55"/>
      <c r="T564" s="56"/>
      <c r="U564" s="53"/>
      <c r="V564" s="54"/>
      <c r="W564" s="54"/>
      <c r="X564" s="55"/>
      <c r="Y564" s="56"/>
      <c r="Z564" s="48" t="str">
        <f t="shared" si="26"/>
        <v/>
      </c>
      <c r="AA564" s="32" t="str">
        <f t="shared" si="27"/>
        <v/>
      </c>
    </row>
    <row r="565" spans="1:27" ht="68" hidden="1">
      <c r="A565" s="4">
        <v>2370</v>
      </c>
      <c r="B565" s="4" t="s">
        <v>1617</v>
      </c>
      <c r="C565" s="4">
        <v>561</v>
      </c>
      <c r="E565" s="91" t="s">
        <v>2869</v>
      </c>
      <c r="F565" s="2" t="s">
        <v>1618</v>
      </c>
      <c r="G565" s="2" t="s">
        <v>1612</v>
      </c>
      <c r="H565" s="9"/>
      <c r="I565" s="9"/>
      <c r="J565" s="9"/>
      <c r="K565" s="9"/>
      <c r="L565" s="9"/>
      <c r="M565" s="9"/>
      <c r="P565" s="53"/>
      <c r="Q565" s="54"/>
      <c r="R565" s="54"/>
      <c r="S565" s="55"/>
      <c r="T565" s="56"/>
      <c r="U565" s="53"/>
      <c r="V565" s="54"/>
      <c r="W565" s="54"/>
      <c r="X565" s="55"/>
      <c r="Y565" s="56"/>
      <c r="Z565" s="48" t="str">
        <f t="shared" si="26"/>
        <v/>
      </c>
      <c r="AA565" s="32" t="str">
        <f t="shared" si="27"/>
        <v/>
      </c>
    </row>
    <row r="566" spans="1:27" s="64" customFormat="1" ht="17" hidden="1">
      <c r="A566" s="4" t="s">
        <v>293</v>
      </c>
      <c r="B566" s="4" t="s">
        <v>293</v>
      </c>
      <c r="H566" s="4"/>
      <c r="P566" s="98"/>
      <c r="Q566" s="98"/>
      <c r="R566" s="98"/>
      <c r="S566" s="98"/>
      <c r="T566" s="98"/>
      <c r="U566" s="98"/>
      <c r="V566" s="98"/>
      <c r="W566" s="98"/>
      <c r="X566" s="98"/>
      <c r="Y566" s="98"/>
    </row>
    <row r="567" spans="1:27" s="64" customFormat="1" ht="17" hidden="1">
      <c r="A567" s="4" t="s">
        <v>293</v>
      </c>
      <c r="B567" s="4" t="s">
        <v>293</v>
      </c>
      <c r="H567" s="4"/>
      <c r="P567" s="98"/>
      <c r="Q567" s="98"/>
      <c r="R567" s="98"/>
      <c r="S567" s="98"/>
      <c r="T567" s="98"/>
      <c r="U567" s="98"/>
      <c r="V567" s="98"/>
      <c r="W567" s="98"/>
      <c r="X567" s="98"/>
      <c r="Y567" s="98"/>
    </row>
    <row r="568" spans="1:27" s="64" customFormat="1" ht="37" hidden="1">
      <c r="A568" s="4" t="s">
        <v>293</v>
      </c>
      <c r="B568" s="4" t="s">
        <v>293</v>
      </c>
      <c r="E568" s="104" t="s">
        <v>1619</v>
      </c>
      <c r="F568" s="104"/>
      <c r="G568" s="104"/>
      <c r="H568" s="4"/>
      <c r="P568" s="98"/>
      <c r="Q568" s="98"/>
      <c r="R568" s="98"/>
      <c r="S568" s="98"/>
      <c r="T568" s="98"/>
      <c r="U568" s="98"/>
      <c r="V568" s="98"/>
      <c r="W568" s="98"/>
      <c r="X568" s="98"/>
      <c r="Y568" s="98"/>
    </row>
    <row r="569" spans="1:27" s="64" customFormat="1" ht="19" hidden="1">
      <c r="A569" s="4" t="s">
        <v>293</v>
      </c>
      <c r="B569" s="4" t="s">
        <v>293</v>
      </c>
      <c r="E569" s="103" t="s">
        <v>1620</v>
      </c>
      <c r="F569" s="103"/>
      <c r="G569" s="103"/>
      <c r="H569" s="4"/>
      <c r="P569" s="98"/>
      <c r="Q569" s="98"/>
      <c r="R569" s="98"/>
      <c r="S569" s="98"/>
      <c r="T569" s="98"/>
      <c r="U569" s="98"/>
      <c r="V569" s="98"/>
      <c r="W569" s="98"/>
      <c r="X569" s="98"/>
      <c r="Y569" s="98"/>
    </row>
    <row r="570" spans="1:27" ht="136" hidden="1">
      <c r="A570" s="4">
        <v>2371</v>
      </c>
      <c r="B570" s="4" t="s">
        <v>1621</v>
      </c>
      <c r="C570" s="4">
        <v>427</v>
      </c>
      <c r="E570" s="91" t="s">
        <v>2870</v>
      </c>
      <c r="F570" s="2" t="s">
        <v>1622</v>
      </c>
      <c r="G570" s="2" t="s">
        <v>1623</v>
      </c>
      <c r="H570" s="9"/>
      <c r="I570" s="9"/>
      <c r="J570" s="9"/>
      <c r="K570" s="9"/>
      <c r="L570" s="9"/>
      <c r="M570" s="9"/>
      <c r="P570" s="53"/>
      <c r="Q570" s="54"/>
      <c r="R570" s="54"/>
      <c r="S570" s="55"/>
      <c r="T570" s="56"/>
      <c r="U570" s="53"/>
      <c r="V570" s="54"/>
      <c r="W570" s="54"/>
      <c r="X570" s="55"/>
      <c r="Y570" s="56"/>
      <c r="Z570" s="48" t="str">
        <f t="shared" si="26"/>
        <v/>
      </c>
      <c r="AA570" s="32" t="str">
        <f t="shared" si="27"/>
        <v/>
      </c>
    </row>
    <row r="571" spans="1:27" ht="153" hidden="1">
      <c r="A571" s="4">
        <v>2372</v>
      </c>
      <c r="B571" s="4" t="s">
        <v>1624</v>
      </c>
      <c r="C571" s="4">
        <v>420</v>
      </c>
      <c r="E571" s="91" t="s">
        <v>2871</v>
      </c>
      <c r="F571" s="2" t="s">
        <v>1625</v>
      </c>
      <c r="G571" s="2" t="s">
        <v>1626</v>
      </c>
      <c r="H571" s="9"/>
      <c r="I571" s="9"/>
      <c r="J571" s="9"/>
      <c r="K571" s="9"/>
      <c r="L571" s="9"/>
      <c r="M571" s="9"/>
      <c r="P571" s="53"/>
      <c r="Q571" s="54"/>
      <c r="R571" s="54"/>
      <c r="S571" s="55"/>
      <c r="T571" s="56"/>
      <c r="U571" s="53"/>
      <c r="V571" s="54"/>
      <c r="W571" s="54"/>
      <c r="X571" s="55"/>
      <c r="Y571" s="56"/>
      <c r="Z571" s="48" t="str">
        <f t="shared" si="26"/>
        <v/>
      </c>
      <c r="AA571" s="32" t="str">
        <f t="shared" si="27"/>
        <v/>
      </c>
    </row>
    <row r="572" spans="1:27" ht="136" hidden="1">
      <c r="A572" s="4">
        <v>2373</v>
      </c>
      <c r="C572" s="4" t="s">
        <v>1332</v>
      </c>
      <c r="E572" s="91" t="s">
        <v>2872</v>
      </c>
      <c r="F572" s="2" t="s">
        <v>1627</v>
      </c>
      <c r="G572" s="2" t="s">
        <v>1628</v>
      </c>
      <c r="H572" s="9"/>
      <c r="I572" s="9"/>
      <c r="J572" s="9"/>
      <c r="K572" s="9"/>
      <c r="L572" s="9"/>
      <c r="M572" s="9"/>
      <c r="P572" s="53"/>
      <c r="Q572" s="54"/>
      <c r="R572" s="54"/>
      <c r="S572" s="55"/>
      <c r="T572" s="56"/>
      <c r="U572" s="53"/>
      <c r="V572" s="54"/>
      <c r="W572" s="54"/>
      <c r="X572" s="55"/>
      <c r="Y572" s="56"/>
      <c r="Z572" s="48" t="str">
        <f t="shared" si="26"/>
        <v/>
      </c>
      <c r="AA572" s="32" t="str">
        <f t="shared" si="27"/>
        <v/>
      </c>
    </row>
    <row r="573" spans="1:27" ht="136" hidden="1">
      <c r="A573" s="4">
        <v>2374</v>
      </c>
      <c r="B573" s="4" t="s">
        <v>1629</v>
      </c>
      <c r="C573" s="4">
        <v>416</v>
      </c>
      <c r="E573" s="91" t="s">
        <v>2873</v>
      </c>
      <c r="F573" s="2" t="s">
        <v>1630</v>
      </c>
      <c r="G573" s="2" t="s">
        <v>1631</v>
      </c>
      <c r="H573" s="9"/>
      <c r="I573" s="9"/>
      <c r="J573" s="9"/>
      <c r="K573" s="9"/>
      <c r="L573" s="9"/>
      <c r="M573" s="9"/>
      <c r="P573" s="53"/>
      <c r="Q573" s="54"/>
      <c r="R573" s="54"/>
      <c r="S573" s="55"/>
      <c r="T573" s="56"/>
      <c r="U573" s="53"/>
      <c r="V573" s="54"/>
      <c r="W573" s="54"/>
      <c r="X573" s="55"/>
      <c r="Y573" s="56"/>
      <c r="Z573" s="48" t="str">
        <f t="shared" si="26"/>
        <v/>
      </c>
      <c r="AA573" s="32" t="str">
        <f t="shared" si="27"/>
        <v/>
      </c>
    </row>
    <row r="574" spans="1:27" ht="153" hidden="1">
      <c r="A574" s="4">
        <v>2375</v>
      </c>
      <c r="B574" s="4" t="s">
        <v>1632</v>
      </c>
      <c r="C574" s="4">
        <v>425</v>
      </c>
      <c r="E574" s="91" t="s">
        <v>2874</v>
      </c>
      <c r="F574" s="2" t="s">
        <v>1633</v>
      </c>
      <c r="G574" s="2" t="s">
        <v>1634</v>
      </c>
      <c r="H574" s="9"/>
      <c r="I574" s="9"/>
      <c r="J574" s="9"/>
      <c r="K574" s="9"/>
      <c r="L574" s="9"/>
      <c r="M574" s="9"/>
      <c r="P574" s="53"/>
      <c r="Q574" s="54"/>
      <c r="R574" s="54"/>
      <c r="S574" s="55"/>
      <c r="T574" s="56"/>
      <c r="U574" s="53"/>
      <c r="V574" s="54"/>
      <c r="W574" s="54"/>
      <c r="X574" s="55"/>
      <c r="Y574" s="56"/>
      <c r="Z574" s="48" t="str">
        <f t="shared" si="26"/>
        <v/>
      </c>
      <c r="AA574" s="32" t="str">
        <f t="shared" si="27"/>
        <v/>
      </c>
    </row>
    <row r="575" spans="1:27" ht="153" hidden="1">
      <c r="A575" s="4">
        <v>2376</v>
      </c>
      <c r="C575" s="4" t="s">
        <v>1332</v>
      </c>
      <c r="E575" s="91" t="s">
        <v>2875</v>
      </c>
      <c r="F575" s="2" t="s">
        <v>1635</v>
      </c>
      <c r="G575" s="2" t="s">
        <v>1636</v>
      </c>
      <c r="H575" s="9"/>
      <c r="I575" s="9"/>
      <c r="J575" s="9"/>
      <c r="K575" s="9"/>
      <c r="L575" s="9"/>
      <c r="M575" s="9"/>
      <c r="P575" s="53"/>
      <c r="Q575" s="54"/>
      <c r="R575" s="54"/>
      <c r="S575" s="55"/>
      <c r="T575" s="56"/>
      <c r="U575" s="53"/>
      <c r="V575" s="54"/>
      <c r="W575" s="54"/>
      <c r="X575" s="55"/>
      <c r="Y575" s="56"/>
      <c r="Z575" s="48" t="str">
        <f t="shared" si="26"/>
        <v/>
      </c>
      <c r="AA575" s="32" t="str">
        <f t="shared" si="27"/>
        <v/>
      </c>
    </row>
    <row r="576" spans="1:27" ht="136" hidden="1">
      <c r="A576" s="4">
        <v>2377</v>
      </c>
      <c r="B576" s="4" t="s">
        <v>1637</v>
      </c>
      <c r="C576" s="4">
        <v>426</v>
      </c>
      <c r="E576" s="91" t="s">
        <v>2876</v>
      </c>
      <c r="F576" s="2" t="s">
        <v>1638</v>
      </c>
      <c r="G576" s="2" t="s">
        <v>1639</v>
      </c>
      <c r="H576" s="9"/>
      <c r="I576" s="9"/>
      <c r="J576" s="9"/>
      <c r="K576" s="9"/>
      <c r="L576" s="9"/>
      <c r="M576" s="9"/>
      <c r="P576" s="53"/>
      <c r="Q576" s="54"/>
      <c r="R576" s="54"/>
      <c r="S576" s="55"/>
      <c r="T576" s="56"/>
      <c r="U576" s="53"/>
      <c r="V576" s="54"/>
      <c r="W576" s="54"/>
      <c r="X576" s="55"/>
      <c r="Y576" s="56"/>
      <c r="Z576" s="48" t="str">
        <f t="shared" si="26"/>
        <v/>
      </c>
      <c r="AA576" s="32" t="str">
        <f t="shared" si="27"/>
        <v/>
      </c>
    </row>
    <row r="577" spans="1:28" ht="119" hidden="1">
      <c r="A577" s="4">
        <v>2378</v>
      </c>
      <c r="B577" s="4" t="s">
        <v>1640</v>
      </c>
      <c r="C577" s="4">
        <v>429</v>
      </c>
      <c r="E577" s="91" t="s">
        <v>2877</v>
      </c>
      <c r="F577" s="2" t="s">
        <v>1641</v>
      </c>
      <c r="G577" s="2" t="s">
        <v>1642</v>
      </c>
      <c r="H577" s="9"/>
      <c r="I577" s="9"/>
      <c r="J577" s="9"/>
      <c r="K577" s="9"/>
      <c r="L577" s="9"/>
      <c r="M577" s="9"/>
      <c r="P577" s="53"/>
      <c r="Q577" s="54"/>
      <c r="R577" s="54"/>
      <c r="S577" s="55"/>
      <c r="T577" s="56"/>
      <c r="U577" s="53"/>
      <c r="V577" s="54"/>
      <c r="W577" s="54"/>
      <c r="X577" s="55"/>
      <c r="Y577" s="56"/>
      <c r="Z577" s="48" t="str">
        <f t="shared" si="26"/>
        <v/>
      </c>
      <c r="AA577" s="32" t="str">
        <f t="shared" si="27"/>
        <v/>
      </c>
    </row>
    <row r="578" spans="1:28" ht="170" hidden="1">
      <c r="A578" s="4">
        <v>2379</v>
      </c>
      <c r="C578" s="4" t="s">
        <v>1332</v>
      </c>
      <c r="E578" s="91" t="s">
        <v>2878</v>
      </c>
      <c r="F578" s="2" t="s">
        <v>1643</v>
      </c>
      <c r="G578" s="2" t="s">
        <v>1644</v>
      </c>
      <c r="H578" s="9"/>
      <c r="I578" s="9"/>
      <c r="J578" s="9"/>
      <c r="K578" s="9"/>
      <c r="L578" s="9"/>
      <c r="M578" s="9"/>
      <c r="P578" s="53"/>
      <c r="Q578" s="54"/>
      <c r="R578" s="54"/>
      <c r="S578" s="55"/>
      <c r="T578" s="56"/>
      <c r="U578" s="53"/>
      <c r="V578" s="54"/>
      <c r="W578" s="54"/>
      <c r="X578" s="55"/>
      <c r="Y578" s="56"/>
      <c r="Z578" s="48" t="str">
        <f t="shared" si="26"/>
        <v/>
      </c>
      <c r="AA578" s="32" t="str">
        <f t="shared" si="27"/>
        <v/>
      </c>
    </row>
    <row r="579" spans="1:28" ht="119" hidden="1">
      <c r="A579" s="4">
        <v>2380</v>
      </c>
      <c r="B579" s="4" t="s">
        <v>1645</v>
      </c>
      <c r="C579" s="4">
        <v>431</v>
      </c>
      <c r="E579" s="91" t="s">
        <v>2879</v>
      </c>
      <c r="F579" s="2" t="s">
        <v>1646</v>
      </c>
      <c r="G579" s="2" t="s">
        <v>1647</v>
      </c>
      <c r="H579" s="9"/>
      <c r="I579" s="9"/>
      <c r="J579" s="9"/>
      <c r="K579" s="9"/>
      <c r="L579" s="9"/>
      <c r="M579" s="9"/>
      <c r="P579" s="53"/>
      <c r="Q579" s="54"/>
      <c r="R579" s="54"/>
      <c r="S579" s="55"/>
      <c r="T579" s="56"/>
      <c r="U579" s="53"/>
      <c r="V579" s="54"/>
      <c r="W579" s="54"/>
      <c r="X579" s="55"/>
      <c r="Y579" s="56"/>
      <c r="Z579" s="48" t="str">
        <f t="shared" si="26"/>
        <v/>
      </c>
      <c r="AA579" s="32" t="str">
        <f t="shared" si="27"/>
        <v/>
      </c>
    </row>
    <row r="580" spans="1:28" ht="221" hidden="1">
      <c r="A580" s="4">
        <v>2381</v>
      </c>
      <c r="C580" s="4" t="s">
        <v>1332</v>
      </c>
      <c r="E580" s="91" t="s">
        <v>2880</v>
      </c>
      <c r="F580" s="2" t="s">
        <v>1648</v>
      </c>
      <c r="G580" s="2" t="s">
        <v>1649</v>
      </c>
      <c r="H580" s="9"/>
      <c r="I580" s="9"/>
      <c r="J580" s="9"/>
      <c r="K580" s="9"/>
      <c r="L580" s="9"/>
      <c r="M580" s="9"/>
      <c r="P580" s="53"/>
      <c r="Q580" s="54"/>
      <c r="R580" s="54"/>
      <c r="S580" s="55"/>
      <c r="T580" s="56"/>
      <c r="U580" s="53"/>
      <c r="V580" s="54"/>
      <c r="W580" s="54"/>
      <c r="X580" s="55"/>
      <c r="Y580" s="56"/>
      <c r="Z580" s="48" t="str">
        <f t="shared" ref="Z580:Z642" si="28">IF(U580&lt;&gt;"",U580,IF(P580&lt;&gt;"",P580,IF(N580&lt;&gt;"",N580,"")))</f>
        <v/>
      </c>
      <c r="AA580" s="32" t="str">
        <f t="shared" ref="AA580:AA642" si="29">IF(X580&lt;&gt;"",X580,IF(S580&lt;&gt;"",S580,IF(O580&lt;&gt;"",O580,"")))</f>
        <v/>
      </c>
    </row>
    <row r="581" spans="1:28" ht="187" hidden="1">
      <c r="A581" s="4">
        <v>2382</v>
      </c>
      <c r="B581" s="4" t="s">
        <v>1650</v>
      </c>
      <c r="C581" s="4">
        <v>428</v>
      </c>
      <c r="E581" s="91" t="s">
        <v>2881</v>
      </c>
      <c r="F581" s="2" t="s">
        <v>1651</v>
      </c>
      <c r="G581" s="2" t="s">
        <v>1652</v>
      </c>
      <c r="H581" s="9"/>
      <c r="I581" s="9"/>
      <c r="J581" s="9"/>
      <c r="K581" s="9"/>
      <c r="L581" s="9"/>
      <c r="M581" s="9"/>
      <c r="P581" s="53"/>
      <c r="Q581" s="54"/>
      <c r="R581" s="54"/>
      <c r="S581" s="55"/>
      <c r="T581" s="56"/>
      <c r="U581" s="53"/>
      <c r="V581" s="54"/>
      <c r="W581" s="54"/>
      <c r="X581" s="55"/>
      <c r="Y581" s="56"/>
      <c r="Z581" s="48" t="str">
        <f t="shared" si="28"/>
        <v/>
      </c>
      <c r="AA581" s="32" t="str">
        <f t="shared" si="29"/>
        <v/>
      </c>
    </row>
    <row r="582" spans="1:28" ht="170" hidden="1">
      <c r="A582" s="4">
        <v>2383</v>
      </c>
      <c r="B582" s="4" t="s">
        <v>1653</v>
      </c>
      <c r="C582" s="4">
        <v>413</v>
      </c>
      <c r="E582" s="91" t="s">
        <v>2882</v>
      </c>
      <c r="F582" s="2" t="s">
        <v>1654</v>
      </c>
      <c r="G582" s="2" t="s">
        <v>1655</v>
      </c>
      <c r="H582" s="9"/>
      <c r="I582" s="9"/>
      <c r="J582" s="9"/>
      <c r="K582" s="9"/>
      <c r="L582" s="9"/>
      <c r="M582" s="9"/>
      <c r="P582" s="53"/>
      <c r="Q582" s="54"/>
      <c r="R582" s="54"/>
      <c r="S582" s="55"/>
      <c r="T582" s="56"/>
      <c r="U582" s="53"/>
      <c r="V582" s="54"/>
      <c r="W582" s="54"/>
      <c r="X582" s="55"/>
      <c r="Y582" s="56"/>
      <c r="Z582" s="48" t="str">
        <f t="shared" si="28"/>
        <v/>
      </c>
      <c r="AA582" s="32" t="str">
        <f t="shared" si="29"/>
        <v/>
      </c>
    </row>
    <row r="583" spans="1:28" ht="102" hidden="1">
      <c r="A583" s="4">
        <v>2384</v>
      </c>
      <c r="B583" s="4" t="s">
        <v>1656</v>
      </c>
      <c r="C583" s="4">
        <v>438</v>
      </c>
      <c r="E583" s="91" t="s">
        <v>2883</v>
      </c>
      <c r="F583" s="2" t="s">
        <v>1657</v>
      </c>
      <c r="G583" s="2" t="s">
        <v>1658</v>
      </c>
      <c r="H583" s="9"/>
      <c r="I583" s="9"/>
      <c r="J583" s="9"/>
      <c r="K583" s="9"/>
      <c r="L583" s="9"/>
      <c r="M583" s="9"/>
      <c r="P583" s="53"/>
      <c r="Q583" s="54"/>
      <c r="R583" s="54"/>
      <c r="S583" s="55"/>
      <c r="T583" s="56"/>
      <c r="U583" s="53"/>
      <c r="V583" s="54"/>
      <c r="W583" s="54"/>
      <c r="X583" s="55"/>
      <c r="Y583" s="56"/>
      <c r="Z583" s="48" t="str">
        <f t="shared" si="28"/>
        <v/>
      </c>
      <c r="AA583" s="32" t="str">
        <f t="shared" si="29"/>
        <v/>
      </c>
    </row>
    <row r="584" spans="1:28" ht="153" hidden="1">
      <c r="A584" s="4">
        <v>2385</v>
      </c>
      <c r="B584" s="4" t="s">
        <v>1659</v>
      </c>
      <c r="C584" s="4">
        <v>433</v>
      </c>
      <c r="E584" s="91" t="s">
        <v>2884</v>
      </c>
      <c r="F584" s="2" t="s">
        <v>1660</v>
      </c>
      <c r="G584" s="2" t="s">
        <v>1661</v>
      </c>
      <c r="H584" s="9"/>
      <c r="I584" s="9"/>
      <c r="J584" s="9"/>
      <c r="K584" s="9"/>
      <c r="L584" s="9"/>
      <c r="M584" s="9"/>
      <c r="P584" s="53"/>
      <c r="Q584" s="54"/>
      <c r="R584" s="54"/>
      <c r="S584" s="55"/>
      <c r="T584" s="56"/>
      <c r="U584" s="53"/>
      <c r="V584" s="54"/>
      <c r="W584" s="54"/>
      <c r="X584" s="55"/>
      <c r="Y584" s="56"/>
      <c r="Z584" s="48" t="str">
        <f t="shared" si="28"/>
        <v/>
      </c>
      <c r="AA584" s="32" t="str">
        <f t="shared" si="29"/>
        <v/>
      </c>
    </row>
    <row r="585" spans="1:28" ht="136" hidden="1">
      <c r="A585" s="4">
        <v>2386</v>
      </c>
      <c r="B585" s="4" t="s">
        <v>1662</v>
      </c>
      <c r="C585" s="4">
        <v>434</v>
      </c>
      <c r="E585" s="91" t="s">
        <v>2885</v>
      </c>
      <c r="F585" s="2" t="s">
        <v>1663</v>
      </c>
      <c r="G585" s="2" t="s">
        <v>1664</v>
      </c>
      <c r="H585" s="9"/>
      <c r="I585" s="9"/>
      <c r="J585" s="9"/>
      <c r="K585" s="9"/>
      <c r="L585" s="9"/>
      <c r="M585" s="9"/>
      <c r="P585" s="53"/>
      <c r="Q585" s="54"/>
      <c r="R585" s="54"/>
      <c r="S585" s="55"/>
      <c r="T585" s="56"/>
      <c r="U585" s="53"/>
      <c r="V585" s="54"/>
      <c r="W585" s="54"/>
      <c r="X585" s="55"/>
      <c r="Y585" s="56"/>
      <c r="Z585" s="48" t="str">
        <f t="shared" si="28"/>
        <v/>
      </c>
      <c r="AA585" s="32" t="str">
        <f t="shared" si="29"/>
        <v/>
      </c>
    </row>
    <row r="586" spans="1:28" ht="170" hidden="1">
      <c r="A586" s="4">
        <v>2387</v>
      </c>
      <c r="B586" s="4" t="s">
        <v>1665</v>
      </c>
      <c r="C586" s="4">
        <v>435</v>
      </c>
      <c r="E586" s="91" t="s">
        <v>2886</v>
      </c>
      <c r="F586" s="2" t="s">
        <v>1666</v>
      </c>
      <c r="G586" s="2" t="s">
        <v>1667</v>
      </c>
      <c r="H586" s="9"/>
      <c r="I586" s="9"/>
      <c r="J586" s="9"/>
      <c r="K586" s="9"/>
      <c r="L586" s="9"/>
      <c r="M586" s="9"/>
      <c r="P586" s="53"/>
      <c r="Q586" s="54"/>
      <c r="R586" s="54"/>
      <c r="S586" s="55"/>
      <c r="T586" s="56"/>
      <c r="U586" s="53"/>
      <c r="V586" s="54"/>
      <c r="W586" s="54"/>
      <c r="X586" s="55"/>
      <c r="Y586" s="56"/>
      <c r="Z586" s="48" t="str">
        <f t="shared" si="28"/>
        <v/>
      </c>
      <c r="AA586" s="32" t="str">
        <f t="shared" si="29"/>
        <v/>
      </c>
    </row>
    <row r="587" spans="1:28" ht="136" hidden="1">
      <c r="A587" s="4">
        <v>2388</v>
      </c>
      <c r="B587" s="4" t="s">
        <v>1668</v>
      </c>
      <c r="C587" s="4">
        <v>437</v>
      </c>
      <c r="E587" s="91" t="s">
        <v>2887</v>
      </c>
      <c r="F587" s="2" t="s">
        <v>1669</v>
      </c>
      <c r="G587" s="2" t="s">
        <v>1670</v>
      </c>
      <c r="H587" s="9"/>
      <c r="I587" s="9"/>
      <c r="J587" s="9"/>
      <c r="K587" s="9"/>
      <c r="L587" s="9"/>
      <c r="M587" s="9"/>
      <c r="P587" s="53"/>
      <c r="Q587" s="54"/>
      <c r="R587" s="54"/>
      <c r="S587" s="55"/>
      <c r="T587" s="56"/>
      <c r="U587" s="53"/>
      <c r="V587" s="54"/>
      <c r="W587" s="54"/>
      <c r="X587" s="55"/>
      <c r="Y587" s="56"/>
      <c r="Z587" s="48" t="str">
        <f t="shared" si="28"/>
        <v/>
      </c>
      <c r="AA587" s="32" t="str">
        <f t="shared" si="29"/>
        <v/>
      </c>
    </row>
    <row r="588" spans="1:28" s="64" customFormat="1" ht="17" hidden="1">
      <c r="A588" s="4" t="s">
        <v>293</v>
      </c>
      <c r="B588" s="4" t="s">
        <v>293</v>
      </c>
      <c r="H588" s="4"/>
      <c r="P588" s="98"/>
      <c r="Q588" s="98"/>
      <c r="R588" s="98"/>
      <c r="S588" s="98"/>
      <c r="T588" s="98"/>
      <c r="U588" s="98"/>
      <c r="V588" s="98"/>
      <c r="W588" s="98"/>
      <c r="X588" s="98"/>
      <c r="Y588" s="98"/>
    </row>
    <row r="589" spans="1:28" s="64" customFormat="1" ht="17" hidden="1">
      <c r="A589" s="4" t="s">
        <v>293</v>
      </c>
      <c r="B589" s="4" t="s">
        <v>293</v>
      </c>
      <c r="H589" s="4"/>
      <c r="P589" s="98"/>
      <c r="Q589" s="98"/>
      <c r="R589" s="98"/>
      <c r="S589" s="98"/>
      <c r="T589" s="98"/>
      <c r="U589" s="98"/>
      <c r="V589" s="98"/>
      <c r="W589" s="98"/>
      <c r="X589" s="98"/>
      <c r="Y589" s="98"/>
    </row>
    <row r="590" spans="1:28" s="64" customFormat="1" ht="19" hidden="1">
      <c r="A590" s="4" t="s">
        <v>293</v>
      </c>
      <c r="B590" s="4" t="s">
        <v>293</v>
      </c>
      <c r="E590" s="105" t="s">
        <v>1671</v>
      </c>
      <c r="F590" s="103"/>
      <c r="G590" s="103"/>
      <c r="H590" s="4"/>
      <c r="P590" s="98"/>
      <c r="Q590" s="98"/>
      <c r="R590" s="98"/>
      <c r="S590" s="98"/>
      <c r="T590" s="98"/>
      <c r="U590" s="98"/>
      <c r="V590" s="98"/>
      <c r="W590" s="98"/>
      <c r="X590" s="98"/>
      <c r="Y590" s="98"/>
    </row>
    <row r="591" spans="1:28" s="64" customFormat="1" ht="68" hidden="1">
      <c r="A591" s="4" t="s">
        <v>293</v>
      </c>
      <c r="B591" s="4" t="s">
        <v>293</v>
      </c>
      <c r="E591" s="67" t="s">
        <v>1672</v>
      </c>
      <c r="F591" s="68" t="s">
        <v>1673</v>
      </c>
      <c r="G591" s="69" t="str">
        <f>HYPERLINK("http://sourcinginnovation.com/wordpress/2017/04/26/are-we-about-to-enter-the-age-of-permissive-analytics/","Are we about to enter the age of permissive analytics")</f>
        <v>Are we about to enter the age of permissive analytics</v>
      </c>
      <c r="H591" s="4"/>
      <c r="P591" s="98"/>
      <c r="Q591" s="98"/>
      <c r="R591" s="98"/>
      <c r="S591" s="98"/>
      <c r="T591" s="98"/>
      <c r="U591" s="98"/>
      <c r="V591" s="98"/>
      <c r="W591" s="98"/>
      <c r="X591" s="98"/>
      <c r="Y591" s="98"/>
    </row>
    <row r="592" spans="1:28" ht="17" hidden="1">
      <c r="A592" s="4" t="s">
        <v>293</v>
      </c>
      <c r="B592" s="4" t="s">
        <v>293</v>
      </c>
      <c r="E592" s="64"/>
      <c r="F592" s="64"/>
      <c r="G592" s="69" t="str">
        <f>HYPERLINK("http://sourcinginnovation.com/wordpress/2017/04/27/when-selecting-your-prescriptive-and-future-permissive-analytics-system/","When Selecting Your Future Permissive Analytics System")</f>
        <v>When Selecting Your Future Permissive Analytics System</v>
      </c>
      <c r="I592" s="64"/>
      <c r="J592" s="64"/>
      <c r="K592" s="64"/>
      <c r="L592" s="64"/>
      <c r="M592" s="64"/>
      <c r="N592" s="64"/>
      <c r="O592" s="64"/>
      <c r="P592" s="98"/>
      <c r="Q592" s="98"/>
      <c r="R592" s="98"/>
      <c r="S592" s="98"/>
      <c r="T592" s="98"/>
      <c r="U592" s="98"/>
      <c r="V592" s="98"/>
      <c r="W592" s="98"/>
      <c r="X592" s="98"/>
      <c r="Y592" s="98"/>
      <c r="Z592" s="64"/>
      <c r="AA592" s="64"/>
      <c r="AB592" s="64"/>
    </row>
    <row r="593" spans="1:27" ht="51" hidden="1">
      <c r="A593" s="4">
        <v>2389</v>
      </c>
      <c r="B593" s="4" t="s">
        <v>1674</v>
      </c>
      <c r="C593" s="4">
        <v>445</v>
      </c>
      <c r="E593" s="91" t="s">
        <v>2888</v>
      </c>
      <c r="F593" s="2" t="s">
        <v>1675</v>
      </c>
      <c r="G593" s="2" t="s">
        <v>1612</v>
      </c>
      <c r="H593" s="9"/>
      <c r="I593" s="9"/>
      <c r="J593" s="9"/>
      <c r="K593" s="9"/>
      <c r="L593" s="9"/>
      <c r="M593" s="9"/>
      <c r="P593" s="53"/>
      <c r="Q593" s="54"/>
      <c r="R593" s="54"/>
      <c r="S593" s="55"/>
      <c r="T593" s="56"/>
      <c r="U593" s="53"/>
      <c r="V593" s="54"/>
      <c r="W593" s="54"/>
      <c r="X593" s="55"/>
      <c r="Y593" s="56"/>
      <c r="Z593" s="48" t="str">
        <f t="shared" si="28"/>
        <v/>
      </c>
      <c r="AA593" s="32" t="str">
        <f t="shared" si="29"/>
        <v/>
      </c>
    </row>
    <row r="594" spans="1:27" ht="51" hidden="1">
      <c r="A594" s="4">
        <v>2390</v>
      </c>
      <c r="C594" s="4" t="s">
        <v>1332</v>
      </c>
      <c r="E594" s="91" t="s">
        <v>2889</v>
      </c>
      <c r="F594" s="2" t="s">
        <v>1676</v>
      </c>
      <c r="G594" s="2" t="s">
        <v>1612</v>
      </c>
      <c r="H594" s="9"/>
      <c r="I594" s="9"/>
      <c r="J594" s="9"/>
      <c r="K594" s="9"/>
      <c r="L594" s="9"/>
      <c r="M594" s="9"/>
      <c r="P594" s="53"/>
      <c r="Q594" s="54"/>
      <c r="R594" s="54"/>
      <c r="S594" s="55"/>
      <c r="T594" s="56"/>
      <c r="U594" s="53"/>
      <c r="V594" s="54"/>
      <c r="W594" s="54"/>
      <c r="X594" s="55"/>
      <c r="Y594" s="56"/>
      <c r="Z594" s="48" t="str">
        <f t="shared" si="28"/>
        <v/>
      </c>
      <c r="AA594" s="32" t="str">
        <f t="shared" si="29"/>
        <v/>
      </c>
    </row>
    <row r="595" spans="1:27" ht="221" hidden="1">
      <c r="A595" s="4">
        <v>2391</v>
      </c>
      <c r="B595" s="4" t="s">
        <v>1677</v>
      </c>
      <c r="C595" s="4">
        <v>446</v>
      </c>
      <c r="E595" s="91" t="s">
        <v>2724</v>
      </c>
      <c r="F595" s="2" t="s">
        <v>242</v>
      </c>
      <c r="G595" s="2" t="s">
        <v>1612</v>
      </c>
      <c r="H595" s="9"/>
      <c r="I595" s="9"/>
      <c r="J595" s="9"/>
      <c r="K595" s="9"/>
      <c r="L595" s="9"/>
      <c r="M595" s="9"/>
      <c r="P595" s="53"/>
      <c r="Q595" s="54"/>
      <c r="R595" s="54"/>
      <c r="S595" s="55"/>
      <c r="T595" s="56"/>
      <c r="U595" s="53"/>
      <c r="V595" s="54"/>
      <c r="W595" s="54"/>
      <c r="X595" s="55"/>
      <c r="Y595" s="56"/>
      <c r="Z595" s="48" t="str">
        <f t="shared" si="28"/>
        <v/>
      </c>
      <c r="AA595" s="32" t="str">
        <f t="shared" si="29"/>
        <v/>
      </c>
    </row>
    <row r="596" spans="1:27" ht="51" hidden="1">
      <c r="A596" s="4">
        <v>2392</v>
      </c>
      <c r="B596" s="4" t="s">
        <v>1678</v>
      </c>
      <c r="C596" s="4">
        <v>447</v>
      </c>
      <c r="E596" s="91" t="s">
        <v>2725</v>
      </c>
      <c r="F596" s="2" t="s">
        <v>1679</v>
      </c>
      <c r="G596" s="2" t="s">
        <v>1612</v>
      </c>
      <c r="H596" s="9"/>
      <c r="I596" s="9"/>
      <c r="J596" s="9"/>
      <c r="K596" s="9"/>
      <c r="L596" s="9"/>
      <c r="M596" s="9"/>
      <c r="P596" s="53"/>
      <c r="Q596" s="54"/>
      <c r="R596" s="54"/>
      <c r="S596" s="55"/>
      <c r="T596" s="56"/>
      <c r="U596" s="53"/>
      <c r="V596" s="54"/>
      <c r="W596" s="54"/>
      <c r="X596" s="55"/>
      <c r="Y596" s="56"/>
      <c r="Z596" s="48" t="str">
        <f t="shared" si="28"/>
        <v/>
      </c>
      <c r="AA596" s="32" t="str">
        <f t="shared" si="29"/>
        <v/>
      </c>
    </row>
    <row r="597" spans="1:27" ht="153" hidden="1">
      <c r="A597" s="4">
        <v>2393</v>
      </c>
      <c r="B597" s="4" t="s">
        <v>1680</v>
      </c>
      <c r="C597" s="4">
        <v>449</v>
      </c>
      <c r="E597" s="91" t="s">
        <v>2531</v>
      </c>
      <c r="F597" s="2" t="s">
        <v>1681</v>
      </c>
      <c r="G597" s="2" t="s">
        <v>1682</v>
      </c>
      <c r="H597" s="9"/>
      <c r="I597" s="9"/>
      <c r="J597" s="9"/>
      <c r="K597" s="9"/>
      <c r="L597" s="9"/>
      <c r="M597" s="9"/>
      <c r="P597" s="53"/>
      <c r="Q597" s="54"/>
      <c r="R597" s="54"/>
      <c r="S597" s="55"/>
      <c r="T597" s="56"/>
      <c r="U597" s="53"/>
      <c r="V597" s="54"/>
      <c r="W597" s="54"/>
      <c r="X597" s="55"/>
      <c r="Y597" s="56"/>
      <c r="Z597" s="48" t="str">
        <f t="shared" si="28"/>
        <v/>
      </c>
      <c r="AA597" s="32" t="str">
        <f t="shared" si="29"/>
        <v/>
      </c>
    </row>
    <row r="598" spans="1:27" ht="170" hidden="1">
      <c r="A598" s="4">
        <v>2394</v>
      </c>
      <c r="B598" s="4" t="s">
        <v>1683</v>
      </c>
      <c r="C598" s="4">
        <v>452</v>
      </c>
      <c r="E598" s="91" t="s">
        <v>2890</v>
      </c>
      <c r="F598" s="2" t="s">
        <v>248</v>
      </c>
      <c r="G598" s="2" t="s">
        <v>1684</v>
      </c>
      <c r="H598" s="9"/>
      <c r="I598" s="9"/>
      <c r="J598" s="9"/>
      <c r="K598" s="9"/>
      <c r="L598" s="9"/>
      <c r="M598" s="9"/>
      <c r="P598" s="53"/>
      <c r="Q598" s="54"/>
      <c r="R598" s="54"/>
      <c r="S598" s="55"/>
      <c r="T598" s="56"/>
      <c r="U598" s="53"/>
      <c r="V598" s="54"/>
      <c r="W598" s="54"/>
      <c r="X598" s="55"/>
      <c r="Y598" s="56"/>
      <c r="Z598" s="48" t="str">
        <f t="shared" si="28"/>
        <v/>
      </c>
      <c r="AA598" s="32" t="str">
        <f t="shared" si="29"/>
        <v/>
      </c>
    </row>
    <row r="599" spans="1:27" ht="238" hidden="1">
      <c r="A599" s="4">
        <v>2395</v>
      </c>
      <c r="B599" s="4" t="s">
        <v>1685</v>
      </c>
      <c r="C599" s="4">
        <v>481</v>
      </c>
      <c r="E599" s="91" t="s">
        <v>2891</v>
      </c>
      <c r="F599" s="2" t="s">
        <v>1686</v>
      </c>
      <c r="G599" s="2" t="s">
        <v>1687</v>
      </c>
      <c r="H599" s="9"/>
      <c r="I599" s="9"/>
      <c r="J599" s="9"/>
      <c r="K599" s="9"/>
      <c r="L599" s="9"/>
      <c r="M599" s="9"/>
      <c r="P599" s="53"/>
      <c r="Q599" s="54"/>
      <c r="R599" s="54"/>
      <c r="S599" s="55"/>
      <c r="T599" s="56"/>
      <c r="U599" s="53"/>
      <c r="V599" s="54"/>
      <c r="W599" s="54"/>
      <c r="X599" s="55"/>
      <c r="Y599" s="56"/>
      <c r="Z599" s="48" t="str">
        <f t="shared" si="28"/>
        <v/>
      </c>
      <c r="AA599" s="32" t="str">
        <f t="shared" si="29"/>
        <v/>
      </c>
    </row>
    <row r="600" spans="1:27" ht="136" hidden="1">
      <c r="A600" s="4">
        <v>2396</v>
      </c>
      <c r="B600" s="4" t="s">
        <v>1688</v>
      </c>
      <c r="C600" s="4">
        <v>455</v>
      </c>
      <c r="E600" s="91" t="s">
        <v>2892</v>
      </c>
      <c r="F600" s="2" t="s">
        <v>1689</v>
      </c>
      <c r="G600" s="2" t="s">
        <v>1690</v>
      </c>
      <c r="H600" s="9"/>
      <c r="I600" s="9"/>
      <c r="J600" s="9"/>
      <c r="K600" s="9"/>
      <c r="L600" s="9"/>
      <c r="M600" s="9"/>
      <c r="P600" s="53"/>
      <c r="Q600" s="54"/>
      <c r="R600" s="54"/>
      <c r="S600" s="55"/>
      <c r="T600" s="56"/>
      <c r="U600" s="53"/>
      <c r="V600" s="54"/>
      <c r="W600" s="54"/>
      <c r="X600" s="55"/>
      <c r="Y600" s="56"/>
      <c r="Z600" s="48" t="str">
        <f t="shared" si="28"/>
        <v/>
      </c>
      <c r="AA600" s="32" t="str">
        <f t="shared" si="29"/>
        <v/>
      </c>
    </row>
    <row r="601" spans="1:27" s="64" customFormat="1" ht="17" hidden="1">
      <c r="A601" s="4" t="s">
        <v>293</v>
      </c>
      <c r="G601" s="64" t="s">
        <v>293</v>
      </c>
      <c r="H601" s="4"/>
      <c r="P601" s="98"/>
      <c r="Q601" s="98"/>
      <c r="R601" s="98"/>
      <c r="S601" s="98"/>
      <c r="T601" s="98"/>
      <c r="U601" s="98"/>
      <c r="V601" s="98"/>
      <c r="W601" s="98"/>
      <c r="X601" s="98"/>
      <c r="Y601" s="98"/>
    </row>
    <row r="602" spans="1:27" s="64" customFormat="1" ht="17" hidden="1">
      <c r="A602" s="4" t="s">
        <v>293</v>
      </c>
      <c r="G602" s="64" t="s">
        <v>293</v>
      </c>
      <c r="H602" s="4"/>
      <c r="P602" s="98"/>
      <c r="Q602" s="98"/>
      <c r="R602" s="98"/>
      <c r="S602" s="98"/>
      <c r="T602" s="98"/>
      <c r="U602" s="98"/>
      <c r="V602" s="98"/>
      <c r="W602" s="98"/>
      <c r="X602" s="98"/>
      <c r="Y602" s="98"/>
    </row>
    <row r="603" spans="1:27" ht="17" hidden="1">
      <c r="A603" s="4" t="s">
        <v>293</v>
      </c>
      <c r="B603" s="4" t="s">
        <v>293</v>
      </c>
      <c r="E603" s="67" t="s">
        <v>1691</v>
      </c>
      <c r="F603" s="64"/>
      <c r="G603" s="64" t="s">
        <v>293</v>
      </c>
      <c r="I603" s="64"/>
      <c r="J603" s="64"/>
      <c r="K603" s="64"/>
      <c r="L603" s="64"/>
      <c r="M603" s="64"/>
      <c r="N603" s="64"/>
      <c r="O603" s="64"/>
      <c r="P603" s="98"/>
      <c r="Q603" s="98"/>
      <c r="R603" s="98"/>
      <c r="S603" s="98"/>
      <c r="T603" s="98"/>
      <c r="U603" s="98"/>
      <c r="V603" s="98"/>
      <c r="W603" s="98"/>
      <c r="X603" s="98"/>
      <c r="Y603" s="98"/>
      <c r="Z603" s="64"/>
      <c r="AA603" s="64"/>
    </row>
    <row r="604" spans="1:27" ht="102" hidden="1">
      <c r="A604" s="4">
        <v>2397</v>
      </c>
      <c r="B604" s="4" t="s">
        <v>1692</v>
      </c>
      <c r="C604" s="4">
        <v>456</v>
      </c>
      <c r="E604" s="91" t="s">
        <v>2893</v>
      </c>
      <c r="F604" s="2" t="s">
        <v>1693</v>
      </c>
      <c r="G604" s="2" t="s">
        <v>1694</v>
      </c>
      <c r="H604" s="9"/>
      <c r="I604" s="9"/>
      <c r="J604" s="9"/>
      <c r="K604" s="9"/>
      <c r="L604" s="9"/>
      <c r="M604" s="9"/>
      <c r="P604" s="53"/>
      <c r="Q604" s="54"/>
      <c r="R604" s="54"/>
      <c r="S604" s="55"/>
      <c r="T604" s="56"/>
      <c r="U604" s="53"/>
      <c r="V604" s="54"/>
      <c r="W604" s="54"/>
      <c r="X604" s="55"/>
      <c r="Y604" s="56"/>
      <c r="Z604" s="48" t="str">
        <f t="shared" si="28"/>
        <v/>
      </c>
      <c r="AA604" s="32" t="str">
        <f t="shared" si="29"/>
        <v/>
      </c>
    </row>
    <row r="605" spans="1:27" ht="119" hidden="1">
      <c r="A605" s="4">
        <v>2398</v>
      </c>
      <c r="B605" s="4" t="s">
        <v>1695</v>
      </c>
      <c r="C605" s="4">
        <v>457</v>
      </c>
      <c r="E605" s="91" t="s">
        <v>2894</v>
      </c>
      <c r="F605" s="2" t="s">
        <v>1696</v>
      </c>
      <c r="G605" s="2" t="s">
        <v>1697</v>
      </c>
      <c r="H605" s="9"/>
      <c r="I605" s="9"/>
      <c r="J605" s="9"/>
      <c r="K605" s="9"/>
      <c r="L605" s="9"/>
      <c r="M605" s="9"/>
      <c r="P605" s="53"/>
      <c r="Q605" s="54"/>
      <c r="R605" s="54"/>
      <c r="S605" s="55"/>
      <c r="T605" s="56"/>
      <c r="U605" s="53"/>
      <c r="V605" s="54"/>
      <c r="W605" s="54"/>
      <c r="X605" s="55"/>
      <c r="Y605" s="56"/>
      <c r="Z605" s="48" t="str">
        <f t="shared" si="28"/>
        <v/>
      </c>
      <c r="AA605" s="32" t="str">
        <f t="shared" si="29"/>
        <v/>
      </c>
    </row>
    <row r="606" spans="1:27" ht="102" hidden="1">
      <c r="A606" s="4">
        <v>2399</v>
      </c>
      <c r="B606" s="4" t="s">
        <v>1698</v>
      </c>
      <c r="C606" s="4">
        <v>458</v>
      </c>
      <c r="E606" s="91" t="s">
        <v>2895</v>
      </c>
      <c r="F606" s="2" t="s">
        <v>1699</v>
      </c>
      <c r="G606" s="2" t="s">
        <v>1700</v>
      </c>
      <c r="H606" s="9"/>
      <c r="I606" s="9"/>
      <c r="J606" s="9"/>
      <c r="K606" s="9"/>
      <c r="L606" s="9"/>
      <c r="M606" s="9"/>
      <c r="P606" s="53"/>
      <c r="Q606" s="54"/>
      <c r="R606" s="54"/>
      <c r="S606" s="55"/>
      <c r="T606" s="56"/>
      <c r="U606" s="53"/>
      <c r="V606" s="54"/>
      <c r="W606" s="54"/>
      <c r="X606" s="55"/>
      <c r="Y606" s="56"/>
      <c r="Z606" s="48" t="str">
        <f t="shared" si="28"/>
        <v/>
      </c>
      <c r="AA606" s="32" t="str">
        <f t="shared" si="29"/>
        <v/>
      </c>
    </row>
    <row r="607" spans="1:27" ht="136" hidden="1">
      <c r="A607" s="4">
        <v>2400</v>
      </c>
      <c r="B607" s="4" t="s">
        <v>1701</v>
      </c>
      <c r="C607" s="4">
        <v>459</v>
      </c>
      <c r="E607" s="91" t="s">
        <v>2896</v>
      </c>
      <c r="F607" s="2" t="s">
        <v>1702</v>
      </c>
      <c r="G607" s="2" t="s">
        <v>1703</v>
      </c>
      <c r="H607" s="9"/>
      <c r="I607" s="9"/>
      <c r="J607" s="9"/>
      <c r="K607" s="9"/>
      <c r="L607" s="9"/>
      <c r="M607" s="9"/>
      <c r="P607" s="53"/>
      <c r="Q607" s="54"/>
      <c r="R607" s="54"/>
      <c r="S607" s="55"/>
      <c r="T607" s="56"/>
      <c r="U607" s="53"/>
      <c r="V607" s="54"/>
      <c r="W607" s="54"/>
      <c r="X607" s="55"/>
      <c r="Y607" s="56"/>
      <c r="Z607" s="48" t="str">
        <f t="shared" si="28"/>
        <v/>
      </c>
      <c r="AA607" s="32" t="str">
        <f t="shared" si="29"/>
        <v/>
      </c>
    </row>
    <row r="608" spans="1:27" ht="136" hidden="1">
      <c r="A608" s="4">
        <v>2401</v>
      </c>
      <c r="B608" s="4" t="s">
        <v>1704</v>
      </c>
      <c r="C608" s="4">
        <v>460</v>
      </c>
      <c r="E608" s="91" t="s">
        <v>2897</v>
      </c>
      <c r="F608" s="2" t="s">
        <v>1705</v>
      </c>
      <c r="G608" s="2" t="s">
        <v>1706</v>
      </c>
      <c r="H608" s="9"/>
      <c r="I608" s="9"/>
      <c r="J608" s="9"/>
      <c r="K608" s="9"/>
      <c r="L608" s="9"/>
      <c r="M608" s="9"/>
      <c r="P608" s="53"/>
      <c r="Q608" s="54"/>
      <c r="R608" s="54"/>
      <c r="S608" s="55"/>
      <c r="T608" s="56"/>
      <c r="U608" s="53"/>
      <c r="V608" s="54"/>
      <c r="W608" s="54"/>
      <c r="X608" s="55"/>
      <c r="Y608" s="56"/>
      <c r="Z608" s="48" t="str">
        <f t="shared" si="28"/>
        <v/>
      </c>
      <c r="AA608" s="32" t="str">
        <f t="shared" si="29"/>
        <v/>
      </c>
    </row>
    <row r="609" spans="1:27" ht="119" hidden="1">
      <c r="A609" s="4">
        <v>2402</v>
      </c>
      <c r="B609" s="4" t="s">
        <v>1707</v>
      </c>
      <c r="C609" s="4">
        <v>461</v>
      </c>
      <c r="E609" s="91" t="s">
        <v>2898</v>
      </c>
      <c r="F609" s="2" t="s">
        <v>1708</v>
      </c>
      <c r="G609" s="2" t="s">
        <v>1709</v>
      </c>
      <c r="H609" s="9"/>
      <c r="I609" s="9"/>
      <c r="J609" s="9"/>
      <c r="K609" s="9"/>
      <c r="L609" s="9"/>
      <c r="M609" s="9"/>
      <c r="P609" s="53"/>
      <c r="Q609" s="54"/>
      <c r="R609" s="54"/>
      <c r="S609" s="55"/>
      <c r="T609" s="56"/>
      <c r="U609" s="53"/>
      <c r="V609" s="54"/>
      <c r="W609" s="54"/>
      <c r="X609" s="55"/>
      <c r="Y609" s="56"/>
      <c r="Z609" s="48" t="str">
        <f t="shared" si="28"/>
        <v/>
      </c>
      <c r="AA609" s="32" t="str">
        <f t="shared" si="29"/>
        <v/>
      </c>
    </row>
    <row r="610" spans="1:27" ht="119" hidden="1">
      <c r="A610" s="4">
        <v>2403</v>
      </c>
      <c r="B610" s="4" t="s">
        <v>1710</v>
      </c>
      <c r="C610" s="4">
        <v>462</v>
      </c>
      <c r="E610" s="91" t="s">
        <v>2899</v>
      </c>
      <c r="F610" s="2" t="s">
        <v>1711</v>
      </c>
      <c r="G610" s="2" t="s">
        <v>1712</v>
      </c>
      <c r="H610" s="9"/>
      <c r="I610" s="9"/>
      <c r="J610" s="9"/>
      <c r="K610" s="9"/>
      <c r="L610" s="9"/>
      <c r="M610" s="9"/>
      <c r="P610" s="53"/>
      <c r="Q610" s="54"/>
      <c r="R610" s="54"/>
      <c r="S610" s="55"/>
      <c r="T610" s="56"/>
      <c r="U610" s="53"/>
      <c r="V610" s="54"/>
      <c r="W610" s="54"/>
      <c r="X610" s="55"/>
      <c r="Y610" s="56"/>
      <c r="Z610" s="48" t="str">
        <f t="shared" si="28"/>
        <v/>
      </c>
      <c r="AA610" s="32" t="str">
        <f t="shared" si="29"/>
        <v/>
      </c>
    </row>
    <row r="611" spans="1:27" ht="102" hidden="1">
      <c r="A611" s="4">
        <v>2404</v>
      </c>
      <c r="B611" s="4" t="s">
        <v>1713</v>
      </c>
      <c r="C611" s="4">
        <v>463</v>
      </c>
      <c r="E611" s="91" t="s">
        <v>2900</v>
      </c>
      <c r="F611" s="2" t="s">
        <v>1714</v>
      </c>
      <c r="G611" s="2" t="s">
        <v>1715</v>
      </c>
      <c r="H611" s="9"/>
      <c r="I611" s="9"/>
      <c r="J611" s="9"/>
      <c r="K611" s="9"/>
      <c r="L611" s="9"/>
      <c r="M611" s="9"/>
      <c r="P611" s="53"/>
      <c r="Q611" s="54"/>
      <c r="R611" s="54"/>
      <c r="S611" s="55"/>
      <c r="T611" s="56"/>
      <c r="U611" s="53"/>
      <c r="V611" s="54"/>
      <c r="W611" s="54"/>
      <c r="X611" s="55"/>
      <c r="Y611" s="56"/>
      <c r="Z611" s="48" t="str">
        <f t="shared" si="28"/>
        <v/>
      </c>
      <c r="AA611" s="32" t="str">
        <f t="shared" si="29"/>
        <v/>
      </c>
    </row>
    <row r="612" spans="1:27" ht="119" hidden="1">
      <c r="A612" s="4">
        <v>2405</v>
      </c>
      <c r="B612" s="4" t="s">
        <v>1716</v>
      </c>
      <c r="C612" s="4">
        <v>464</v>
      </c>
      <c r="E612" s="91" t="s">
        <v>2901</v>
      </c>
      <c r="F612" s="2" t="s">
        <v>1717</v>
      </c>
      <c r="G612" s="2" t="s">
        <v>1718</v>
      </c>
      <c r="H612" s="9"/>
      <c r="I612" s="9"/>
      <c r="J612" s="9"/>
      <c r="K612" s="9"/>
      <c r="L612" s="9"/>
      <c r="M612" s="9"/>
      <c r="P612" s="53"/>
      <c r="Q612" s="54"/>
      <c r="R612" s="54"/>
      <c r="S612" s="55"/>
      <c r="T612" s="56"/>
      <c r="U612" s="53"/>
      <c r="V612" s="54"/>
      <c r="W612" s="54"/>
      <c r="X612" s="55"/>
      <c r="Y612" s="56"/>
      <c r="Z612" s="48" t="str">
        <f t="shared" si="28"/>
        <v/>
      </c>
      <c r="AA612" s="32" t="str">
        <f t="shared" si="29"/>
        <v/>
      </c>
    </row>
    <row r="613" spans="1:27" ht="102" hidden="1">
      <c r="A613" s="4">
        <v>2406</v>
      </c>
      <c r="B613" s="4" t="s">
        <v>1719</v>
      </c>
      <c r="C613" s="4">
        <v>465</v>
      </c>
      <c r="E613" s="91" t="s">
        <v>2902</v>
      </c>
      <c r="F613" s="2" t="s">
        <v>1720</v>
      </c>
      <c r="G613" s="2" t="s">
        <v>1721</v>
      </c>
      <c r="H613" s="9"/>
      <c r="I613" s="9"/>
      <c r="J613" s="9"/>
      <c r="K613" s="9"/>
      <c r="L613" s="9"/>
      <c r="M613" s="9"/>
      <c r="P613" s="53"/>
      <c r="Q613" s="54"/>
      <c r="R613" s="54"/>
      <c r="S613" s="55"/>
      <c r="T613" s="56"/>
      <c r="U613" s="53"/>
      <c r="V613" s="54"/>
      <c r="W613" s="54"/>
      <c r="X613" s="55"/>
      <c r="Y613" s="56"/>
      <c r="Z613" s="48" t="str">
        <f t="shared" si="28"/>
        <v/>
      </c>
      <c r="AA613" s="32" t="str">
        <f t="shared" si="29"/>
        <v/>
      </c>
    </row>
    <row r="614" spans="1:27" ht="170" hidden="1">
      <c r="A614" s="4">
        <v>2407</v>
      </c>
      <c r="B614" s="4" t="s">
        <v>1722</v>
      </c>
      <c r="C614" s="4">
        <v>466</v>
      </c>
      <c r="E614" s="91" t="s">
        <v>2903</v>
      </c>
      <c r="F614" s="2" t="s">
        <v>1723</v>
      </c>
      <c r="G614" s="2" t="s">
        <v>1724</v>
      </c>
      <c r="H614" s="9"/>
      <c r="I614" s="9"/>
      <c r="J614" s="9"/>
      <c r="K614" s="9"/>
      <c r="L614" s="9"/>
      <c r="M614" s="9"/>
      <c r="P614" s="53"/>
      <c r="Q614" s="54"/>
      <c r="R614" s="54"/>
      <c r="S614" s="55"/>
      <c r="T614" s="56"/>
      <c r="U614" s="53"/>
      <c r="V614" s="54"/>
      <c r="W614" s="54"/>
      <c r="X614" s="55"/>
      <c r="Y614" s="56"/>
      <c r="Z614" s="48" t="str">
        <f t="shared" si="28"/>
        <v/>
      </c>
      <c r="AA614" s="32" t="str">
        <f t="shared" si="29"/>
        <v/>
      </c>
    </row>
    <row r="615" spans="1:27" s="64" customFormat="1" ht="17" hidden="1">
      <c r="A615" s="4" t="s">
        <v>293</v>
      </c>
      <c r="H615" s="4"/>
      <c r="P615" s="98"/>
      <c r="Q615" s="98"/>
      <c r="R615" s="98"/>
      <c r="S615" s="98"/>
      <c r="T615" s="98"/>
      <c r="U615" s="98"/>
      <c r="V615" s="98"/>
      <c r="W615" s="98"/>
      <c r="X615" s="98"/>
      <c r="Y615" s="98"/>
    </row>
    <row r="616" spans="1:27" s="64" customFormat="1" ht="17" hidden="1">
      <c r="A616" s="4" t="s">
        <v>293</v>
      </c>
      <c r="H616" s="4"/>
      <c r="P616" s="98"/>
      <c r="Q616" s="98"/>
      <c r="R616" s="98"/>
      <c r="S616" s="98"/>
      <c r="T616" s="98"/>
      <c r="U616" s="98"/>
      <c r="V616" s="98"/>
      <c r="W616" s="98"/>
      <c r="X616" s="98"/>
      <c r="Y616" s="98"/>
    </row>
    <row r="617" spans="1:27" s="64" customFormat="1" ht="37" hidden="1">
      <c r="A617" s="4" t="s">
        <v>293</v>
      </c>
      <c r="E617" s="104" t="s">
        <v>31</v>
      </c>
      <c r="F617" s="104"/>
      <c r="G617" s="104"/>
      <c r="H617" s="4"/>
      <c r="P617" s="98"/>
      <c r="Q617" s="98"/>
      <c r="R617" s="98"/>
      <c r="S617" s="98"/>
      <c r="T617" s="98"/>
      <c r="U617" s="98"/>
      <c r="V617" s="98"/>
      <c r="W617" s="98"/>
      <c r="X617" s="98"/>
      <c r="Y617" s="98"/>
    </row>
    <row r="618" spans="1:27" s="64" customFormat="1" ht="19" hidden="1">
      <c r="A618" s="4" t="s">
        <v>293</v>
      </c>
      <c r="E618" s="103" t="s">
        <v>1725</v>
      </c>
      <c r="F618" s="103"/>
      <c r="G618" s="103"/>
      <c r="H618" s="4"/>
      <c r="P618" s="98"/>
      <c r="Q618" s="98"/>
      <c r="R618" s="98"/>
      <c r="S618" s="98"/>
      <c r="T618" s="98"/>
      <c r="U618" s="98"/>
      <c r="V618" s="98"/>
      <c r="W618" s="98"/>
      <c r="X618" s="98"/>
      <c r="Y618" s="98"/>
    </row>
    <row r="619" spans="1:27" s="64" customFormat="1" ht="17" hidden="1">
      <c r="A619" s="4" t="s">
        <v>293</v>
      </c>
      <c r="B619" s="4" t="s">
        <v>293</v>
      </c>
      <c r="E619" s="66" t="s">
        <v>1726</v>
      </c>
      <c r="H619" s="4"/>
      <c r="P619" s="98"/>
      <c r="Q619" s="98"/>
      <c r="R619" s="98"/>
      <c r="S619" s="98"/>
      <c r="T619" s="98"/>
      <c r="U619" s="98"/>
      <c r="V619" s="98"/>
      <c r="W619" s="98"/>
      <c r="X619" s="98"/>
      <c r="Y619" s="98"/>
    </row>
    <row r="620" spans="1:27" ht="187" hidden="1">
      <c r="A620" s="4">
        <v>2408</v>
      </c>
      <c r="B620" s="4" t="s">
        <v>1727</v>
      </c>
      <c r="C620" s="4">
        <v>595</v>
      </c>
      <c r="D620" s="15" t="s">
        <v>31</v>
      </c>
      <c r="E620" s="91" t="s">
        <v>2904</v>
      </c>
      <c r="F620" s="2" t="s">
        <v>1728</v>
      </c>
      <c r="G620" s="2" t="s">
        <v>1729</v>
      </c>
      <c r="H620" s="9"/>
      <c r="I620" s="9"/>
      <c r="J620" s="9"/>
      <c r="K620" s="9"/>
      <c r="L620" s="9"/>
      <c r="M620" s="9"/>
      <c r="P620" s="53"/>
      <c r="Q620" s="54"/>
      <c r="R620" s="54"/>
      <c r="S620" s="55"/>
      <c r="T620" s="56"/>
      <c r="U620" s="53"/>
      <c r="V620" s="54"/>
      <c r="W620" s="54"/>
      <c r="X620" s="55"/>
      <c r="Y620" s="56"/>
      <c r="Z620" s="48" t="str">
        <f t="shared" si="28"/>
        <v/>
      </c>
      <c r="AA620" s="32" t="str">
        <f t="shared" si="29"/>
        <v/>
      </c>
    </row>
    <row r="621" spans="1:27" ht="255" hidden="1">
      <c r="A621" s="4">
        <v>2409</v>
      </c>
      <c r="B621" s="4" t="s">
        <v>1730</v>
      </c>
      <c r="C621" s="4">
        <v>596</v>
      </c>
      <c r="D621" s="15" t="s">
        <v>31</v>
      </c>
      <c r="E621" s="91" t="s">
        <v>2905</v>
      </c>
      <c r="F621" s="2" t="s">
        <v>1731</v>
      </c>
      <c r="G621" s="2" t="s">
        <v>1732</v>
      </c>
      <c r="H621" s="9"/>
      <c r="I621" s="9"/>
      <c r="J621" s="9"/>
      <c r="K621" s="9"/>
      <c r="L621" s="9"/>
      <c r="M621" s="9"/>
      <c r="P621" s="53"/>
      <c r="Q621" s="54"/>
      <c r="R621" s="54"/>
      <c r="S621" s="55"/>
      <c r="T621" s="56"/>
      <c r="U621" s="53"/>
      <c r="V621" s="54"/>
      <c r="W621" s="54"/>
      <c r="X621" s="55"/>
      <c r="Y621" s="56"/>
      <c r="Z621" s="48" t="str">
        <f t="shared" si="28"/>
        <v/>
      </c>
      <c r="AA621" s="32" t="str">
        <f t="shared" si="29"/>
        <v/>
      </c>
    </row>
    <row r="622" spans="1:27" s="64" customFormat="1" ht="17" hidden="1">
      <c r="A622" s="4" t="s">
        <v>293</v>
      </c>
      <c r="H622" s="4"/>
      <c r="P622" s="98"/>
      <c r="Q622" s="98"/>
      <c r="R622" s="98"/>
      <c r="S622" s="98"/>
      <c r="T622" s="98"/>
      <c r="U622" s="98"/>
      <c r="V622" s="98"/>
      <c r="W622" s="98"/>
      <c r="X622" s="98"/>
      <c r="Y622" s="98"/>
    </row>
    <row r="623" spans="1:27" ht="289" hidden="1">
      <c r="A623" s="4">
        <v>2410</v>
      </c>
      <c r="B623" s="4" t="s">
        <v>1733</v>
      </c>
      <c r="C623" s="4">
        <v>597</v>
      </c>
      <c r="E623" s="91" t="s">
        <v>2906</v>
      </c>
      <c r="F623" s="2" t="s">
        <v>1734</v>
      </c>
      <c r="G623" s="2" t="s">
        <v>1735</v>
      </c>
      <c r="H623" s="9"/>
      <c r="I623" s="9"/>
      <c r="J623" s="9"/>
      <c r="K623" s="9"/>
      <c r="L623" s="9"/>
      <c r="M623" s="9"/>
      <c r="P623" s="53"/>
      <c r="Q623" s="54"/>
      <c r="R623" s="54"/>
      <c r="S623" s="55"/>
      <c r="T623" s="56"/>
      <c r="U623" s="53"/>
      <c r="V623" s="54"/>
      <c r="W623" s="54"/>
      <c r="X623" s="55"/>
      <c r="Y623" s="56"/>
      <c r="Z623" s="48" t="str">
        <f t="shared" si="28"/>
        <v/>
      </c>
      <c r="AA623" s="32" t="str">
        <f t="shared" si="29"/>
        <v/>
      </c>
    </row>
    <row r="624" spans="1:27" ht="255" hidden="1">
      <c r="A624" s="4">
        <v>2411</v>
      </c>
      <c r="B624" s="4" t="s">
        <v>1736</v>
      </c>
      <c r="C624" s="4">
        <v>598</v>
      </c>
      <c r="E624" s="91" t="s">
        <v>2907</v>
      </c>
      <c r="F624" s="2" t="s">
        <v>1737</v>
      </c>
      <c r="G624" s="2" t="s">
        <v>1738</v>
      </c>
      <c r="H624" s="9"/>
      <c r="I624" s="9"/>
      <c r="J624" s="9"/>
      <c r="K624" s="9"/>
      <c r="L624" s="9"/>
      <c r="M624" s="9"/>
      <c r="P624" s="53"/>
      <c r="Q624" s="54"/>
      <c r="R624" s="54"/>
      <c r="S624" s="55"/>
      <c r="T624" s="56"/>
      <c r="U624" s="53"/>
      <c r="V624" s="54"/>
      <c r="W624" s="54"/>
      <c r="X624" s="55"/>
      <c r="Y624" s="56"/>
      <c r="Z624" s="48" t="str">
        <f t="shared" si="28"/>
        <v/>
      </c>
      <c r="AA624" s="32" t="str">
        <f t="shared" si="29"/>
        <v/>
      </c>
    </row>
    <row r="625" spans="1:27" s="64" customFormat="1" ht="17" hidden="1">
      <c r="A625" s="4" t="s">
        <v>293</v>
      </c>
      <c r="H625" s="4"/>
      <c r="P625" s="98"/>
      <c r="Q625" s="98"/>
      <c r="R625" s="98"/>
      <c r="S625" s="98"/>
      <c r="T625" s="98"/>
      <c r="U625" s="98"/>
      <c r="V625" s="98"/>
      <c r="W625" s="98"/>
      <c r="X625" s="98"/>
      <c r="Y625" s="98"/>
    </row>
    <row r="626" spans="1:27" ht="221" hidden="1">
      <c r="A626" s="4">
        <v>2412</v>
      </c>
      <c r="B626" s="4" t="s">
        <v>1739</v>
      </c>
      <c r="C626" s="4">
        <v>599</v>
      </c>
      <c r="E626" s="91" t="s">
        <v>2908</v>
      </c>
      <c r="F626" s="2" t="s">
        <v>1740</v>
      </c>
      <c r="G626" s="2" t="s">
        <v>1741</v>
      </c>
      <c r="H626" s="9"/>
      <c r="I626" s="9"/>
      <c r="J626" s="9"/>
      <c r="K626" s="9"/>
      <c r="L626" s="9"/>
      <c r="M626" s="9"/>
      <c r="P626" s="53"/>
      <c r="Q626" s="54"/>
      <c r="R626" s="54"/>
      <c r="S626" s="55"/>
      <c r="T626" s="56"/>
      <c r="U626" s="53"/>
      <c r="V626" s="54"/>
      <c r="W626" s="54"/>
      <c r="X626" s="55"/>
      <c r="Y626" s="56"/>
      <c r="Z626" s="48" t="str">
        <f t="shared" si="28"/>
        <v/>
      </c>
      <c r="AA626" s="32" t="str">
        <f t="shared" si="29"/>
        <v/>
      </c>
    </row>
    <row r="627" spans="1:27" ht="221" hidden="1">
      <c r="A627" s="4">
        <v>2413</v>
      </c>
      <c r="B627" s="4" t="s">
        <v>1742</v>
      </c>
      <c r="C627" s="4">
        <v>600</v>
      </c>
      <c r="E627" s="91" t="s">
        <v>2909</v>
      </c>
      <c r="F627" s="2" t="s">
        <v>1743</v>
      </c>
      <c r="G627" s="2" t="s">
        <v>1744</v>
      </c>
      <c r="H627" s="9"/>
      <c r="I627" s="9"/>
      <c r="J627" s="9"/>
      <c r="K627" s="9"/>
      <c r="L627" s="9"/>
      <c r="M627" s="9"/>
      <c r="P627" s="53"/>
      <c r="Q627" s="54"/>
      <c r="R627" s="54"/>
      <c r="S627" s="55"/>
      <c r="T627" s="56"/>
      <c r="U627" s="53"/>
      <c r="V627" s="54"/>
      <c r="W627" s="54"/>
      <c r="X627" s="55"/>
      <c r="Y627" s="56"/>
      <c r="Z627" s="48" t="str">
        <f t="shared" si="28"/>
        <v/>
      </c>
      <c r="AA627" s="32" t="str">
        <f t="shared" si="29"/>
        <v/>
      </c>
    </row>
    <row r="628" spans="1:27" ht="153" hidden="1">
      <c r="A628" s="4">
        <v>2414</v>
      </c>
      <c r="B628" s="4" t="s">
        <v>1745</v>
      </c>
      <c r="C628" s="4">
        <v>601</v>
      </c>
      <c r="E628" s="91" t="s">
        <v>2910</v>
      </c>
      <c r="F628" s="2" t="s">
        <v>1746</v>
      </c>
      <c r="G628" s="2" t="s">
        <v>1747</v>
      </c>
      <c r="H628" s="9"/>
      <c r="I628" s="9"/>
      <c r="J628" s="9"/>
      <c r="K628" s="9"/>
      <c r="L628" s="9"/>
      <c r="M628" s="9"/>
      <c r="P628" s="53"/>
      <c r="Q628" s="54"/>
      <c r="R628" s="54"/>
      <c r="S628" s="55"/>
      <c r="T628" s="56"/>
      <c r="U628" s="53"/>
      <c r="V628" s="54"/>
      <c r="W628" s="54"/>
      <c r="X628" s="55"/>
      <c r="Y628" s="56"/>
      <c r="Z628" s="48" t="str">
        <f t="shared" si="28"/>
        <v/>
      </c>
      <c r="AA628" s="32" t="str">
        <f t="shared" si="29"/>
        <v/>
      </c>
    </row>
    <row r="629" spans="1:27" ht="221" hidden="1">
      <c r="A629" s="4">
        <v>2415</v>
      </c>
      <c r="B629" s="4" t="s">
        <v>1748</v>
      </c>
      <c r="C629" s="4">
        <v>602</v>
      </c>
      <c r="E629" s="91" t="s">
        <v>2911</v>
      </c>
      <c r="F629" s="2" t="s">
        <v>1749</v>
      </c>
      <c r="G629" s="2" t="s">
        <v>1750</v>
      </c>
      <c r="H629" s="9"/>
      <c r="I629" s="9"/>
      <c r="J629" s="9"/>
      <c r="K629" s="9"/>
      <c r="L629" s="9"/>
      <c r="M629" s="9"/>
      <c r="P629" s="53"/>
      <c r="Q629" s="54"/>
      <c r="R629" s="54"/>
      <c r="S629" s="55"/>
      <c r="T629" s="56"/>
      <c r="U629" s="53"/>
      <c r="V629" s="54"/>
      <c r="W629" s="54"/>
      <c r="X629" s="55"/>
      <c r="Y629" s="56"/>
      <c r="Z629" s="48" t="str">
        <f t="shared" si="28"/>
        <v/>
      </c>
      <c r="AA629" s="32" t="str">
        <f t="shared" si="29"/>
        <v/>
      </c>
    </row>
    <row r="630" spans="1:27" ht="187" hidden="1">
      <c r="A630" s="4">
        <v>2416</v>
      </c>
      <c r="B630" s="4" t="s">
        <v>1751</v>
      </c>
      <c r="C630" s="4">
        <v>605</v>
      </c>
      <c r="E630" s="91" t="s">
        <v>2912</v>
      </c>
      <c r="F630" s="2" t="s">
        <v>1752</v>
      </c>
      <c r="G630" s="2" t="s">
        <v>1753</v>
      </c>
      <c r="H630" s="9"/>
      <c r="I630" s="9"/>
      <c r="J630" s="9"/>
      <c r="K630" s="9"/>
      <c r="L630" s="9"/>
      <c r="M630" s="9"/>
      <c r="P630" s="53"/>
      <c r="Q630" s="54"/>
      <c r="R630" s="54"/>
      <c r="S630" s="55"/>
      <c r="T630" s="56"/>
      <c r="U630" s="53"/>
      <c r="V630" s="54"/>
      <c r="W630" s="54"/>
      <c r="X630" s="55"/>
      <c r="Y630" s="56"/>
      <c r="Z630" s="48" t="str">
        <f t="shared" si="28"/>
        <v/>
      </c>
      <c r="AA630" s="32" t="str">
        <f t="shared" si="29"/>
        <v/>
      </c>
    </row>
    <row r="631" spans="1:27" s="64" customFormat="1" ht="17" hidden="1">
      <c r="A631" s="4" t="s">
        <v>293</v>
      </c>
      <c r="H631" s="4"/>
      <c r="P631" s="98"/>
      <c r="Q631" s="98"/>
      <c r="R631" s="98"/>
      <c r="S631" s="98"/>
      <c r="T631" s="98"/>
      <c r="U631" s="98"/>
      <c r="V631" s="98"/>
      <c r="W631" s="98"/>
      <c r="X631" s="98"/>
      <c r="Y631" s="98"/>
    </row>
    <row r="632" spans="1:27" s="64" customFormat="1" ht="17" hidden="1">
      <c r="A632" s="4" t="s">
        <v>293</v>
      </c>
      <c r="H632" s="4"/>
      <c r="P632" s="98"/>
      <c r="Q632" s="98"/>
      <c r="R632" s="98"/>
      <c r="S632" s="98"/>
      <c r="T632" s="98"/>
      <c r="U632" s="98"/>
      <c r="V632" s="98"/>
      <c r="W632" s="98"/>
      <c r="X632" s="98"/>
      <c r="Y632" s="98"/>
    </row>
    <row r="633" spans="1:27" s="64" customFormat="1" ht="34" hidden="1">
      <c r="A633" s="4" t="s">
        <v>293</v>
      </c>
      <c r="B633" s="4" t="s">
        <v>293</v>
      </c>
      <c r="E633" s="66" t="s">
        <v>1754</v>
      </c>
      <c r="H633" s="4"/>
      <c r="P633" s="98"/>
      <c r="Q633" s="98"/>
      <c r="R633" s="98"/>
      <c r="S633" s="98"/>
      <c r="T633" s="98"/>
      <c r="U633" s="98"/>
      <c r="V633" s="98"/>
      <c r="W633" s="98"/>
      <c r="X633" s="98"/>
      <c r="Y633" s="98"/>
      <c r="Z633" s="64" t="str">
        <f t="shared" si="28"/>
        <v/>
      </c>
      <c r="AA633" s="64" t="str">
        <f t="shared" si="29"/>
        <v/>
      </c>
    </row>
    <row r="634" spans="1:27" ht="187" hidden="1">
      <c r="A634" s="4">
        <v>2417</v>
      </c>
      <c r="B634" s="4" t="s">
        <v>1755</v>
      </c>
      <c r="C634" s="4">
        <v>606</v>
      </c>
      <c r="E634" s="91" t="s">
        <v>2913</v>
      </c>
      <c r="F634" s="2" t="s">
        <v>1756</v>
      </c>
      <c r="G634" s="2" t="s">
        <v>1757</v>
      </c>
      <c r="H634" s="9"/>
      <c r="I634" s="9"/>
      <c r="J634" s="9"/>
      <c r="K634" s="9"/>
      <c r="L634" s="9"/>
      <c r="M634" s="9"/>
      <c r="P634" s="53"/>
      <c r="Q634" s="54"/>
      <c r="R634" s="54"/>
      <c r="S634" s="55"/>
      <c r="T634" s="56"/>
      <c r="U634" s="53"/>
      <c r="V634" s="54"/>
      <c r="W634" s="54"/>
      <c r="X634" s="55"/>
      <c r="Y634" s="56"/>
      <c r="Z634" s="48" t="str">
        <f t="shared" si="28"/>
        <v/>
      </c>
      <c r="AA634" s="32" t="str">
        <f t="shared" si="29"/>
        <v/>
      </c>
    </row>
    <row r="635" spans="1:27" ht="153" hidden="1">
      <c r="A635" s="4">
        <v>2418</v>
      </c>
      <c r="B635" s="4" t="s">
        <v>1758</v>
      </c>
      <c r="C635" s="4">
        <v>607</v>
      </c>
      <c r="E635" s="91" t="s">
        <v>2914</v>
      </c>
      <c r="F635" s="2" t="s">
        <v>1759</v>
      </c>
      <c r="G635" s="2" t="s">
        <v>1760</v>
      </c>
      <c r="H635" s="9"/>
      <c r="I635" s="9"/>
      <c r="J635" s="9"/>
      <c r="K635" s="9"/>
      <c r="L635" s="9"/>
      <c r="M635" s="9"/>
      <c r="P635" s="53"/>
      <c r="Q635" s="54"/>
      <c r="R635" s="54"/>
      <c r="S635" s="55"/>
      <c r="T635" s="56"/>
      <c r="U635" s="53"/>
      <c r="V635" s="54"/>
      <c r="W635" s="54"/>
      <c r="X635" s="55"/>
      <c r="Y635" s="56"/>
      <c r="Z635" s="48" t="str">
        <f t="shared" si="28"/>
        <v/>
      </c>
      <c r="AA635" s="32" t="str">
        <f t="shared" si="29"/>
        <v/>
      </c>
    </row>
    <row r="636" spans="1:27" ht="153" hidden="1">
      <c r="A636" s="4">
        <v>2419</v>
      </c>
      <c r="B636" s="4" t="s">
        <v>1761</v>
      </c>
      <c r="C636" s="4">
        <v>608</v>
      </c>
      <c r="E636" s="91" t="s">
        <v>2915</v>
      </c>
      <c r="F636" s="2" t="s">
        <v>1762</v>
      </c>
      <c r="G636" s="2" t="s">
        <v>1763</v>
      </c>
      <c r="H636" s="9"/>
      <c r="I636" s="9"/>
      <c r="J636" s="9"/>
      <c r="K636" s="9"/>
      <c r="L636" s="9"/>
      <c r="M636" s="9"/>
      <c r="P636" s="53"/>
      <c r="Q636" s="54"/>
      <c r="R636" s="54"/>
      <c r="S636" s="55"/>
      <c r="T636" s="56"/>
      <c r="U636" s="53"/>
      <c r="V636" s="54"/>
      <c r="W636" s="54"/>
      <c r="X636" s="55"/>
      <c r="Y636" s="56"/>
      <c r="Z636" s="48" t="str">
        <f t="shared" si="28"/>
        <v/>
      </c>
      <c r="AA636" s="32" t="str">
        <f t="shared" si="29"/>
        <v/>
      </c>
    </row>
    <row r="637" spans="1:27" ht="119" hidden="1">
      <c r="A637" s="4">
        <v>2420</v>
      </c>
      <c r="B637" s="4" t="s">
        <v>1764</v>
      </c>
      <c r="C637" s="4">
        <v>609</v>
      </c>
      <c r="E637" s="91" t="s">
        <v>2916</v>
      </c>
      <c r="F637" s="2" t="s">
        <v>1765</v>
      </c>
      <c r="G637" s="2" t="s">
        <v>1766</v>
      </c>
      <c r="H637" s="9"/>
      <c r="I637" s="9"/>
      <c r="J637" s="9"/>
      <c r="K637" s="9"/>
      <c r="L637" s="9"/>
      <c r="M637" s="9"/>
      <c r="P637" s="53"/>
      <c r="Q637" s="54"/>
      <c r="R637" s="54"/>
      <c r="S637" s="55"/>
      <c r="T637" s="56"/>
      <c r="U637" s="53"/>
      <c r="V637" s="54"/>
      <c r="W637" s="54"/>
      <c r="X637" s="55"/>
      <c r="Y637" s="56"/>
      <c r="Z637" s="48" t="str">
        <f t="shared" si="28"/>
        <v/>
      </c>
      <c r="AA637" s="32" t="str">
        <f t="shared" si="29"/>
        <v/>
      </c>
    </row>
    <row r="638" spans="1:27" ht="102" hidden="1">
      <c r="A638" s="4">
        <v>2421</v>
      </c>
      <c r="B638" s="4" t="s">
        <v>1767</v>
      </c>
      <c r="C638" s="4">
        <v>610</v>
      </c>
      <c r="D638" s="15" t="s">
        <v>31</v>
      </c>
      <c r="E638" s="91" t="s">
        <v>2917</v>
      </c>
      <c r="F638" s="2" t="s">
        <v>1768</v>
      </c>
      <c r="G638" s="2" t="s">
        <v>1769</v>
      </c>
      <c r="H638" s="9"/>
      <c r="I638" s="9"/>
      <c r="J638" s="9"/>
      <c r="K638" s="9"/>
      <c r="L638" s="9"/>
      <c r="M638" s="9"/>
      <c r="P638" s="53"/>
      <c r="Q638" s="54"/>
      <c r="R638" s="54"/>
      <c r="S638" s="55"/>
      <c r="T638" s="56"/>
      <c r="U638" s="53"/>
      <c r="V638" s="54"/>
      <c r="W638" s="54"/>
      <c r="X638" s="55"/>
      <c r="Y638" s="56"/>
      <c r="Z638" s="48" t="str">
        <f t="shared" si="28"/>
        <v/>
      </c>
      <c r="AA638" s="32" t="str">
        <f t="shared" si="29"/>
        <v/>
      </c>
    </row>
    <row r="639" spans="1:27" ht="187" hidden="1">
      <c r="A639" s="4">
        <v>2422</v>
      </c>
      <c r="B639" s="4" t="s">
        <v>1770</v>
      </c>
      <c r="C639" s="4">
        <v>611</v>
      </c>
      <c r="E639" s="91" t="s">
        <v>2918</v>
      </c>
      <c r="F639" s="2" t="s">
        <v>1771</v>
      </c>
      <c r="G639" s="2" t="s">
        <v>1772</v>
      </c>
      <c r="H639" s="9"/>
      <c r="I639" s="9"/>
      <c r="J639" s="9"/>
      <c r="K639" s="9"/>
      <c r="L639" s="9"/>
      <c r="M639" s="9"/>
      <c r="P639" s="53"/>
      <c r="Q639" s="54"/>
      <c r="R639" s="54"/>
      <c r="S639" s="55"/>
      <c r="T639" s="56"/>
      <c r="U639" s="53"/>
      <c r="V639" s="54"/>
      <c r="W639" s="54"/>
      <c r="X639" s="55"/>
      <c r="Y639" s="56"/>
      <c r="Z639" s="48" t="str">
        <f t="shared" si="28"/>
        <v/>
      </c>
      <c r="AA639" s="32" t="str">
        <f t="shared" si="29"/>
        <v/>
      </c>
    </row>
    <row r="640" spans="1:27" ht="153" hidden="1">
      <c r="A640" s="4">
        <v>2423</v>
      </c>
      <c r="B640" s="4" t="s">
        <v>1773</v>
      </c>
      <c r="C640" s="4">
        <v>612</v>
      </c>
      <c r="D640" s="15" t="s">
        <v>31</v>
      </c>
      <c r="E640" s="91" t="s">
        <v>2919</v>
      </c>
      <c r="F640" s="2" t="s">
        <v>1774</v>
      </c>
      <c r="G640" s="2" t="s">
        <v>1775</v>
      </c>
      <c r="H640" s="9"/>
      <c r="I640" s="9"/>
      <c r="J640" s="9"/>
      <c r="K640" s="9"/>
      <c r="L640" s="9"/>
      <c r="M640" s="9"/>
      <c r="P640" s="53"/>
      <c r="Q640" s="54"/>
      <c r="R640" s="54"/>
      <c r="S640" s="55"/>
      <c r="T640" s="56"/>
      <c r="U640" s="53"/>
      <c r="V640" s="54"/>
      <c r="W640" s="54"/>
      <c r="X640" s="55"/>
      <c r="Y640" s="56"/>
      <c r="Z640" s="48" t="str">
        <f t="shared" si="28"/>
        <v/>
      </c>
      <c r="AA640" s="32" t="str">
        <f t="shared" si="29"/>
        <v/>
      </c>
    </row>
    <row r="641" spans="1:27" ht="153" hidden="1">
      <c r="A641" s="4">
        <v>2424</v>
      </c>
      <c r="B641" s="4" t="s">
        <v>1776</v>
      </c>
      <c r="C641" s="4">
        <v>613</v>
      </c>
      <c r="E641" s="91" t="s">
        <v>2920</v>
      </c>
      <c r="F641" s="2" t="s">
        <v>1777</v>
      </c>
      <c r="G641" s="2" t="s">
        <v>1778</v>
      </c>
      <c r="H641" s="9"/>
      <c r="I641" s="9"/>
      <c r="J641" s="9"/>
      <c r="K641" s="9"/>
      <c r="L641" s="9"/>
      <c r="M641" s="9"/>
      <c r="P641" s="53"/>
      <c r="Q641" s="54"/>
      <c r="R641" s="54"/>
      <c r="S641" s="55"/>
      <c r="T641" s="56"/>
      <c r="U641" s="53"/>
      <c r="V641" s="54"/>
      <c r="W641" s="54"/>
      <c r="X641" s="55"/>
      <c r="Y641" s="56"/>
      <c r="Z641" s="48" t="str">
        <f t="shared" si="28"/>
        <v/>
      </c>
      <c r="AA641" s="32" t="str">
        <f t="shared" si="29"/>
        <v/>
      </c>
    </row>
    <row r="642" spans="1:27" ht="153" hidden="1">
      <c r="A642" s="4">
        <v>2425</v>
      </c>
      <c r="B642" s="4" t="s">
        <v>1779</v>
      </c>
      <c r="C642" s="4">
        <v>614</v>
      </c>
      <c r="E642" s="91" t="s">
        <v>2921</v>
      </c>
      <c r="F642" s="2" t="s">
        <v>1780</v>
      </c>
      <c r="G642" s="2" t="s">
        <v>1781</v>
      </c>
      <c r="H642" s="9"/>
      <c r="I642" s="9"/>
      <c r="J642" s="9"/>
      <c r="K642" s="9"/>
      <c r="L642" s="9"/>
      <c r="M642" s="9"/>
      <c r="P642" s="53"/>
      <c r="Q642" s="54"/>
      <c r="R642" s="54"/>
      <c r="S642" s="55"/>
      <c r="T642" s="56"/>
      <c r="U642" s="53"/>
      <c r="V642" s="54"/>
      <c r="W642" s="54"/>
      <c r="X642" s="55"/>
      <c r="Y642" s="56"/>
      <c r="Z642" s="48" t="str">
        <f t="shared" si="28"/>
        <v/>
      </c>
      <c r="AA642" s="32" t="str">
        <f t="shared" si="29"/>
        <v/>
      </c>
    </row>
    <row r="643" spans="1:27" s="64" customFormat="1" ht="17" hidden="1">
      <c r="A643" s="4" t="s">
        <v>293</v>
      </c>
      <c r="H643" s="4"/>
      <c r="P643" s="98"/>
      <c r="Q643" s="98"/>
      <c r="R643" s="98"/>
      <c r="S643" s="98"/>
      <c r="T643" s="98"/>
      <c r="U643" s="98"/>
      <c r="V643" s="98"/>
      <c r="W643" s="98"/>
      <c r="X643" s="98"/>
      <c r="Y643" s="98"/>
    </row>
    <row r="644" spans="1:27" s="64" customFormat="1" ht="17" hidden="1">
      <c r="A644" s="4" t="s">
        <v>293</v>
      </c>
      <c r="H644" s="4"/>
      <c r="P644" s="98"/>
      <c r="Q644" s="98"/>
      <c r="R644" s="98"/>
      <c r="S644" s="98"/>
      <c r="T644" s="98"/>
      <c r="U644" s="98"/>
      <c r="V644" s="98"/>
      <c r="W644" s="98"/>
      <c r="X644" s="98"/>
      <c r="Y644" s="98"/>
    </row>
    <row r="645" spans="1:27" ht="19" hidden="1">
      <c r="A645" s="4" t="s">
        <v>293</v>
      </c>
      <c r="B645" s="4" t="s">
        <v>293</v>
      </c>
      <c r="E645" s="103" t="s">
        <v>1782</v>
      </c>
      <c r="F645" s="103"/>
      <c r="G645" s="103"/>
      <c r="P645" s="98"/>
      <c r="Q645" s="98"/>
      <c r="R645" s="98"/>
      <c r="S645" s="98"/>
      <c r="T645" s="98"/>
      <c r="U645" s="98"/>
      <c r="V645" s="98"/>
      <c r="W645" s="98"/>
      <c r="X645" s="98"/>
      <c r="Y645" s="98"/>
      <c r="Z645" s="64"/>
      <c r="AA645" s="64"/>
    </row>
    <row r="646" spans="1:27" s="64" customFormat="1" ht="34" hidden="1">
      <c r="A646" s="4" t="s">
        <v>293</v>
      </c>
      <c r="B646" s="4" t="s">
        <v>293</v>
      </c>
      <c r="E646" s="66" t="s">
        <v>1783</v>
      </c>
      <c r="H646" s="4"/>
      <c r="P646" s="98"/>
      <c r="Q646" s="98"/>
      <c r="R646" s="98"/>
      <c r="S646" s="98"/>
      <c r="T646" s="98"/>
      <c r="U646" s="98"/>
      <c r="V646" s="98"/>
      <c r="W646" s="98"/>
      <c r="X646" s="98"/>
      <c r="Y646" s="98"/>
      <c r="Z646" s="64" t="str">
        <f t="shared" ref="Z646:Z685" si="30">IF(U646&lt;&gt;"",U646,IF(P646&lt;&gt;"",P646,IF(N646&lt;&gt;"",N646,"")))</f>
        <v/>
      </c>
      <c r="AA646" s="64" t="str">
        <f t="shared" ref="AA646:AA685" si="31">IF(X646&lt;&gt;"",X646,IF(S646&lt;&gt;"",S646,IF(O646&lt;&gt;"",O646,"")))</f>
        <v/>
      </c>
    </row>
    <row r="647" spans="1:27" ht="187" hidden="1">
      <c r="A647" s="4">
        <v>2426</v>
      </c>
      <c r="B647" s="4" t="s">
        <v>1784</v>
      </c>
      <c r="C647" s="4">
        <v>615</v>
      </c>
      <c r="E647" s="91" t="s">
        <v>2922</v>
      </c>
      <c r="F647" s="2" t="s">
        <v>1785</v>
      </c>
      <c r="G647" s="2" t="s">
        <v>1786</v>
      </c>
      <c r="H647" s="9"/>
      <c r="I647" s="9"/>
      <c r="J647" s="9"/>
      <c r="K647" s="9"/>
      <c r="L647" s="9"/>
      <c r="M647" s="9"/>
      <c r="P647" s="53"/>
      <c r="Q647" s="54"/>
      <c r="R647" s="54"/>
      <c r="S647" s="55"/>
      <c r="T647" s="56"/>
      <c r="U647" s="53"/>
      <c r="V647" s="54"/>
      <c r="W647" s="54"/>
      <c r="X647" s="55"/>
      <c r="Y647" s="56"/>
      <c r="Z647" s="48" t="str">
        <f t="shared" si="30"/>
        <v/>
      </c>
      <c r="AA647" s="32" t="str">
        <f t="shared" si="31"/>
        <v/>
      </c>
    </row>
    <row r="648" spans="1:27" ht="136" hidden="1">
      <c r="A648" s="4">
        <v>2427</v>
      </c>
      <c r="B648" s="4" t="s">
        <v>1787</v>
      </c>
      <c r="C648" s="4">
        <v>616</v>
      </c>
      <c r="E648" s="91" t="s">
        <v>2923</v>
      </c>
      <c r="F648" s="2" t="s">
        <v>1788</v>
      </c>
      <c r="G648" s="2" t="s">
        <v>1789</v>
      </c>
      <c r="H648" s="9"/>
      <c r="I648" s="9"/>
      <c r="J648" s="9"/>
      <c r="K648" s="9"/>
      <c r="L648" s="9"/>
      <c r="M648" s="9"/>
      <c r="P648" s="53"/>
      <c r="Q648" s="54"/>
      <c r="R648" s="54"/>
      <c r="S648" s="55"/>
      <c r="T648" s="56"/>
      <c r="U648" s="53"/>
      <c r="V648" s="54"/>
      <c r="W648" s="54"/>
      <c r="X648" s="55"/>
      <c r="Y648" s="56"/>
      <c r="Z648" s="48" t="str">
        <f t="shared" si="30"/>
        <v/>
      </c>
      <c r="AA648" s="32" t="str">
        <f t="shared" si="31"/>
        <v/>
      </c>
    </row>
    <row r="649" spans="1:27" ht="204" hidden="1">
      <c r="A649" s="4">
        <v>2428</v>
      </c>
      <c r="B649" s="4" t="s">
        <v>1790</v>
      </c>
      <c r="C649" s="4">
        <v>617</v>
      </c>
      <c r="E649" s="91" t="s">
        <v>2924</v>
      </c>
      <c r="F649" s="2" t="s">
        <v>1791</v>
      </c>
      <c r="G649" s="2" t="s">
        <v>1792</v>
      </c>
      <c r="H649" s="9"/>
      <c r="I649" s="9"/>
      <c r="J649" s="9"/>
      <c r="K649" s="9"/>
      <c r="L649" s="9"/>
      <c r="M649" s="9"/>
      <c r="P649" s="53"/>
      <c r="Q649" s="54"/>
      <c r="R649" s="54"/>
      <c r="S649" s="55"/>
      <c r="T649" s="56"/>
      <c r="U649" s="53"/>
      <c r="V649" s="54"/>
      <c r="W649" s="54"/>
      <c r="X649" s="55"/>
      <c r="Y649" s="56"/>
      <c r="Z649" s="48" t="str">
        <f t="shared" si="30"/>
        <v/>
      </c>
      <c r="AA649" s="32" t="str">
        <f t="shared" si="31"/>
        <v/>
      </c>
    </row>
    <row r="650" spans="1:27" s="64" customFormat="1" ht="17" hidden="1">
      <c r="A650" s="4" t="s">
        <v>293</v>
      </c>
      <c r="H650" s="4"/>
      <c r="P650" s="98"/>
      <c r="Q650" s="98"/>
      <c r="R650" s="98"/>
      <c r="S650" s="98"/>
      <c r="T650" s="98"/>
      <c r="U650" s="98"/>
      <c r="V650" s="98"/>
      <c r="W650" s="98"/>
      <c r="X650" s="98"/>
      <c r="Y650" s="98"/>
    </row>
    <row r="651" spans="1:27" s="64" customFormat="1" ht="17" hidden="1">
      <c r="A651" s="4" t="s">
        <v>293</v>
      </c>
      <c r="H651" s="4"/>
      <c r="P651" s="98"/>
      <c r="Q651" s="98"/>
      <c r="R651" s="98"/>
      <c r="S651" s="98"/>
      <c r="T651" s="98"/>
      <c r="U651" s="98"/>
      <c r="V651" s="98"/>
      <c r="W651" s="98"/>
      <c r="X651" s="98"/>
      <c r="Y651" s="98"/>
    </row>
    <row r="652" spans="1:27" s="64" customFormat="1" ht="34" hidden="1">
      <c r="A652" s="4" t="s">
        <v>293</v>
      </c>
      <c r="B652" s="4" t="s">
        <v>293</v>
      </c>
      <c r="E652" s="66" t="s">
        <v>1793</v>
      </c>
      <c r="H652" s="4"/>
      <c r="P652" s="98"/>
      <c r="Q652" s="98"/>
      <c r="R652" s="98"/>
      <c r="S652" s="98"/>
      <c r="T652" s="98"/>
      <c r="U652" s="98"/>
      <c r="V652" s="98"/>
      <c r="W652" s="98"/>
      <c r="X652" s="98"/>
      <c r="Y652" s="98"/>
      <c r="Z652" s="64" t="str">
        <f t="shared" si="30"/>
        <v/>
      </c>
      <c r="AA652" s="64" t="str">
        <f t="shared" si="31"/>
        <v/>
      </c>
    </row>
    <row r="653" spans="1:27" ht="170" hidden="1">
      <c r="A653" s="4">
        <v>2429</v>
      </c>
      <c r="B653" s="4" t="s">
        <v>1794</v>
      </c>
      <c r="C653" s="4">
        <v>618</v>
      </c>
      <c r="E653" s="91" t="s">
        <v>2925</v>
      </c>
      <c r="F653" s="2" t="s">
        <v>1795</v>
      </c>
      <c r="G653" s="2" t="s">
        <v>1796</v>
      </c>
      <c r="H653" s="9"/>
      <c r="I653" s="9"/>
      <c r="J653" s="9"/>
      <c r="K653" s="9"/>
      <c r="L653" s="9"/>
      <c r="M653" s="9"/>
      <c r="P653" s="53"/>
      <c r="Q653" s="54"/>
      <c r="R653" s="54"/>
      <c r="S653" s="55"/>
      <c r="T653" s="56"/>
      <c r="U653" s="53"/>
      <c r="V653" s="54"/>
      <c r="W653" s="54"/>
      <c r="X653" s="55"/>
      <c r="Y653" s="56"/>
      <c r="Z653" s="48" t="str">
        <f t="shared" si="30"/>
        <v/>
      </c>
      <c r="AA653" s="32" t="str">
        <f t="shared" si="31"/>
        <v/>
      </c>
    </row>
    <row r="654" spans="1:27" ht="170" hidden="1">
      <c r="A654" s="4">
        <v>2430</v>
      </c>
      <c r="B654" s="4" t="s">
        <v>1797</v>
      </c>
      <c r="C654" s="4">
        <v>619</v>
      </c>
      <c r="E654" s="91" t="s">
        <v>2926</v>
      </c>
      <c r="F654" s="2" t="s">
        <v>1798</v>
      </c>
      <c r="G654" s="2" t="s">
        <v>1799</v>
      </c>
      <c r="H654" s="9"/>
      <c r="I654" s="9"/>
      <c r="J654" s="9"/>
      <c r="K654" s="9"/>
      <c r="L654" s="9"/>
      <c r="M654" s="9"/>
      <c r="P654" s="53"/>
      <c r="Q654" s="54"/>
      <c r="R654" s="54"/>
      <c r="S654" s="55"/>
      <c r="T654" s="56"/>
      <c r="U654" s="53"/>
      <c r="V654" s="54"/>
      <c r="W654" s="54"/>
      <c r="X654" s="55"/>
      <c r="Y654" s="56"/>
      <c r="Z654" s="48" t="str">
        <f t="shared" si="30"/>
        <v/>
      </c>
      <c r="AA654" s="32" t="str">
        <f t="shared" si="31"/>
        <v/>
      </c>
    </row>
    <row r="655" spans="1:27" ht="221" hidden="1">
      <c r="A655" s="4">
        <v>2431</v>
      </c>
      <c r="B655" s="4" t="s">
        <v>1800</v>
      </c>
      <c r="C655" s="4">
        <v>620</v>
      </c>
      <c r="E655" s="91" t="s">
        <v>2927</v>
      </c>
      <c r="F655" s="2" t="s">
        <v>1801</v>
      </c>
      <c r="G655" s="2" t="s">
        <v>1802</v>
      </c>
      <c r="H655" s="9"/>
      <c r="I655" s="9"/>
      <c r="J655" s="9"/>
      <c r="K655" s="9"/>
      <c r="L655" s="9"/>
      <c r="M655" s="9"/>
      <c r="P655" s="53"/>
      <c r="Q655" s="54"/>
      <c r="R655" s="54"/>
      <c r="S655" s="55"/>
      <c r="T655" s="56"/>
      <c r="U655" s="53"/>
      <c r="V655" s="54"/>
      <c r="W655" s="54"/>
      <c r="X655" s="55"/>
      <c r="Y655" s="56"/>
      <c r="Z655" s="48" t="str">
        <f t="shared" si="30"/>
        <v/>
      </c>
      <c r="AA655" s="32" t="str">
        <f t="shared" si="31"/>
        <v/>
      </c>
    </row>
    <row r="656" spans="1:27" s="64" customFormat="1" ht="17" hidden="1">
      <c r="A656" s="4" t="s">
        <v>293</v>
      </c>
      <c r="H656" s="4"/>
      <c r="P656" s="98"/>
      <c r="Q656" s="98"/>
      <c r="R656" s="98"/>
      <c r="S656" s="98"/>
      <c r="T656" s="98"/>
      <c r="U656" s="98"/>
      <c r="V656" s="98"/>
      <c r="W656" s="98"/>
      <c r="X656" s="98"/>
      <c r="Y656" s="98"/>
    </row>
    <row r="657" spans="1:27" ht="170" hidden="1">
      <c r="A657" s="4">
        <v>2432</v>
      </c>
      <c r="B657" s="4" t="s">
        <v>1803</v>
      </c>
      <c r="C657" s="4">
        <v>622</v>
      </c>
      <c r="E657" s="91" t="s">
        <v>2928</v>
      </c>
      <c r="F657" s="2" t="s">
        <v>1804</v>
      </c>
      <c r="G657" s="2" t="s">
        <v>1805</v>
      </c>
      <c r="H657" s="9"/>
      <c r="I657" s="9"/>
      <c r="J657" s="9"/>
      <c r="K657" s="9"/>
      <c r="L657" s="9"/>
      <c r="M657" s="9"/>
      <c r="P657" s="53"/>
      <c r="Q657" s="54"/>
      <c r="R657" s="54"/>
      <c r="S657" s="55"/>
      <c r="T657" s="56"/>
      <c r="U657" s="53"/>
      <c r="V657" s="54"/>
      <c r="W657" s="54"/>
      <c r="X657" s="55"/>
      <c r="Y657" s="56"/>
      <c r="Z657" s="48" t="str">
        <f t="shared" si="30"/>
        <v/>
      </c>
      <c r="AA657" s="32" t="str">
        <f t="shared" si="31"/>
        <v/>
      </c>
    </row>
    <row r="658" spans="1:27" ht="221" hidden="1">
      <c r="A658" s="4">
        <v>2433</v>
      </c>
      <c r="B658" s="4" t="s">
        <v>1806</v>
      </c>
      <c r="C658" s="4">
        <v>623</v>
      </c>
      <c r="E658" s="91" t="s">
        <v>2929</v>
      </c>
      <c r="F658" s="2" t="s">
        <v>1807</v>
      </c>
      <c r="G658" s="2" t="s">
        <v>1808</v>
      </c>
      <c r="H658" s="9"/>
      <c r="I658" s="9"/>
      <c r="J658" s="9"/>
      <c r="K658" s="9"/>
      <c r="L658" s="9"/>
      <c r="M658" s="9"/>
      <c r="P658" s="53"/>
      <c r="Q658" s="54"/>
      <c r="R658" s="54"/>
      <c r="S658" s="55"/>
      <c r="T658" s="56"/>
      <c r="U658" s="53"/>
      <c r="V658" s="54"/>
      <c r="W658" s="54"/>
      <c r="X658" s="55"/>
      <c r="Y658" s="56"/>
      <c r="Z658" s="48" t="str">
        <f t="shared" si="30"/>
        <v/>
      </c>
      <c r="AA658" s="32" t="str">
        <f t="shared" si="31"/>
        <v/>
      </c>
    </row>
    <row r="659" spans="1:27" ht="187" hidden="1">
      <c r="A659" s="4">
        <v>2434</v>
      </c>
      <c r="B659" s="4" t="s">
        <v>1809</v>
      </c>
      <c r="C659" s="4">
        <v>624</v>
      </c>
      <c r="E659" s="91" t="s">
        <v>2930</v>
      </c>
      <c r="F659" s="2" t="s">
        <v>1810</v>
      </c>
      <c r="G659" s="2" t="s">
        <v>1811</v>
      </c>
      <c r="H659" s="9"/>
      <c r="I659" s="9"/>
      <c r="J659" s="9"/>
      <c r="K659" s="9"/>
      <c r="L659" s="9"/>
      <c r="M659" s="9"/>
      <c r="P659" s="53"/>
      <c r="Q659" s="54"/>
      <c r="R659" s="54"/>
      <c r="S659" s="55"/>
      <c r="T659" s="56"/>
      <c r="U659" s="53"/>
      <c r="V659" s="54"/>
      <c r="W659" s="54"/>
      <c r="X659" s="55"/>
      <c r="Y659" s="56"/>
      <c r="Z659" s="48" t="str">
        <f t="shared" si="30"/>
        <v/>
      </c>
      <c r="AA659" s="32" t="str">
        <f t="shared" si="31"/>
        <v/>
      </c>
    </row>
    <row r="660" spans="1:27" s="64" customFormat="1" ht="17" hidden="1">
      <c r="A660" s="4" t="s">
        <v>293</v>
      </c>
      <c r="H660" s="4"/>
      <c r="P660" s="98"/>
      <c r="Q660" s="98"/>
      <c r="R660" s="98"/>
      <c r="S660" s="98"/>
      <c r="T660" s="98"/>
      <c r="U660" s="98"/>
      <c r="V660" s="98"/>
      <c r="W660" s="98"/>
      <c r="X660" s="98"/>
      <c r="Y660" s="98"/>
    </row>
    <row r="661" spans="1:27" s="64" customFormat="1" ht="17" hidden="1">
      <c r="A661" s="4" t="s">
        <v>293</v>
      </c>
      <c r="H661" s="4"/>
      <c r="P661" s="98"/>
      <c r="Q661" s="98"/>
      <c r="R661" s="98"/>
      <c r="S661" s="98"/>
      <c r="T661" s="98"/>
      <c r="U661" s="98"/>
      <c r="V661" s="98"/>
      <c r="W661" s="98"/>
      <c r="X661" s="98"/>
      <c r="Y661" s="98"/>
    </row>
    <row r="662" spans="1:27" s="64" customFormat="1" ht="17" hidden="1">
      <c r="A662" s="4" t="s">
        <v>293</v>
      </c>
      <c r="B662" s="4" t="s">
        <v>293</v>
      </c>
      <c r="E662" s="66" t="s">
        <v>1812</v>
      </c>
      <c r="H662" s="4"/>
      <c r="P662" s="98"/>
      <c r="Q662" s="98"/>
      <c r="R662" s="98"/>
      <c r="S662" s="98"/>
      <c r="T662" s="98"/>
      <c r="U662" s="98"/>
      <c r="V662" s="98"/>
      <c r="W662" s="98"/>
      <c r="X662" s="98"/>
      <c r="Y662" s="98"/>
      <c r="Z662" s="64" t="str">
        <f t="shared" si="30"/>
        <v/>
      </c>
      <c r="AA662" s="64" t="str">
        <f t="shared" si="31"/>
        <v/>
      </c>
    </row>
    <row r="663" spans="1:27" ht="272" hidden="1">
      <c r="A663" s="4">
        <v>2435</v>
      </c>
      <c r="B663" s="4" t="s">
        <v>1813</v>
      </c>
      <c r="C663" s="4">
        <v>625</v>
      </c>
      <c r="E663" s="91" t="s">
        <v>2931</v>
      </c>
      <c r="F663" s="2" t="s">
        <v>1814</v>
      </c>
      <c r="G663" s="2" t="s">
        <v>1815</v>
      </c>
      <c r="H663" s="9"/>
      <c r="I663" s="9"/>
      <c r="J663" s="9"/>
      <c r="K663" s="9"/>
      <c r="L663" s="9"/>
      <c r="M663" s="9"/>
      <c r="P663" s="53"/>
      <c r="Q663" s="54"/>
      <c r="R663" s="54"/>
      <c r="S663" s="55"/>
      <c r="T663" s="56"/>
      <c r="U663" s="53"/>
      <c r="V663" s="54"/>
      <c r="W663" s="54"/>
      <c r="X663" s="55"/>
      <c r="Y663" s="56"/>
      <c r="Z663" s="48" t="str">
        <f t="shared" si="30"/>
        <v/>
      </c>
      <c r="AA663" s="32" t="str">
        <f t="shared" si="31"/>
        <v/>
      </c>
    </row>
    <row r="664" spans="1:27" ht="153" hidden="1">
      <c r="A664" s="4">
        <v>2436</v>
      </c>
      <c r="B664" s="4" t="s">
        <v>1816</v>
      </c>
      <c r="C664" s="4">
        <v>629</v>
      </c>
      <c r="D664" s="15" t="s">
        <v>31</v>
      </c>
      <c r="E664" s="91" t="s">
        <v>2932</v>
      </c>
      <c r="F664" s="2" t="s">
        <v>1817</v>
      </c>
      <c r="G664" s="2" t="s">
        <v>1818</v>
      </c>
      <c r="H664" s="9"/>
      <c r="I664" s="9"/>
      <c r="J664" s="9"/>
      <c r="K664" s="9"/>
      <c r="L664" s="9"/>
      <c r="M664" s="9"/>
      <c r="P664" s="53"/>
      <c r="Q664" s="54"/>
      <c r="R664" s="54"/>
      <c r="S664" s="55"/>
      <c r="T664" s="56"/>
      <c r="U664" s="53"/>
      <c r="V664" s="54"/>
      <c r="W664" s="54"/>
      <c r="X664" s="55"/>
      <c r="Y664" s="56"/>
      <c r="Z664" s="48" t="str">
        <f t="shared" si="30"/>
        <v/>
      </c>
      <c r="AA664" s="32" t="str">
        <f t="shared" si="31"/>
        <v/>
      </c>
    </row>
    <row r="665" spans="1:27" ht="187" hidden="1">
      <c r="A665" s="4">
        <v>2437</v>
      </c>
      <c r="B665" s="4" t="s">
        <v>1819</v>
      </c>
      <c r="C665" s="4">
        <v>630</v>
      </c>
      <c r="D665" s="15" t="s">
        <v>31</v>
      </c>
      <c r="E665" s="91" t="s">
        <v>2933</v>
      </c>
      <c r="F665" s="2" t="s">
        <v>1820</v>
      </c>
      <c r="G665" s="2" t="s">
        <v>1821</v>
      </c>
      <c r="H665" s="9"/>
      <c r="I665" s="9"/>
      <c r="J665" s="9"/>
      <c r="K665" s="9"/>
      <c r="L665" s="9"/>
      <c r="M665" s="9"/>
      <c r="P665" s="53"/>
      <c r="Q665" s="54"/>
      <c r="R665" s="54"/>
      <c r="S665" s="55"/>
      <c r="T665" s="56"/>
      <c r="U665" s="53"/>
      <c r="V665" s="54"/>
      <c r="W665" s="54"/>
      <c r="X665" s="55"/>
      <c r="Y665" s="56"/>
      <c r="Z665" s="48" t="str">
        <f t="shared" si="30"/>
        <v/>
      </c>
      <c r="AA665" s="32" t="str">
        <f t="shared" si="31"/>
        <v/>
      </c>
    </row>
    <row r="666" spans="1:27" s="64" customFormat="1" ht="17" hidden="1">
      <c r="A666" s="4" t="s">
        <v>293</v>
      </c>
      <c r="H666" s="4"/>
      <c r="P666" s="98"/>
      <c r="Q666" s="98"/>
      <c r="R666" s="98"/>
      <c r="S666" s="98"/>
      <c r="T666" s="98"/>
      <c r="U666" s="98"/>
      <c r="V666" s="98"/>
      <c r="W666" s="98"/>
      <c r="X666" s="98"/>
      <c r="Y666" s="98"/>
    </row>
    <row r="667" spans="1:27" ht="136" hidden="1">
      <c r="A667" s="4">
        <v>2438</v>
      </c>
      <c r="B667" s="4" t="s">
        <v>1822</v>
      </c>
      <c r="C667" s="4">
        <v>631</v>
      </c>
      <c r="D667" s="15" t="s">
        <v>31</v>
      </c>
      <c r="E667" s="91" t="s">
        <v>2934</v>
      </c>
      <c r="F667" s="2" t="s">
        <v>1823</v>
      </c>
      <c r="G667" s="2" t="s">
        <v>1824</v>
      </c>
      <c r="H667" s="9"/>
      <c r="I667" s="9"/>
      <c r="J667" s="9"/>
      <c r="K667" s="9"/>
      <c r="L667" s="9"/>
      <c r="M667" s="9"/>
      <c r="P667" s="53"/>
      <c r="Q667" s="54"/>
      <c r="R667" s="54"/>
      <c r="S667" s="55"/>
      <c r="T667" s="56"/>
      <c r="U667" s="53"/>
      <c r="V667" s="54"/>
      <c r="W667" s="54"/>
      <c r="X667" s="55"/>
      <c r="Y667" s="56"/>
      <c r="Z667" s="48" t="str">
        <f t="shared" si="30"/>
        <v/>
      </c>
      <c r="AA667" s="32" t="str">
        <f t="shared" si="31"/>
        <v/>
      </c>
    </row>
    <row r="668" spans="1:27" s="64" customFormat="1" ht="17" hidden="1">
      <c r="A668" s="4" t="s">
        <v>293</v>
      </c>
      <c r="H668" s="4"/>
      <c r="P668" s="98"/>
      <c r="Q668" s="98"/>
      <c r="R668" s="98"/>
      <c r="S668" s="98"/>
      <c r="T668" s="98"/>
      <c r="U668" s="98"/>
      <c r="V668" s="98"/>
      <c r="W668" s="98"/>
      <c r="X668" s="98"/>
      <c r="Y668" s="98"/>
    </row>
    <row r="669" spans="1:27" s="64" customFormat="1" ht="17" hidden="1">
      <c r="A669" s="4" t="s">
        <v>293</v>
      </c>
      <c r="H669" s="4"/>
      <c r="P669" s="98"/>
      <c r="Q669" s="98"/>
      <c r="R669" s="98"/>
      <c r="S669" s="98"/>
      <c r="T669" s="98"/>
      <c r="U669" s="98"/>
      <c r="V669" s="98"/>
      <c r="W669" s="98"/>
      <c r="X669" s="98"/>
      <c r="Y669" s="98"/>
    </row>
    <row r="670" spans="1:27" s="64" customFormat="1" ht="34" hidden="1">
      <c r="A670" s="4" t="s">
        <v>293</v>
      </c>
      <c r="B670" s="4" t="s">
        <v>293</v>
      </c>
      <c r="E670" s="66" t="s">
        <v>1825</v>
      </c>
      <c r="H670" s="4"/>
      <c r="P670" s="98"/>
      <c r="Q670" s="98"/>
      <c r="R670" s="98"/>
      <c r="S670" s="98"/>
      <c r="T670" s="98"/>
      <c r="U670" s="98"/>
      <c r="V670" s="98"/>
      <c r="W670" s="98"/>
      <c r="X670" s="98"/>
      <c r="Y670" s="98"/>
      <c r="Z670" s="64" t="str">
        <f t="shared" si="30"/>
        <v/>
      </c>
      <c r="AA670" s="64" t="str">
        <f t="shared" si="31"/>
        <v/>
      </c>
    </row>
    <row r="671" spans="1:27" ht="187" hidden="1">
      <c r="A671" s="4">
        <v>2439</v>
      </c>
      <c r="B671" s="4" t="s">
        <v>1826</v>
      </c>
      <c r="C671" s="4">
        <v>632</v>
      </c>
      <c r="D671" s="15" t="s">
        <v>31</v>
      </c>
      <c r="E671" s="91" t="s">
        <v>2935</v>
      </c>
      <c r="F671" s="2" t="s">
        <v>1827</v>
      </c>
      <c r="G671" s="2" t="s">
        <v>1828</v>
      </c>
      <c r="H671" s="9"/>
      <c r="I671" s="9"/>
      <c r="J671" s="9"/>
      <c r="K671" s="9"/>
      <c r="L671" s="9"/>
      <c r="M671" s="9"/>
      <c r="P671" s="53"/>
      <c r="Q671" s="54"/>
      <c r="R671" s="54"/>
      <c r="S671" s="55"/>
      <c r="T671" s="56"/>
      <c r="U671" s="53"/>
      <c r="V671" s="54"/>
      <c r="W671" s="54"/>
      <c r="X671" s="55"/>
      <c r="Y671" s="56"/>
      <c r="Z671" s="48" t="str">
        <f t="shared" si="30"/>
        <v/>
      </c>
      <c r="AA671" s="32" t="str">
        <f t="shared" si="31"/>
        <v/>
      </c>
    </row>
    <row r="672" spans="1:27" ht="170" hidden="1">
      <c r="A672" s="4">
        <v>2440</v>
      </c>
      <c r="B672" s="4" t="s">
        <v>1829</v>
      </c>
      <c r="C672" s="4">
        <v>633</v>
      </c>
      <c r="E672" s="91" t="s">
        <v>2936</v>
      </c>
      <c r="F672" s="2" t="s">
        <v>1830</v>
      </c>
      <c r="G672" s="2" t="s">
        <v>1831</v>
      </c>
      <c r="H672" s="9"/>
      <c r="I672" s="9"/>
      <c r="J672" s="9"/>
      <c r="K672" s="9"/>
      <c r="L672" s="9"/>
      <c r="M672" s="9"/>
      <c r="P672" s="53"/>
      <c r="Q672" s="54"/>
      <c r="R672" s="54"/>
      <c r="S672" s="55"/>
      <c r="T672" s="56"/>
      <c r="U672" s="53"/>
      <c r="V672" s="54"/>
      <c r="W672" s="54"/>
      <c r="X672" s="55"/>
      <c r="Y672" s="56"/>
      <c r="Z672" s="48" t="str">
        <f t="shared" si="30"/>
        <v/>
      </c>
      <c r="AA672" s="32" t="str">
        <f t="shared" si="31"/>
        <v/>
      </c>
    </row>
    <row r="673" spans="1:27" ht="255" hidden="1">
      <c r="A673" s="4">
        <v>2441</v>
      </c>
      <c r="B673" s="4" t="s">
        <v>1140</v>
      </c>
      <c r="C673" s="4">
        <v>634</v>
      </c>
      <c r="E673" s="91" t="s">
        <v>2937</v>
      </c>
      <c r="F673" s="2" t="s">
        <v>1832</v>
      </c>
      <c r="G673" s="2" t="s">
        <v>1833</v>
      </c>
      <c r="H673" s="9"/>
      <c r="I673" s="9"/>
      <c r="J673" s="9"/>
      <c r="K673" s="9"/>
      <c r="L673" s="9"/>
      <c r="M673" s="9"/>
      <c r="P673" s="53"/>
      <c r="Q673" s="54"/>
      <c r="R673" s="54"/>
      <c r="S673" s="55"/>
      <c r="T673" s="56"/>
      <c r="U673" s="53"/>
      <c r="V673" s="54"/>
      <c r="W673" s="54"/>
      <c r="X673" s="55"/>
      <c r="Y673" s="56"/>
      <c r="Z673" s="48" t="str">
        <f t="shared" si="30"/>
        <v/>
      </c>
      <c r="AA673" s="32" t="str">
        <f t="shared" si="31"/>
        <v/>
      </c>
    </row>
    <row r="674" spans="1:27" s="64" customFormat="1" ht="17" hidden="1">
      <c r="A674" s="4" t="s">
        <v>293</v>
      </c>
      <c r="H674" s="4"/>
      <c r="P674" s="98"/>
      <c r="Q674" s="98"/>
      <c r="R674" s="98"/>
      <c r="S674" s="98"/>
      <c r="T674" s="98"/>
      <c r="U674" s="98"/>
      <c r="V674" s="98"/>
      <c r="W674" s="98"/>
      <c r="X674" s="98"/>
      <c r="Y674" s="98"/>
    </row>
    <row r="675" spans="1:27" s="64" customFormat="1" ht="17" hidden="1">
      <c r="A675" s="4" t="s">
        <v>293</v>
      </c>
      <c r="H675" s="4"/>
      <c r="P675" s="98"/>
      <c r="Q675" s="98"/>
      <c r="R675" s="98"/>
      <c r="S675" s="98"/>
      <c r="T675" s="98"/>
      <c r="U675" s="98"/>
      <c r="V675" s="98"/>
      <c r="W675" s="98"/>
      <c r="X675" s="98"/>
      <c r="Y675" s="98"/>
    </row>
    <row r="676" spans="1:27" ht="19" hidden="1">
      <c r="A676" s="4" t="s">
        <v>293</v>
      </c>
      <c r="B676" s="4" t="s">
        <v>293</v>
      </c>
      <c r="E676" s="103" t="s">
        <v>710</v>
      </c>
      <c r="F676" s="103"/>
      <c r="G676" s="103"/>
      <c r="P676" s="98"/>
      <c r="Q676" s="98"/>
      <c r="R676" s="98"/>
      <c r="S676" s="98"/>
      <c r="T676" s="98"/>
      <c r="U676" s="98"/>
      <c r="V676" s="98"/>
      <c r="W676" s="98"/>
      <c r="X676" s="98"/>
      <c r="Y676" s="98"/>
      <c r="Z676" s="64"/>
      <c r="AA676" s="64"/>
    </row>
    <row r="677" spans="1:27" s="64" customFormat="1" ht="34" hidden="1">
      <c r="A677" s="4" t="s">
        <v>293</v>
      </c>
      <c r="B677" s="4" t="s">
        <v>293</v>
      </c>
      <c r="E677" s="66" t="s">
        <v>1834</v>
      </c>
      <c r="H677" s="4"/>
      <c r="P677" s="98"/>
      <c r="Q677" s="98"/>
      <c r="R677" s="98"/>
      <c r="S677" s="98"/>
      <c r="T677" s="98"/>
      <c r="U677" s="98"/>
      <c r="V677" s="98"/>
      <c r="W677" s="98"/>
      <c r="X677" s="98"/>
      <c r="Y677" s="98"/>
      <c r="Z677" s="64" t="str">
        <f t="shared" si="30"/>
        <v/>
      </c>
      <c r="AA677" s="64" t="str">
        <f t="shared" si="31"/>
        <v/>
      </c>
    </row>
    <row r="678" spans="1:27" ht="187" hidden="1">
      <c r="A678" s="4">
        <v>2442</v>
      </c>
      <c r="B678" s="4" t="s">
        <v>1835</v>
      </c>
      <c r="C678" s="4">
        <v>635</v>
      </c>
      <c r="D678" s="15" t="s">
        <v>31</v>
      </c>
      <c r="E678" s="91" t="s">
        <v>2938</v>
      </c>
      <c r="F678" s="2" t="s">
        <v>1836</v>
      </c>
      <c r="G678" s="2" t="s">
        <v>1837</v>
      </c>
      <c r="H678" s="9"/>
      <c r="I678" s="9"/>
      <c r="J678" s="9"/>
      <c r="K678" s="9"/>
      <c r="L678" s="9"/>
      <c r="M678" s="9"/>
      <c r="P678" s="53"/>
      <c r="Q678" s="54"/>
      <c r="R678" s="54"/>
      <c r="S678" s="55"/>
      <c r="T678" s="56"/>
      <c r="U678" s="53"/>
      <c r="V678" s="54"/>
      <c r="W678" s="54"/>
      <c r="X678" s="55"/>
      <c r="Y678" s="56"/>
      <c r="Z678" s="48" t="str">
        <f t="shared" si="30"/>
        <v/>
      </c>
      <c r="AA678" s="32" t="str">
        <f t="shared" si="31"/>
        <v/>
      </c>
    </row>
    <row r="679" spans="1:27" ht="221" hidden="1">
      <c r="A679" s="4">
        <v>2443</v>
      </c>
      <c r="B679" s="4" t="s">
        <v>1838</v>
      </c>
      <c r="C679" s="4">
        <v>636</v>
      </c>
      <c r="D679" s="15" t="s">
        <v>31</v>
      </c>
      <c r="E679" s="91" t="s">
        <v>2939</v>
      </c>
      <c r="F679" s="2" t="s">
        <v>1839</v>
      </c>
      <c r="G679" s="2" t="s">
        <v>1837</v>
      </c>
      <c r="H679" s="9"/>
      <c r="I679" s="9"/>
      <c r="J679" s="9"/>
      <c r="K679" s="9"/>
      <c r="L679" s="9"/>
      <c r="M679" s="9"/>
      <c r="P679" s="53"/>
      <c r="Q679" s="54"/>
      <c r="R679" s="54"/>
      <c r="S679" s="55"/>
      <c r="T679" s="56"/>
      <c r="U679" s="53"/>
      <c r="V679" s="54"/>
      <c r="W679" s="54"/>
      <c r="X679" s="55"/>
      <c r="Y679" s="56"/>
      <c r="Z679" s="48" t="str">
        <f t="shared" si="30"/>
        <v/>
      </c>
      <c r="AA679" s="32" t="str">
        <f t="shared" si="31"/>
        <v/>
      </c>
    </row>
    <row r="680" spans="1:27" s="64" customFormat="1" ht="17" hidden="1">
      <c r="A680" s="4" t="s">
        <v>293</v>
      </c>
      <c r="H680" s="4"/>
      <c r="P680" s="98"/>
      <c r="Q680" s="98"/>
      <c r="R680" s="98"/>
      <c r="S680" s="98"/>
      <c r="T680" s="98"/>
      <c r="U680" s="98"/>
      <c r="V680" s="98"/>
      <c r="W680" s="98"/>
      <c r="X680" s="98"/>
      <c r="Y680" s="98"/>
    </row>
    <row r="681" spans="1:27" s="64" customFormat="1" ht="17" hidden="1">
      <c r="A681" s="4" t="s">
        <v>293</v>
      </c>
      <c r="H681" s="4"/>
      <c r="P681" s="98"/>
      <c r="Q681" s="98"/>
      <c r="R681" s="98"/>
      <c r="S681" s="98"/>
      <c r="T681" s="98"/>
      <c r="U681" s="98"/>
      <c r="V681" s="98"/>
      <c r="W681" s="98"/>
      <c r="X681" s="98"/>
      <c r="Y681" s="98"/>
    </row>
    <row r="682" spans="1:27" s="64" customFormat="1" ht="51" hidden="1">
      <c r="A682" s="4" t="s">
        <v>293</v>
      </c>
      <c r="B682" s="4" t="s">
        <v>293</v>
      </c>
      <c r="E682" s="66" t="s">
        <v>1840</v>
      </c>
      <c r="H682" s="4"/>
      <c r="P682" s="98"/>
      <c r="Q682" s="98"/>
      <c r="R682" s="98"/>
      <c r="S682" s="98"/>
      <c r="T682" s="98"/>
      <c r="U682" s="98"/>
      <c r="V682" s="98"/>
      <c r="W682" s="98"/>
      <c r="X682" s="98"/>
      <c r="Y682" s="98"/>
      <c r="Z682" s="64" t="str">
        <f t="shared" si="30"/>
        <v/>
      </c>
      <c r="AA682" s="64" t="str">
        <f t="shared" si="31"/>
        <v/>
      </c>
    </row>
    <row r="683" spans="1:27" ht="119" hidden="1">
      <c r="A683" s="4">
        <v>2444</v>
      </c>
      <c r="B683" s="4" t="s">
        <v>1841</v>
      </c>
      <c r="C683" s="4">
        <v>637</v>
      </c>
      <c r="D683" s="15" t="s">
        <v>31</v>
      </c>
      <c r="E683" s="91" t="s">
        <v>2940</v>
      </c>
      <c r="F683" s="2" t="s">
        <v>1842</v>
      </c>
      <c r="G683" s="2" t="s">
        <v>1843</v>
      </c>
      <c r="H683" s="9"/>
      <c r="I683" s="9"/>
      <c r="J683" s="9"/>
      <c r="K683" s="9"/>
      <c r="L683" s="9"/>
      <c r="M683" s="9"/>
      <c r="P683" s="53"/>
      <c r="Q683" s="54"/>
      <c r="R683" s="54"/>
      <c r="S683" s="55"/>
      <c r="T683" s="56"/>
      <c r="U683" s="53"/>
      <c r="V683" s="54"/>
      <c r="W683" s="54"/>
      <c r="X683" s="55"/>
      <c r="Y683" s="56"/>
      <c r="Z683" s="48" t="str">
        <f t="shared" si="30"/>
        <v/>
      </c>
      <c r="AA683" s="32" t="str">
        <f t="shared" si="31"/>
        <v/>
      </c>
    </row>
    <row r="684" spans="1:27" ht="204" hidden="1">
      <c r="A684" s="4">
        <v>2445</v>
      </c>
      <c r="B684" s="4" t="s">
        <v>1844</v>
      </c>
      <c r="C684" s="4">
        <v>638</v>
      </c>
      <c r="E684" s="91" t="s">
        <v>2941</v>
      </c>
      <c r="F684" s="2" t="s">
        <v>1845</v>
      </c>
      <c r="G684" s="2" t="s">
        <v>1843</v>
      </c>
      <c r="H684" s="9"/>
      <c r="I684" s="9"/>
      <c r="J684" s="9"/>
      <c r="K684" s="9"/>
      <c r="L684" s="9"/>
      <c r="M684" s="9"/>
      <c r="P684" s="53"/>
      <c r="Q684" s="54"/>
      <c r="R684" s="54"/>
      <c r="S684" s="55"/>
      <c r="T684" s="56"/>
      <c r="U684" s="53"/>
      <c r="V684" s="54"/>
      <c r="W684" s="54"/>
      <c r="X684" s="55"/>
      <c r="Y684" s="56"/>
      <c r="Z684" s="48" t="str">
        <f t="shared" si="30"/>
        <v/>
      </c>
      <c r="AA684" s="32" t="str">
        <f t="shared" si="31"/>
        <v/>
      </c>
    </row>
    <row r="685" spans="1:27" ht="170" hidden="1">
      <c r="A685" s="4">
        <v>2446</v>
      </c>
      <c r="B685" s="4" t="s">
        <v>1846</v>
      </c>
      <c r="C685" s="4">
        <v>639</v>
      </c>
      <c r="E685" s="91" t="s">
        <v>2942</v>
      </c>
      <c r="F685" s="2" t="s">
        <v>1847</v>
      </c>
      <c r="G685" s="2" t="s">
        <v>1843</v>
      </c>
      <c r="H685" s="9"/>
      <c r="I685" s="9"/>
      <c r="J685" s="9"/>
      <c r="K685" s="9"/>
      <c r="L685" s="9"/>
      <c r="M685" s="9"/>
      <c r="P685" s="53"/>
      <c r="Q685" s="54"/>
      <c r="R685" s="54"/>
      <c r="S685" s="55"/>
      <c r="T685" s="56"/>
      <c r="U685" s="53"/>
      <c r="V685" s="54"/>
      <c r="W685" s="54"/>
      <c r="X685" s="55"/>
      <c r="Y685" s="56"/>
      <c r="Z685" s="48" t="str">
        <f t="shared" si="30"/>
        <v/>
      </c>
      <c r="AA685" s="32" t="str">
        <f t="shared" si="31"/>
        <v/>
      </c>
    </row>
    <row r="686" spans="1:27" s="64" customFormat="1" ht="17" hidden="1">
      <c r="A686" s="4" t="s">
        <v>293</v>
      </c>
      <c r="H686" s="4"/>
      <c r="P686" s="98"/>
      <c r="Q686" s="98"/>
      <c r="R686" s="98"/>
      <c r="S686" s="98"/>
      <c r="T686" s="98"/>
      <c r="U686" s="98"/>
      <c r="V686" s="98"/>
      <c r="W686" s="98"/>
      <c r="X686" s="98"/>
      <c r="Y686" s="98"/>
    </row>
    <row r="687" spans="1:27" s="64" customFormat="1" ht="17" hidden="1">
      <c r="A687" s="4" t="s">
        <v>293</v>
      </c>
      <c r="H687" s="4"/>
      <c r="P687" s="98"/>
      <c r="Q687" s="98"/>
      <c r="R687" s="98"/>
      <c r="S687" s="98"/>
      <c r="T687" s="98"/>
      <c r="U687" s="98"/>
      <c r="V687" s="98"/>
      <c r="W687" s="98"/>
      <c r="X687" s="98"/>
      <c r="Y687" s="98"/>
    </row>
    <row r="688" spans="1:27" ht="37" hidden="1">
      <c r="A688" s="4" t="s">
        <v>293</v>
      </c>
      <c r="E688" s="104" t="s">
        <v>24</v>
      </c>
      <c r="F688" s="104"/>
      <c r="G688" s="104"/>
      <c r="P688" s="98"/>
      <c r="Q688" s="98"/>
      <c r="R688" s="98"/>
      <c r="S688" s="98"/>
      <c r="T688" s="98"/>
      <c r="U688" s="98"/>
      <c r="V688" s="98"/>
      <c r="W688" s="98"/>
      <c r="X688" s="98"/>
      <c r="Y688" s="98"/>
      <c r="Z688" s="64"/>
      <c r="AA688" s="64"/>
    </row>
    <row r="689" spans="1:27" ht="19" hidden="1">
      <c r="A689" s="4" t="s">
        <v>293</v>
      </c>
      <c r="E689" s="103" t="s">
        <v>1848</v>
      </c>
      <c r="F689" s="103"/>
      <c r="G689" s="103"/>
      <c r="P689" s="98"/>
      <c r="Q689" s="98"/>
      <c r="R689" s="98"/>
      <c r="S689" s="98"/>
      <c r="T689" s="98"/>
      <c r="U689" s="98"/>
      <c r="V689" s="98"/>
      <c r="W689" s="98"/>
      <c r="X689" s="98"/>
      <c r="Y689" s="98"/>
      <c r="Z689" s="64"/>
      <c r="AA689" s="64"/>
    </row>
    <row r="690" spans="1:27" s="64" customFormat="1" ht="34" hidden="1">
      <c r="A690" s="4" t="s">
        <v>293</v>
      </c>
      <c r="B690" s="4"/>
      <c r="E690" s="66" t="s">
        <v>1849</v>
      </c>
      <c r="H690" s="4"/>
      <c r="P690" s="98"/>
      <c r="Q690" s="98"/>
      <c r="R690" s="98"/>
      <c r="S690" s="98"/>
      <c r="T690" s="98"/>
      <c r="U690" s="98"/>
      <c r="V690" s="98"/>
      <c r="W690" s="98"/>
      <c r="X690" s="98"/>
      <c r="Y690" s="98"/>
      <c r="Z690" s="64" t="str">
        <f t="shared" ref="Z690:Z752" si="32">IF(U690&lt;&gt;"",U690,IF(P690&lt;&gt;"",P690,IF(N690&lt;&gt;"",N690,"")))</f>
        <v/>
      </c>
      <c r="AA690" s="64" t="str">
        <f t="shared" ref="AA690:AA752" si="33">IF(X690&lt;&gt;"",X690,IF(S690&lt;&gt;"",S690,IF(O690&lt;&gt;"",O690,"")))</f>
        <v/>
      </c>
    </row>
    <row r="691" spans="1:27" ht="170" hidden="1">
      <c r="A691" s="4">
        <v>2447</v>
      </c>
      <c r="B691" s="4" t="s">
        <v>1850</v>
      </c>
      <c r="C691" s="4">
        <v>138</v>
      </c>
      <c r="E691" s="91" t="s">
        <v>2943</v>
      </c>
      <c r="F691" s="2" t="s">
        <v>1851</v>
      </c>
      <c r="G691" s="2" t="s">
        <v>1852</v>
      </c>
      <c r="H691" s="9"/>
      <c r="I691" s="9"/>
      <c r="J691" s="9"/>
      <c r="K691" s="9"/>
      <c r="L691" s="9"/>
      <c r="M691" s="9"/>
      <c r="P691" s="53"/>
      <c r="Q691" s="54"/>
      <c r="R691" s="54"/>
      <c r="S691" s="55"/>
      <c r="T691" s="56"/>
      <c r="U691" s="53"/>
      <c r="V691" s="54"/>
      <c r="W691" s="54"/>
      <c r="X691" s="55"/>
      <c r="Y691" s="56"/>
      <c r="Z691" s="48" t="str">
        <f t="shared" si="32"/>
        <v/>
      </c>
      <c r="AA691" s="32" t="str">
        <f t="shared" si="33"/>
        <v/>
      </c>
    </row>
    <row r="692" spans="1:27" ht="255" hidden="1">
      <c r="A692" s="4">
        <v>2448</v>
      </c>
      <c r="B692" s="4" t="s">
        <v>1850</v>
      </c>
      <c r="C692" s="4">
        <v>138</v>
      </c>
      <c r="E692" s="91" t="s">
        <v>2944</v>
      </c>
      <c r="F692" s="2" t="s">
        <v>1853</v>
      </c>
      <c r="G692" s="2" t="s">
        <v>1854</v>
      </c>
      <c r="H692" s="9"/>
      <c r="I692" s="9"/>
      <c r="J692" s="9"/>
      <c r="K692" s="9"/>
      <c r="L692" s="9"/>
      <c r="M692" s="9"/>
      <c r="P692" s="53"/>
      <c r="Q692" s="54"/>
      <c r="R692" s="54"/>
      <c r="S692" s="55"/>
      <c r="T692" s="56"/>
      <c r="U692" s="53"/>
      <c r="V692" s="54"/>
      <c r="W692" s="54"/>
      <c r="X692" s="55"/>
      <c r="Y692" s="56"/>
      <c r="Z692" s="48" t="str">
        <f t="shared" si="32"/>
        <v/>
      </c>
      <c r="AA692" s="32" t="str">
        <f t="shared" si="33"/>
        <v/>
      </c>
    </row>
    <row r="693" spans="1:27" ht="136" hidden="1">
      <c r="A693" s="4">
        <v>2449</v>
      </c>
      <c r="B693" s="4" t="s">
        <v>1850</v>
      </c>
      <c r="C693" s="4">
        <v>138</v>
      </c>
      <c r="E693" s="91" t="s">
        <v>2945</v>
      </c>
      <c r="F693" s="2" t="s">
        <v>1855</v>
      </c>
      <c r="G693" s="2" t="s">
        <v>1856</v>
      </c>
      <c r="H693" s="9"/>
      <c r="I693" s="9"/>
      <c r="J693" s="9"/>
      <c r="K693" s="9"/>
      <c r="L693" s="9"/>
      <c r="M693" s="9"/>
      <c r="P693" s="53"/>
      <c r="Q693" s="54"/>
      <c r="R693" s="54"/>
      <c r="S693" s="55"/>
      <c r="T693" s="56"/>
      <c r="U693" s="53"/>
      <c r="V693" s="54"/>
      <c r="W693" s="54"/>
      <c r="X693" s="55"/>
      <c r="Y693" s="56"/>
      <c r="Z693" s="48" t="str">
        <f t="shared" si="32"/>
        <v/>
      </c>
      <c r="AA693" s="32" t="str">
        <f t="shared" si="33"/>
        <v/>
      </c>
    </row>
    <row r="694" spans="1:27" ht="153" hidden="1">
      <c r="A694" s="4">
        <v>2450</v>
      </c>
      <c r="B694" s="4" t="s">
        <v>1850</v>
      </c>
      <c r="C694" s="4">
        <v>138</v>
      </c>
      <c r="E694" s="91" t="s">
        <v>2946</v>
      </c>
      <c r="F694" s="2" t="s">
        <v>1857</v>
      </c>
      <c r="G694" s="2" t="s">
        <v>1858</v>
      </c>
      <c r="H694" s="9"/>
      <c r="I694" s="9"/>
      <c r="J694" s="9"/>
      <c r="K694" s="9"/>
      <c r="L694" s="9"/>
      <c r="M694" s="9"/>
      <c r="P694" s="53"/>
      <c r="Q694" s="54"/>
      <c r="R694" s="54"/>
      <c r="S694" s="55"/>
      <c r="T694" s="56"/>
      <c r="U694" s="53"/>
      <c r="V694" s="54"/>
      <c r="W694" s="54"/>
      <c r="X694" s="55"/>
      <c r="Y694" s="56"/>
      <c r="Z694" s="48" t="str">
        <f t="shared" si="32"/>
        <v/>
      </c>
      <c r="AA694" s="32" t="str">
        <f t="shared" si="33"/>
        <v/>
      </c>
    </row>
    <row r="695" spans="1:27" ht="272" hidden="1">
      <c r="A695" s="4">
        <v>2451</v>
      </c>
      <c r="B695" s="4" t="s">
        <v>1850</v>
      </c>
      <c r="C695" s="4">
        <v>138</v>
      </c>
      <c r="E695" s="91" t="s">
        <v>2947</v>
      </c>
      <c r="F695" s="2" t="s">
        <v>1859</v>
      </c>
      <c r="G695" s="2" t="s">
        <v>1860</v>
      </c>
      <c r="H695" s="9"/>
      <c r="I695" s="9"/>
      <c r="J695" s="9"/>
      <c r="K695" s="9"/>
      <c r="L695" s="9"/>
      <c r="M695" s="9"/>
      <c r="P695" s="53"/>
      <c r="Q695" s="54"/>
      <c r="R695" s="54"/>
      <c r="S695" s="55"/>
      <c r="T695" s="56"/>
      <c r="U695" s="53"/>
      <c r="V695" s="54"/>
      <c r="W695" s="54"/>
      <c r="X695" s="55"/>
      <c r="Y695" s="56"/>
      <c r="Z695" s="48" t="str">
        <f t="shared" si="32"/>
        <v/>
      </c>
      <c r="AA695" s="32" t="str">
        <f t="shared" si="33"/>
        <v/>
      </c>
    </row>
    <row r="696" spans="1:27" ht="187" hidden="1">
      <c r="A696" s="4">
        <v>2452</v>
      </c>
      <c r="B696" s="4" t="s">
        <v>1850</v>
      </c>
      <c r="C696" s="4">
        <v>138</v>
      </c>
      <c r="E696" s="91" t="s">
        <v>2948</v>
      </c>
      <c r="F696" s="2" t="s">
        <v>1861</v>
      </c>
      <c r="G696" s="2" t="s">
        <v>1862</v>
      </c>
      <c r="H696" s="9"/>
      <c r="I696" s="9"/>
      <c r="J696" s="9"/>
      <c r="K696" s="9"/>
      <c r="L696" s="9"/>
      <c r="M696" s="9"/>
      <c r="P696" s="53"/>
      <c r="Q696" s="54"/>
      <c r="R696" s="54"/>
      <c r="S696" s="55"/>
      <c r="T696" s="56"/>
      <c r="U696" s="53"/>
      <c r="V696" s="54"/>
      <c r="W696" s="54"/>
      <c r="X696" s="55"/>
      <c r="Y696" s="56"/>
      <c r="Z696" s="48" t="str">
        <f t="shared" si="32"/>
        <v/>
      </c>
      <c r="AA696" s="32" t="str">
        <f t="shared" si="33"/>
        <v/>
      </c>
    </row>
    <row r="697" spans="1:27" ht="136" hidden="1">
      <c r="A697" s="4">
        <v>2453</v>
      </c>
      <c r="B697" s="4" t="s">
        <v>1850</v>
      </c>
      <c r="C697" s="4">
        <v>138</v>
      </c>
      <c r="E697" s="91" t="s">
        <v>2949</v>
      </c>
      <c r="F697" s="2" t="s">
        <v>1863</v>
      </c>
      <c r="G697" s="2" t="s">
        <v>1864</v>
      </c>
      <c r="H697" s="9"/>
      <c r="I697" s="9"/>
      <c r="J697" s="9"/>
      <c r="K697" s="9"/>
      <c r="L697" s="9"/>
      <c r="M697" s="9"/>
      <c r="P697" s="53"/>
      <c r="Q697" s="54"/>
      <c r="R697" s="54"/>
      <c r="S697" s="55"/>
      <c r="T697" s="56"/>
      <c r="U697" s="53"/>
      <c r="V697" s="54"/>
      <c r="W697" s="54"/>
      <c r="X697" s="55"/>
      <c r="Y697" s="56"/>
      <c r="Z697" s="48" t="str">
        <f t="shared" si="32"/>
        <v/>
      </c>
      <c r="AA697" s="32" t="str">
        <f t="shared" si="33"/>
        <v/>
      </c>
    </row>
    <row r="698" spans="1:27" ht="136" hidden="1">
      <c r="A698" s="4">
        <v>2454</v>
      </c>
      <c r="B698" s="4" t="s">
        <v>1865</v>
      </c>
      <c r="C698" s="4">
        <v>146</v>
      </c>
      <c r="D698" s="15" t="s">
        <v>29</v>
      </c>
      <c r="E698" s="91" t="s">
        <v>2950</v>
      </c>
      <c r="F698" s="2" t="s">
        <v>1866</v>
      </c>
      <c r="G698" s="2" t="s">
        <v>1867</v>
      </c>
      <c r="H698" s="9"/>
      <c r="I698" s="9"/>
      <c r="J698" s="9"/>
      <c r="K698" s="9"/>
      <c r="L698" s="9"/>
      <c r="M698" s="9"/>
      <c r="P698" s="53"/>
      <c r="Q698" s="54"/>
      <c r="R698" s="54"/>
      <c r="S698" s="55"/>
      <c r="T698" s="56"/>
      <c r="U698" s="53"/>
      <c r="V698" s="54"/>
      <c r="W698" s="54"/>
      <c r="X698" s="55"/>
      <c r="Y698" s="56"/>
      <c r="Z698" s="48" t="str">
        <f t="shared" si="32"/>
        <v/>
      </c>
      <c r="AA698" s="32" t="str">
        <f t="shared" si="33"/>
        <v/>
      </c>
    </row>
    <row r="699" spans="1:27" ht="153" hidden="1">
      <c r="A699" s="4">
        <v>2455</v>
      </c>
      <c r="B699" s="4" t="s">
        <v>1850</v>
      </c>
      <c r="C699" s="4">
        <v>138</v>
      </c>
      <c r="E699" s="91" t="s">
        <v>2951</v>
      </c>
      <c r="F699" s="2" t="s">
        <v>1868</v>
      </c>
      <c r="G699" s="2" t="s">
        <v>1869</v>
      </c>
      <c r="H699" s="9"/>
      <c r="I699" s="9"/>
      <c r="J699" s="9"/>
      <c r="K699" s="9"/>
      <c r="L699" s="9"/>
      <c r="M699" s="9"/>
      <c r="P699" s="53"/>
      <c r="Q699" s="54"/>
      <c r="R699" s="54"/>
      <c r="S699" s="55"/>
      <c r="T699" s="56"/>
      <c r="U699" s="53"/>
      <c r="V699" s="54"/>
      <c r="W699" s="54"/>
      <c r="X699" s="55"/>
      <c r="Y699" s="56"/>
      <c r="Z699" s="48" t="str">
        <f t="shared" si="32"/>
        <v/>
      </c>
      <c r="AA699" s="32" t="str">
        <f t="shared" si="33"/>
        <v/>
      </c>
    </row>
    <row r="700" spans="1:27" ht="102" hidden="1">
      <c r="A700" s="4">
        <v>2456</v>
      </c>
      <c r="B700" s="4" t="s">
        <v>1850</v>
      </c>
      <c r="C700" s="4">
        <v>138</v>
      </c>
      <c r="E700" s="91" t="s">
        <v>2952</v>
      </c>
      <c r="F700" s="2" t="s">
        <v>1870</v>
      </c>
      <c r="G700" s="2" t="s">
        <v>1871</v>
      </c>
      <c r="H700" s="9"/>
      <c r="I700" s="9"/>
      <c r="J700" s="9"/>
      <c r="K700" s="9"/>
      <c r="L700" s="9"/>
      <c r="M700" s="9"/>
      <c r="P700" s="53"/>
      <c r="Q700" s="54"/>
      <c r="R700" s="54"/>
      <c r="S700" s="55"/>
      <c r="T700" s="56"/>
      <c r="U700" s="53"/>
      <c r="V700" s="54"/>
      <c r="W700" s="54"/>
      <c r="X700" s="55"/>
      <c r="Y700" s="56"/>
      <c r="Z700" s="48" t="str">
        <f t="shared" si="32"/>
        <v/>
      </c>
      <c r="AA700" s="32" t="str">
        <f t="shared" si="33"/>
        <v/>
      </c>
    </row>
    <row r="701" spans="1:27" s="64" customFormat="1" ht="17" hidden="1">
      <c r="A701" s="4" t="s">
        <v>293</v>
      </c>
      <c r="B701" s="4" t="s">
        <v>293</v>
      </c>
      <c r="D701" s="15" t="s">
        <v>293</v>
      </c>
      <c r="H701" s="4"/>
      <c r="P701" s="98"/>
      <c r="Q701" s="98"/>
      <c r="R701" s="98"/>
      <c r="S701" s="98"/>
      <c r="T701" s="98"/>
      <c r="U701" s="98"/>
      <c r="V701" s="98"/>
      <c r="W701" s="98"/>
      <c r="X701" s="98"/>
      <c r="Y701" s="98"/>
    </row>
    <row r="702" spans="1:27" s="64" customFormat="1" ht="17" hidden="1">
      <c r="A702" s="4" t="s">
        <v>293</v>
      </c>
      <c r="B702" s="4" t="s">
        <v>293</v>
      </c>
      <c r="D702" s="15" t="s">
        <v>293</v>
      </c>
      <c r="H702" s="4"/>
      <c r="P702" s="98"/>
      <c r="Q702" s="98"/>
      <c r="R702" s="98"/>
      <c r="S702" s="98"/>
      <c r="T702" s="98"/>
      <c r="U702" s="98"/>
      <c r="V702" s="98"/>
      <c r="W702" s="98"/>
      <c r="X702" s="98"/>
      <c r="Y702" s="98"/>
    </row>
    <row r="703" spans="1:27" s="64" customFormat="1" ht="17" hidden="1">
      <c r="A703" s="4" t="s">
        <v>293</v>
      </c>
      <c r="B703" s="4" t="s">
        <v>293</v>
      </c>
      <c r="D703" s="15" t="s">
        <v>293</v>
      </c>
      <c r="E703" s="66" t="s">
        <v>1872</v>
      </c>
      <c r="H703" s="4"/>
      <c r="P703" s="98"/>
      <c r="Q703" s="98"/>
      <c r="R703" s="98"/>
      <c r="S703" s="98"/>
      <c r="T703" s="98"/>
      <c r="U703" s="98"/>
      <c r="V703" s="98"/>
      <c r="W703" s="98"/>
      <c r="X703" s="98"/>
      <c r="Y703" s="98"/>
      <c r="Z703" s="64" t="str">
        <f t="shared" si="32"/>
        <v/>
      </c>
      <c r="AA703" s="64" t="str">
        <f t="shared" si="33"/>
        <v/>
      </c>
    </row>
    <row r="704" spans="1:27" ht="153" hidden="1">
      <c r="A704" s="4">
        <v>2457</v>
      </c>
      <c r="B704" s="4" t="s">
        <v>1873</v>
      </c>
      <c r="C704" s="4">
        <v>142</v>
      </c>
      <c r="E704" s="91" t="s">
        <v>2953</v>
      </c>
      <c r="F704" s="2" t="s">
        <v>1874</v>
      </c>
      <c r="G704" s="2" t="s">
        <v>1875</v>
      </c>
      <c r="H704" s="9"/>
      <c r="I704" s="9"/>
      <c r="J704" s="9"/>
      <c r="K704" s="9"/>
      <c r="L704" s="9"/>
      <c r="M704" s="9"/>
      <c r="P704" s="53"/>
      <c r="Q704" s="54"/>
      <c r="R704" s="54"/>
      <c r="S704" s="55"/>
      <c r="T704" s="56"/>
      <c r="U704" s="53"/>
      <c r="V704" s="54"/>
      <c r="W704" s="54"/>
      <c r="X704" s="55"/>
      <c r="Y704" s="56"/>
      <c r="Z704" s="48" t="str">
        <f t="shared" si="32"/>
        <v/>
      </c>
      <c r="AA704" s="32" t="str">
        <f t="shared" si="33"/>
        <v/>
      </c>
    </row>
    <row r="705" spans="1:27" ht="170" hidden="1">
      <c r="A705" s="4">
        <v>2458</v>
      </c>
      <c r="B705" s="4" t="s">
        <v>1873</v>
      </c>
      <c r="C705" s="4">
        <v>142</v>
      </c>
      <c r="E705" s="91" t="s">
        <v>2954</v>
      </c>
      <c r="F705" s="2" t="s">
        <v>1876</v>
      </c>
      <c r="G705" s="2" t="s">
        <v>1877</v>
      </c>
      <c r="H705" s="9"/>
      <c r="I705" s="9"/>
      <c r="J705" s="9"/>
      <c r="K705" s="9"/>
      <c r="L705" s="9"/>
      <c r="M705" s="9"/>
      <c r="P705" s="53"/>
      <c r="Q705" s="54"/>
      <c r="R705" s="54"/>
      <c r="S705" s="55"/>
      <c r="T705" s="56"/>
      <c r="U705" s="53"/>
      <c r="V705" s="54"/>
      <c r="W705" s="54"/>
      <c r="X705" s="55"/>
      <c r="Y705" s="56"/>
      <c r="Z705" s="48" t="str">
        <f t="shared" si="32"/>
        <v/>
      </c>
      <c r="AA705" s="32" t="str">
        <f t="shared" si="33"/>
        <v/>
      </c>
    </row>
    <row r="706" spans="1:27" ht="102" hidden="1">
      <c r="A706" s="4">
        <v>2459</v>
      </c>
      <c r="B706" s="4" t="s">
        <v>1873</v>
      </c>
      <c r="C706" s="4">
        <v>142</v>
      </c>
      <c r="E706" s="91" t="s">
        <v>2955</v>
      </c>
      <c r="F706" s="2" t="s">
        <v>1878</v>
      </c>
      <c r="G706" s="2" t="s">
        <v>1871</v>
      </c>
      <c r="H706" s="9"/>
      <c r="I706" s="9"/>
      <c r="J706" s="9"/>
      <c r="K706" s="9"/>
      <c r="L706" s="9"/>
      <c r="M706" s="9"/>
      <c r="P706" s="53"/>
      <c r="Q706" s="54"/>
      <c r="R706" s="54"/>
      <c r="S706" s="55"/>
      <c r="T706" s="56"/>
      <c r="U706" s="53"/>
      <c r="V706" s="54"/>
      <c r="W706" s="54"/>
      <c r="X706" s="55"/>
      <c r="Y706" s="56"/>
      <c r="Z706" s="48" t="str">
        <f t="shared" si="32"/>
        <v/>
      </c>
      <c r="AA706" s="32" t="str">
        <f t="shared" si="33"/>
        <v/>
      </c>
    </row>
    <row r="707" spans="1:27" s="64" customFormat="1" ht="17" hidden="1">
      <c r="A707" s="4" t="s">
        <v>293</v>
      </c>
      <c r="B707" s="4" t="s">
        <v>293</v>
      </c>
      <c r="D707" s="15" t="s">
        <v>293</v>
      </c>
      <c r="H707" s="4"/>
      <c r="P707" s="98"/>
      <c r="Q707" s="98"/>
      <c r="R707" s="98"/>
      <c r="S707" s="98"/>
      <c r="T707" s="98"/>
      <c r="U707" s="98"/>
      <c r="V707" s="98"/>
      <c r="W707" s="98"/>
      <c r="X707" s="98"/>
      <c r="Y707" s="98"/>
    </row>
    <row r="708" spans="1:27" s="64" customFormat="1" ht="17" hidden="1">
      <c r="A708" s="4" t="s">
        <v>293</v>
      </c>
      <c r="B708" s="4" t="s">
        <v>293</v>
      </c>
      <c r="D708" s="15" t="s">
        <v>293</v>
      </c>
      <c r="H708" s="4"/>
      <c r="P708" s="98"/>
      <c r="Q708" s="98"/>
      <c r="R708" s="98"/>
      <c r="S708" s="98"/>
      <c r="T708" s="98"/>
      <c r="U708" s="98"/>
      <c r="V708" s="98"/>
      <c r="W708" s="98"/>
      <c r="X708" s="98"/>
      <c r="Y708" s="98"/>
    </row>
    <row r="709" spans="1:27" s="64" customFormat="1" ht="34" hidden="1">
      <c r="A709" s="4" t="s">
        <v>293</v>
      </c>
      <c r="B709" s="4" t="s">
        <v>293</v>
      </c>
      <c r="D709" s="15" t="s">
        <v>293</v>
      </c>
      <c r="E709" s="66" t="s">
        <v>1879</v>
      </c>
      <c r="H709" s="4"/>
      <c r="P709" s="98"/>
      <c r="Q709" s="98"/>
      <c r="R709" s="98"/>
      <c r="S709" s="98"/>
      <c r="T709" s="98"/>
      <c r="U709" s="98"/>
      <c r="V709" s="98"/>
      <c r="W709" s="98"/>
      <c r="X709" s="98"/>
      <c r="Y709" s="98"/>
      <c r="Z709" s="64" t="str">
        <f t="shared" si="32"/>
        <v/>
      </c>
      <c r="AA709" s="64" t="str">
        <f t="shared" si="33"/>
        <v/>
      </c>
    </row>
    <row r="710" spans="1:27" ht="204" hidden="1">
      <c r="A710" s="4">
        <v>2460</v>
      </c>
      <c r="B710" s="4" t="s">
        <v>1880</v>
      </c>
      <c r="C710" s="4">
        <v>139</v>
      </c>
      <c r="E710" s="91" t="s">
        <v>2956</v>
      </c>
      <c r="F710" s="2" t="s">
        <v>1881</v>
      </c>
      <c r="G710" s="2" t="s">
        <v>1882</v>
      </c>
      <c r="H710" s="9"/>
      <c r="I710" s="9"/>
      <c r="J710" s="9"/>
      <c r="K710" s="9"/>
      <c r="L710" s="9"/>
      <c r="M710" s="9"/>
      <c r="P710" s="53"/>
      <c r="Q710" s="54"/>
      <c r="R710" s="54"/>
      <c r="S710" s="55"/>
      <c r="T710" s="56"/>
      <c r="U710" s="53"/>
      <c r="V710" s="54"/>
      <c r="W710" s="54"/>
      <c r="X710" s="55"/>
      <c r="Y710" s="56"/>
      <c r="Z710" s="48" t="str">
        <f t="shared" si="32"/>
        <v/>
      </c>
      <c r="AA710" s="32" t="str">
        <f t="shared" si="33"/>
        <v/>
      </c>
    </row>
    <row r="711" spans="1:27" ht="170" hidden="1">
      <c r="A711" s="4">
        <v>2461</v>
      </c>
      <c r="B711" s="4" t="s">
        <v>1880</v>
      </c>
      <c r="C711" s="4">
        <v>139</v>
      </c>
      <c r="E711" s="91" t="s">
        <v>2957</v>
      </c>
      <c r="F711" s="2" t="s">
        <v>1883</v>
      </c>
      <c r="G711" s="2" t="s">
        <v>1884</v>
      </c>
      <c r="H711" s="9"/>
      <c r="I711" s="9"/>
      <c r="J711" s="9"/>
      <c r="K711" s="9"/>
      <c r="L711" s="9"/>
      <c r="M711" s="9"/>
      <c r="P711" s="53"/>
      <c r="Q711" s="54"/>
      <c r="R711" s="54"/>
      <c r="S711" s="55"/>
      <c r="T711" s="56"/>
      <c r="U711" s="53"/>
      <c r="V711" s="54"/>
      <c r="W711" s="54"/>
      <c r="X711" s="55"/>
      <c r="Y711" s="56"/>
      <c r="Z711" s="48" t="str">
        <f t="shared" si="32"/>
        <v/>
      </c>
      <c r="AA711" s="32" t="str">
        <f t="shared" si="33"/>
        <v/>
      </c>
    </row>
    <row r="712" spans="1:27" ht="170" hidden="1">
      <c r="A712" s="4">
        <v>2462</v>
      </c>
      <c r="B712" s="4" t="s">
        <v>1880</v>
      </c>
      <c r="C712" s="4">
        <v>139</v>
      </c>
      <c r="E712" s="91" t="s">
        <v>2958</v>
      </c>
      <c r="F712" s="2" t="s">
        <v>1885</v>
      </c>
      <c r="G712" s="2" t="s">
        <v>1886</v>
      </c>
      <c r="H712" s="9"/>
      <c r="I712" s="9"/>
      <c r="J712" s="9"/>
      <c r="K712" s="9"/>
      <c r="L712" s="9"/>
      <c r="M712" s="9"/>
      <c r="P712" s="53"/>
      <c r="Q712" s="54"/>
      <c r="R712" s="54"/>
      <c r="S712" s="55"/>
      <c r="T712" s="56"/>
      <c r="U712" s="53"/>
      <c r="V712" s="54"/>
      <c r="W712" s="54"/>
      <c r="X712" s="55"/>
      <c r="Y712" s="56"/>
      <c r="Z712" s="48" t="str">
        <f t="shared" si="32"/>
        <v/>
      </c>
      <c r="AA712" s="32" t="str">
        <f t="shared" si="33"/>
        <v/>
      </c>
    </row>
    <row r="713" spans="1:27" ht="170" hidden="1">
      <c r="A713" s="4">
        <v>2463</v>
      </c>
      <c r="B713" s="4" t="s">
        <v>1880</v>
      </c>
      <c r="C713" s="4">
        <v>139</v>
      </c>
      <c r="E713" s="91" t="s">
        <v>2959</v>
      </c>
      <c r="F713" s="2" t="s">
        <v>1887</v>
      </c>
      <c r="G713" s="2" t="s">
        <v>1888</v>
      </c>
      <c r="H713" s="9"/>
      <c r="I713" s="9"/>
      <c r="J713" s="9"/>
      <c r="K713" s="9"/>
      <c r="L713" s="9"/>
      <c r="M713" s="9"/>
      <c r="P713" s="53"/>
      <c r="Q713" s="54"/>
      <c r="R713" s="54"/>
      <c r="S713" s="55"/>
      <c r="T713" s="56"/>
      <c r="U713" s="53"/>
      <c r="V713" s="54"/>
      <c r="W713" s="54"/>
      <c r="X713" s="55"/>
      <c r="Y713" s="56"/>
      <c r="Z713" s="48" t="str">
        <f t="shared" si="32"/>
        <v/>
      </c>
      <c r="AA713" s="32" t="str">
        <f t="shared" si="33"/>
        <v/>
      </c>
    </row>
    <row r="714" spans="1:27" ht="102" hidden="1">
      <c r="A714" s="4">
        <v>2464</v>
      </c>
      <c r="B714" s="4" t="s">
        <v>1880</v>
      </c>
      <c r="C714" s="4">
        <v>139</v>
      </c>
      <c r="E714" s="91" t="s">
        <v>2960</v>
      </c>
      <c r="F714" s="2" t="s">
        <v>1889</v>
      </c>
      <c r="G714" s="2" t="s">
        <v>1890</v>
      </c>
      <c r="H714" s="9"/>
      <c r="I714" s="9"/>
      <c r="J714" s="9"/>
      <c r="K714" s="9"/>
      <c r="L714" s="9"/>
      <c r="M714" s="9"/>
      <c r="P714" s="53"/>
      <c r="Q714" s="54"/>
      <c r="R714" s="54"/>
      <c r="S714" s="55"/>
      <c r="T714" s="56"/>
      <c r="U714" s="53"/>
      <c r="V714" s="54"/>
      <c r="W714" s="54"/>
      <c r="X714" s="55"/>
      <c r="Y714" s="56"/>
      <c r="Z714" s="48" t="str">
        <f t="shared" si="32"/>
        <v/>
      </c>
      <c r="AA714" s="32" t="str">
        <f t="shared" si="33"/>
        <v/>
      </c>
    </row>
    <row r="715" spans="1:27" ht="102" hidden="1">
      <c r="A715" s="4">
        <v>2465</v>
      </c>
      <c r="B715" s="4" t="s">
        <v>1880</v>
      </c>
      <c r="C715" s="4">
        <v>139</v>
      </c>
      <c r="E715" s="91" t="s">
        <v>2961</v>
      </c>
      <c r="F715" s="2" t="s">
        <v>1891</v>
      </c>
      <c r="G715" s="2" t="s">
        <v>1871</v>
      </c>
      <c r="H715" s="9"/>
      <c r="I715" s="9"/>
      <c r="J715" s="9"/>
      <c r="K715" s="9"/>
      <c r="L715" s="9"/>
      <c r="M715" s="9"/>
      <c r="P715" s="53"/>
      <c r="Q715" s="54"/>
      <c r="R715" s="54"/>
      <c r="S715" s="55"/>
      <c r="T715" s="56"/>
      <c r="U715" s="53"/>
      <c r="V715" s="54"/>
      <c r="W715" s="54"/>
      <c r="X715" s="55"/>
      <c r="Y715" s="56"/>
      <c r="Z715" s="48" t="str">
        <f t="shared" si="32"/>
        <v/>
      </c>
      <c r="AA715" s="32" t="str">
        <f t="shared" si="33"/>
        <v/>
      </c>
    </row>
    <row r="716" spans="1:27" s="64" customFormat="1" ht="17" hidden="1">
      <c r="A716" s="4" t="s">
        <v>293</v>
      </c>
      <c r="B716" s="4" t="s">
        <v>293</v>
      </c>
      <c r="D716" s="15" t="s">
        <v>293</v>
      </c>
      <c r="H716" s="4"/>
      <c r="P716" s="98"/>
      <c r="Q716" s="98"/>
      <c r="R716" s="98"/>
      <c r="S716" s="98"/>
      <c r="T716" s="98"/>
      <c r="U716" s="98"/>
      <c r="V716" s="98"/>
      <c r="W716" s="98"/>
      <c r="X716" s="98"/>
      <c r="Y716" s="98"/>
    </row>
    <row r="717" spans="1:27" s="64" customFormat="1" ht="17" hidden="1">
      <c r="A717" s="4" t="s">
        <v>293</v>
      </c>
      <c r="B717" s="4" t="s">
        <v>293</v>
      </c>
      <c r="D717" s="15" t="s">
        <v>293</v>
      </c>
      <c r="H717" s="4"/>
      <c r="P717" s="98"/>
      <c r="Q717" s="98"/>
      <c r="R717" s="98"/>
      <c r="S717" s="98"/>
      <c r="T717" s="98"/>
      <c r="U717" s="98"/>
      <c r="V717" s="98"/>
      <c r="W717" s="98"/>
      <c r="X717" s="98"/>
      <c r="Y717" s="98"/>
    </row>
    <row r="718" spans="1:27" s="64" customFormat="1" ht="34" hidden="1">
      <c r="A718" s="4" t="s">
        <v>293</v>
      </c>
      <c r="B718" s="4" t="s">
        <v>293</v>
      </c>
      <c r="D718" s="15" t="s">
        <v>293</v>
      </c>
      <c r="E718" s="66" t="s">
        <v>1892</v>
      </c>
      <c r="H718" s="4"/>
      <c r="P718" s="98"/>
      <c r="Q718" s="98"/>
      <c r="R718" s="98"/>
      <c r="S718" s="98"/>
      <c r="T718" s="98"/>
      <c r="U718" s="98"/>
      <c r="V718" s="98"/>
      <c r="W718" s="98"/>
      <c r="X718" s="98"/>
      <c r="Y718" s="98"/>
      <c r="Z718" s="64" t="str">
        <f t="shared" si="32"/>
        <v/>
      </c>
      <c r="AA718" s="64" t="str">
        <f t="shared" si="33"/>
        <v/>
      </c>
    </row>
    <row r="719" spans="1:27" ht="204" hidden="1">
      <c r="A719" s="4">
        <v>2466</v>
      </c>
      <c r="B719" s="4" t="s">
        <v>1893</v>
      </c>
      <c r="C719" s="4">
        <v>141</v>
      </c>
      <c r="D719" s="15" t="s">
        <v>29</v>
      </c>
      <c r="E719" s="91" t="s">
        <v>2962</v>
      </c>
      <c r="F719" s="2" t="s">
        <v>1894</v>
      </c>
      <c r="G719" s="2" t="s">
        <v>1895</v>
      </c>
      <c r="H719" s="9"/>
      <c r="I719" s="9"/>
      <c r="J719" s="9"/>
      <c r="K719" s="9"/>
      <c r="L719" s="9"/>
      <c r="M719" s="9"/>
      <c r="P719" s="53"/>
      <c r="Q719" s="54"/>
      <c r="R719" s="54"/>
      <c r="S719" s="55"/>
      <c r="T719" s="56"/>
      <c r="U719" s="53"/>
      <c r="V719" s="54"/>
      <c r="W719" s="54"/>
      <c r="X719" s="55"/>
      <c r="Y719" s="56"/>
      <c r="Z719" s="48" t="str">
        <f t="shared" si="32"/>
        <v/>
      </c>
      <c r="AA719" s="32" t="str">
        <f t="shared" si="33"/>
        <v/>
      </c>
    </row>
    <row r="720" spans="1:27" s="64" customFormat="1" ht="17" hidden="1">
      <c r="A720" s="4" t="s">
        <v>293</v>
      </c>
      <c r="B720" s="4" t="s">
        <v>293</v>
      </c>
      <c r="D720" s="15" t="s">
        <v>293</v>
      </c>
      <c r="H720" s="4"/>
      <c r="P720" s="98"/>
      <c r="Q720" s="98"/>
      <c r="R720" s="98"/>
      <c r="S720" s="98"/>
      <c r="T720" s="98"/>
      <c r="U720" s="98"/>
      <c r="V720" s="98"/>
      <c r="W720" s="98"/>
      <c r="X720" s="98"/>
      <c r="Y720" s="98"/>
    </row>
    <row r="721" spans="1:27" s="64" customFormat="1" ht="17" hidden="1">
      <c r="A721" s="4" t="s">
        <v>293</v>
      </c>
      <c r="B721" s="4" t="s">
        <v>293</v>
      </c>
      <c r="D721" s="15" t="s">
        <v>293</v>
      </c>
      <c r="H721" s="4"/>
      <c r="P721" s="98"/>
      <c r="Q721" s="98"/>
      <c r="R721" s="98"/>
      <c r="S721" s="98"/>
      <c r="T721" s="98"/>
      <c r="U721" s="98"/>
      <c r="V721" s="98"/>
      <c r="W721" s="98"/>
      <c r="X721" s="98"/>
      <c r="Y721" s="98"/>
    </row>
    <row r="722" spans="1:27" s="64" customFormat="1" ht="17" hidden="1">
      <c r="A722" s="4" t="s">
        <v>293</v>
      </c>
      <c r="B722" s="4" t="s">
        <v>293</v>
      </c>
      <c r="D722" s="15" t="s">
        <v>293</v>
      </c>
      <c r="E722" s="66" t="s">
        <v>1896</v>
      </c>
      <c r="H722" s="4"/>
      <c r="P722" s="98"/>
      <c r="Q722" s="98"/>
      <c r="R722" s="98"/>
      <c r="S722" s="98"/>
      <c r="T722" s="98"/>
      <c r="U722" s="98"/>
      <c r="V722" s="98"/>
      <c r="W722" s="98"/>
      <c r="X722" s="98"/>
      <c r="Y722" s="98"/>
      <c r="Z722" s="64" t="str">
        <f t="shared" si="32"/>
        <v/>
      </c>
      <c r="AA722" s="64" t="str">
        <f t="shared" si="33"/>
        <v/>
      </c>
    </row>
    <row r="723" spans="1:27" ht="170" hidden="1">
      <c r="A723" s="4">
        <v>2467</v>
      </c>
      <c r="B723" s="4" t="s">
        <v>1897</v>
      </c>
      <c r="C723" s="4">
        <v>140</v>
      </c>
      <c r="D723" s="15" t="s">
        <v>29</v>
      </c>
      <c r="E723" s="91" t="s">
        <v>2963</v>
      </c>
      <c r="F723" s="2" t="s">
        <v>1898</v>
      </c>
      <c r="G723" s="2" t="s">
        <v>1899</v>
      </c>
      <c r="H723" s="9"/>
      <c r="I723" s="9"/>
      <c r="J723" s="9"/>
      <c r="K723" s="9"/>
      <c r="L723" s="9"/>
      <c r="M723" s="9"/>
      <c r="P723" s="53"/>
      <c r="Q723" s="54"/>
      <c r="R723" s="54"/>
      <c r="S723" s="55"/>
      <c r="T723" s="56"/>
      <c r="U723" s="53"/>
      <c r="V723" s="54"/>
      <c r="W723" s="54"/>
      <c r="X723" s="55"/>
      <c r="Y723" s="56"/>
      <c r="Z723" s="48" t="str">
        <f t="shared" si="32"/>
        <v/>
      </c>
      <c r="AA723" s="32" t="str">
        <f t="shared" si="33"/>
        <v/>
      </c>
    </row>
    <row r="724" spans="1:27" s="64" customFormat="1" ht="17" hidden="1">
      <c r="A724" s="4" t="s">
        <v>293</v>
      </c>
      <c r="B724" s="4" t="s">
        <v>293</v>
      </c>
      <c r="D724" s="15" t="s">
        <v>293</v>
      </c>
      <c r="H724" s="4"/>
      <c r="P724" s="98"/>
      <c r="Q724" s="98"/>
      <c r="R724" s="98"/>
      <c r="S724" s="98"/>
      <c r="T724" s="98"/>
      <c r="U724" s="98"/>
      <c r="V724" s="98"/>
      <c r="W724" s="98"/>
      <c r="X724" s="98"/>
      <c r="Y724" s="98"/>
    </row>
    <row r="725" spans="1:27" s="64" customFormat="1" ht="17" hidden="1">
      <c r="A725" s="4" t="s">
        <v>293</v>
      </c>
      <c r="B725" s="4" t="s">
        <v>293</v>
      </c>
      <c r="D725" s="15" t="s">
        <v>293</v>
      </c>
      <c r="H725" s="4"/>
      <c r="P725" s="98"/>
      <c r="Q725" s="98"/>
      <c r="R725" s="98"/>
      <c r="S725" s="98"/>
      <c r="T725" s="98"/>
      <c r="U725" s="98"/>
      <c r="V725" s="98"/>
      <c r="W725" s="98"/>
      <c r="X725" s="98"/>
      <c r="Y725" s="98"/>
    </row>
    <row r="726" spans="1:27" s="64" customFormat="1" ht="17" hidden="1">
      <c r="A726" s="4" t="s">
        <v>293</v>
      </c>
      <c r="B726" s="4" t="s">
        <v>293</v>
      </c>
      <c r="C726" s="4"/>
      <c r="D726" s="15" t="s">
        <v>293</v>
      </c>
      <c r="E726" s="66" t="s">
        <v>1900</v>
      </c>
      <c r="H726" s="4"/>
      <c r="P726" s="98"/>
      <c r="Q726" s="98"/>
      <c r="R726" s="98"/>
      <c r="S726" s="98"/>
      <c r="T726" s="98"/>
      <c r="U726" s="98"/>
      <c r="V726" s="98"/>
      <c r="W726" s="98"/>
      <c r="X726" s="98"/>
      <c r="Y726" s="98"/>
      <c r="Z726" s="64" t="str">
        <f t="shared" si="32"/>
        <v/>
      </c>
      <c r="AA726" s="64" t="str">
        <f t="shared" si="33"/>
        <v/>
      </c>
    </row>
    <row r="727" spans="1:27" ht="119" hidden="1">
      <c r="A727" s="4">
        <v>2468</v>
      </c>
      <c r="B727" s="4" t="s">
        <v>1901</v>
      </c>
      <c r="C727" s="4">
        <v>143</v>
      </c>
      <c r="D727" s="15" t="s">
        <v>29</v>
      </c>
      <c r="E727" s="91" t="s">
        <v>2964</v>
      </c>
      <c r="F727" s="2" t="s">
        <v>1902</v>
      </c>
      <c r="G727" s="2" t="s">
        <v>1903</v>
      </c>
      <c r="H727" s="9"/>
      <c r="I727" s="9"/>
      <c r="J727" s="9"/>
      <c r="K727" s="9"/>
      <c r="L727" s="9"/>
      <c r="M727" s="9"/>
      <c r="P727" s="53"/>
      <c r="Q727" s="54"/>
      <c r="R727" s="54"/>
      <c r="S727" s="55"/>
      <c r="T727" s="56"/>
      <c r="U727" s="53"/>
      <c r="V727" s="54"/>
      <c r="W727" s="54"/>
      <c r="X727" s="55"/>
      <c r="Y727" s="56"/>
      <c r="Z727" s="48" t="str">
        <f t="shared" si="32"/>
        <v/>
      </c>
      <c r="AA727" s="32" t="str">
        <f t="shared" si="33"/>
        <v/>
      </c>
    </row>
    <row r="728" spans="1:27" s="64" customFormat="1" ht="17" hidden="1">
      <c r="A728" s="4" t="s">
        <v>293</v>
      </c>
      <c r="B728" s="4" t="s">
        <v>293</v>
      </c>
      <c r="C728" s="4" t="s">
        <v>293</v>
      </c>
      <c r="D728" s="15" t="s">
        <v>293</v>
      </c>
      <c r="H728" s="4"/>
      <c r="P728" s="98"/>
      <c r="Q728" s="98"/>
      <c r="R728" s="98"/>
      <c r="S728" s="98"/>
      <c r="T728" s="98"/>
      <c r="U728" s="98"/>
      <c r="V728" s="98"/>
      <c r="W728" s="98"/>
      <c r="X728" s="98"/>
      <c r="Y728" s="98"/>
    </row>
    <row r="729" spans="1:27" s="64" customFormat="1" ht="17" hidden="1">
      <c r="A729" s="4" t="s">
        <v>293</v>
      </c>
      <c r="B729" s="4" t="s">
        <v>293</v>
      </c>
      <c r="C729" s="4" t="s">
        <v>293</v>
      </c>
      <c r="D729" s="15" t="s">
        <v>293</v>
      </c>
      <c r="H729" s="4"/>
      <c r="P729" s="98"/>
      <c r="Q729" s="98"/>
      <c r="R729" s="98"/>
      <c r="S729" s="98"/>
      <c r="T729" s="98"/>
      <c r="U729" s="98"/>
      <c r="V729" s="98"/>
      <c r="W729" s="98"/>
      <c r="X729" s="98"/>
      <c r="Y729" s="98"/>
    </row>
    <row r="730" spans="1:27" s="64" customFormat="1" ht="17" hidden="1">
      <c r="A730" s="4" t="s">
        <v>293</v>
      </c>
      <c r="B730" s="4" t="s">
        <v>293</v>
      </c>
      <c r="C730" s="4"/>
      <c r="D730" s="15" t="s">
        <v>293</v>
      </c>
      <c r="E730" s="66" t="s">
        <v>1904</v>
      </c>
      <c r="H730" s="4"/>
      <c r="P730" s="98"/>
      <c r="Q730" s="98"/>
      <c r="R730" s="98"/>
      <c r="S730" s="98"/>
      <c r="T730" s="98"/>
      <c r="U730" s="98"/>
      <c r="V730" s="98"/>
      <c r="W730" s="98"/>
      <c r="X730" s="98"/>
      <c r="Y730" s="98"/>
      <c r="Z730" s="64" t="str">
        <f t="shared" si="32"/>
        <v/>
      </c>
      <c r="AA730" s="64" t="str">
        <f t="shared" si="33"/>
        <v/>
      </c>
    </row>
    <row r="731" spans="1:27" ht="153" hidden="1">
      <c r="A731" s="4">
        <v>2469</v>
      </c>
      <c r="B731" s="4" t="s">
        <v>1905</v>
      </c>
      <c r="C731" s="4">
        <v>144</v>
      </c>
      <c r="D731" s="15" t="s">
        <v>29</v>
      </c>
      <c r="E731" s="91" t="s">
        <v>2965</v>
      </c>
      <c r="F731" s="2" t="s">
        <v>1906</v>
      </c>
      <c r="G731" s="2" t="s">
        <v>1907</v>
      </c>
      <c r="H731" s="9"/>
      <c r="I731" s="9"/>
      <c r="J731" s="9"/>
      <c r="K731" s="9"/>
      <c r="L731" s="9"/>
      <c r="M731" s="9"/>
      <c r="P731" s="53"/>
      <c r="Q731" s="54"/>
      <c r="R731" s="54"/>
      <c r="S731" s="55"/>
      <c r="T731" s="56"/>
      <c r="U731" s="53"/>
      <c r="V731" s="54"/>
      <c r="W731" s="54"/>
      <c r="X731" s="55"/>
      <c r="Y731" s="56"/>
      <c r="Z731" s="48" t="str">
        <f t="shared" si="32"/>
        <v/>
      </c>
      <c r="AA731" s="32" t="str">
        <f t="shared" si="33"/>
        <v/>
      </c>
    </row>
    <row r="732" spans="1:27" s="64" customFormat="1" ht="17" hidden="1">
      <c r="A732" s="4" t="s">
        <v>293</v>
      </c>
      <c r="B732" s="4" t="s">
        <v>293</v>
      </c>
      <c r="C732" s="4" t="s">
        <v>293</v>
      </c>
      <c r="D732" s="15" t="s">
        <v>293</v>
      </c>
      <c r="H732" s="4"/>
      <c r="P732" s="98"/>
      <c r="Q732" s="98"/>
      <c r="R732" s="98"/>
      <c r="S732" s="98"/>
      <c r="T732" s="98"/>
      <c r="U732" s="98"/>
      <c r="V732" s="98"/>
      <c r="W732" s="98"/>
      <c r="X732" s="98"/>
      <c r="Y732" s="98"/>
    </row>
    <row r="733" spans="1:27" s="64" customFormat="1" ht="17" hidden="1">
      <c r="A733" s="4" t="s">
        <v>293</v>
      </c>
      <c r="B733" s="4" t="s">
        <v>293</v>
      </c>
      <c r="C733" s="4" t="s">
        <v>293</v>
      </c>
      <c r="D733" s="15" t="s">
        <v>293</v>
      </c>
      <c r="H733" s="4"/>
      <c r="P733" s="98"/>
      <c r="Q733" s="98"/>
      <c r="R733" s="98"/>
      <c r="S733" s="98"/>
      <c r="T733" s="98"/>
      <c r="U733" s="98"/>
      <c r="V733" s="98"/>
      <c r="W733" s="98"/>
      <c r="X733" s="98"/>
      <c r="Y733" s="98"/>
    </row>
    <row r="734" spans="1:27" s="64" customFormat="1" ht="34" hidden="1">
      <c r="A734" s="4" t="s">
        <v>293</v>
      </c>
      <c r="B734" s="4" t="s">
        <v>293</v>
      </c>
      <c r="C734" s="4"/>
      <c r="D734" s="15" t="s">
        <v>293</v>
      </c>
      <c r="E734" s="66" t="s">
        <v>1908</v>
      </c>
      <c r="H734" s="4"/>
      <c r="P734" s="98"/>
      <c r="Q734" s="98"/>
      <c r="R734" s="98"/>
      <c r="S734" s="98"/>
      <c r="T734" s="98"/>
      <c r="U734" s="98"/>
      <c r="V734" s="98"/>
      <c r="W734" s="98"/>
      <c r="X734" s="98"/>
      <c r="Y734" s="98"/>
      <c r="Z734" s="64" t="str">
        <f t="shared" si="32"/>
        <v/>
      </c>
      <c r="AA734" s="64" t="str">
        <f t="shared" si="33"/>
        <v/>
      </c>
    </row>
    <row r="735" spans="1:27" ht="153" hidden="1">
      <c r="A735" s="4">
        <v>2470</v>
      </c>
      <c r="B735" s="4" t="s">
        <v>1909</v>
      </c>
      <c r="C735" s="4">
        <v>148</v>
      </c>
      <c r="D735" s="15" t="s">
        <v>29</v>
      </c>
      <c r="E735" s="91" t="s">
        <v>2966</v>
      </c>
      <c r="F735" s="2" t="s">
        <v>1910</v>
      </c>
      <c r="G735" s="2" t="s">
        <v>1911</v>
      </c>
      <c r="H735" s="9"/>
      <c r="I735" s="9"/>
      <c r="J735" s="9"/>
      <c r="K735" s="9"/>
      <c r="L735" s="9"/>
      <c r="M735" s="9"/>
      <c r="P735" s="53"/>
      <c r="Q735" s="54"/>
      <c r="R735" s="54"/>
      <c r="S735" s="55"/>
      <c r="T735" s="56"/>
      <c r="U735" s="53"/>
      <c r="V735" s="54"/>
      <c r="W735" s="54"/>
      <c r="X735" s="55"/>
      <c r="Y735" s="56"/>
      <c r="Z735" s="48" t="str">
        <f t="shared" si="32"/>
        <v/>
      </c>
      <c r="AA735" s="32" t="str">
        <f t="shared" si="33"/>
        <v/>
      </c>
    </row>
    <row r="736" spans="1:27" s="64" customFormat="1" ht="17" hidden="1">
      <c r="A736" s="4" t="s">
        <v>293</v>
      </c>
      <c r="B736" s="4" t="s">
        <v>293</v>
      </c>
      <c r="C736" s="4" t="s">
        <v>293</v>
      </c>
      <c r="D736" s="15" t="s">
        <v>293</v>
      </c>
      <c r="H736" s="4"/>
      <c r="P736" s="98"/>
      <c r="Q736" s="98"/>
      <c r="R736" s="98"/>
      <c r="S736" s="98"/>
      <c r="T736" s="98"/>
      <c r="U736" s="98"/>
      <c r="V736" s="98"/>
      <c r="W736" s="98"/>
      <c r="X736" s="98"/>
      <c r="Y736" s="98"/>
    </row>
    <row r="737" spans="1:27" s="64" customFormat="1" ht="17" hidden="1">
      <c r="A737" s="4" t="s">
        <v>293</v>
      </c>
      <c r="B737" s="4" t="s">
        <v>293</v>
      </c>
      <c r="C737" s="4" t="s">
        <v>293</v>
      </c>
      <c r="D737" s="15" t="s">
        <v>293</v>
      </c>
      <c r="H737" s="4"/>
      <c r="P737" s="98"/>
      <c r="Q737" s="98"/>
      <c r="R737" s="98"/>
      <c r="S737" s="98"/>
      <c r="T737" s="98"/>
      <c r="U737" s="98"/>
      <c r="V737" s="98"/>
      <c r="W737" s="98"/>
      <c r="X737" s="98"/>
      <c r="Y737" s="98"/>
    </row>
    <row r="738" spans="1:27" s="64" customFormat="1" ht="17" hidden="1">
      <c r="A738" s="4" t="s">
        <v>293</v>
      </c>
      <c r="B738" s="4" t="s">
        <v>293</v>
      </c>
      <c r="C738" s="4"/>
      <c r="D738" s="15" t="s">
        <v>293</v>
      </c>
      <c r="E738" s="66" t="s">
        <v>1912</v>
      </c>
      <c r="H738" s="4"/>
      <c r="P738" s="98"/>
      <c r="Q738" s="98"/>
      <c r="R738" s="98"/>
      <c r="S738" s="98"/>
      <c r="T738" s="98"/>
      <c r="U738" s="98"/>
      <c r="V738" s="98"/>
      <c r="W738" s="98"/>
      <c r="X738" s="98"/>
      <c r="Y738" s="98"/>
      <c r="Z738" s="64" t="str">
        <f t="shared" si="32"/>
        <v/>
      </c>
      <c r="AA738" s="64" t="str">
        <f t="shared" si="33"/>
        <v/>
      </c>
    </row>
    <row r="739" spans="1:27" ht="119" hidden="1">
      <c r="A739" s="4">
        <v>2471</v>
      </c>
      <c r="B739" s="4" t="s">
        <v>1913</v>
      </c>
      <c r="C739" s="4">
        <v>145</v>
      </c>
      <c r="D739" s="15" t="s">
        <v>29</v>
      </c>
      <c r="E739" s="91" t="s">
        <v>2480</v>
      </c>
      <c r="F739" s="2" t="s">
        <v>1914</v>
      </c>
      <c r="G739" s="2" t="s">
        <v>1915</v>
      </c>
      <c r="H739" s="9"/>
      <c r="I739" s="9"/>
      <c r="J739" s="9"/>
      <c r="K739" s="9"/>
      <c r="L739" s="9"/>
      <c r="M739" s="9"/>
      <c r="P739" s="53"/>
      <c r="Q739" s="54"/>
      <c r="R739" s="54"/>
      <c r="S739" s="55"/>
      <c r="T739" s="56"/>
      <c r="U739" s="53"/>
      <c r="V739" s="54"/>
      <c r="W739" s="54"/>
      <c r="X739" s="55"/>
      <c r="Y739" s="56"/>
      <c r="Z739" s="48" t="str">
        <f t="shared" si="32"/>
        <v/>
      </c>
      <c r="AA739" s="32" t="str">
        <f t="shared" si="33"/>
        <v/>
      </c>
    </row>
    <row r="740" spans="1:27" s="64" customFormat="1" ht="17" hidden="1">
      <c r="A740" s="4" t="s">
        <v>293</v>
      </c>
      <c r="B740" s="4" t="s">
        <v>293</v>
      </c>
      <c r="C740" s="4" t="s">
        <v>293</v>
      </c>
      <c r="D740" s="15" t="s">
        <v>293</v>
      </c>
      <c r="H740" s="4"/>
      <c r="P740" s="98"/>
      <c r="Q740" s="98"/>
      <c r="R740" s="98"/>
      <c r="S740" s="98"/>
      <c r="T740" s="98"/>
      <c r="U740" s="98"/>
      <c r="V740" s="98"/>
      <c r="W740" s="98"/>
      <c r="X740" s="98"/>
      <c r="Y740" s="98"/>
    </row>
    <row r="741" spans="1:27" s="64" customFormat="1" ht="17" hidden="1">
      <c r="A741" s="4" t="s">
        <v>293</v>
      </c>
      <c r="B741" s="4" t="s">
        <v>293</v>
      </c>
      <c r="C741" s="4" t="s">
        <v>293</v>
      </c>
      <c r="D741" s="15" t="s">
        <v>293</v>
      </c>
      <c r="H741" s="4"/>
      <c r="P741" s="98"/>
      <c r="Q741" s="98"/>
      <c r="R741" s="98"/>
      <c r="S741" s="98"/>
      <c r="T741" s="98"/>
      <c r="U741" s="98"/>
      <c r="V741" s="98"/>
      <c r="W741" s="98"/>
      <c r="X741" s="98"/>
      <c r="Y741" s="98"/>
    </row>
    <row r="742" spans="1:27" ht="19" hidden="1">
      <c r="A742" s="4" t="s">
        <v>293</v>
      </c>
      <c r="B742" s="4" t="s">
        <v>293</v>
      </c>
      <c r="E742" s="103" t="s">
        <v>1916</v>
      </c>
      <c r="F742" s="103"/>
      <c r="G742" s="103"/>
      <c r="P742" s="98"/>
      <c r="Q742" s="98"/>
      <c r="R742" s="98"/>
      <c r="S742" s="98"/>
      <c r="T742" s="98"/>
      <c r="U742" s="98"/>
      <c r="V742" s="98"/>
      <c r="W742" s="98"/>
      <c r="X742" s="98"/>
      <c r="Y742" s="98"/>
      <c r="Z742" s="64" t="str">
        <f t="shared" si="32"/>
        <v/>
      </c>
      <c r="AA742" s="64" t="str">
        <f t="shared" si="33"/>
        <v/>
      </c>
    </row>
    <row r="743" spans="1:27" s="64" customFormat="1" ht="17" hidden="1">
      <c r="A743" s="4" t="s">
        <v>293</v>
      </c>
      <c r="B743" s="4" t="s">
        <v>293</v>
      </c>
      <c r="C743" s="4"/>
      <c r="D743" s="15"/>
      <c r="E743" s="66" t="s">
        <v>1917</v>
      </c>
      <c r="H743" s="4"/>
      <c r="P743" s="98"/>
      <c r="Q743" s="98"/>
      <c r="R743" s="98"/>
      <c r="S743" s="98"/>
      <c r="T743" s="98"/>
      <c r="U743" s="98"/>
      <c r="V743" s="98"/>
      <c r="W743" s="98"/>
      <c r="X743" s="98"/>
      <c r="Y743" s="98"/>
      <c r="Z743" s="64" t="str">
        <f t="shared" si="32"/>
        <v/>
      </c>
      <c r="AA743" s="64" t="str">
        <f t="shared" si="33"/>
        <v/>
      </c>
    </row>
    <row r="744" spans="1:27" ht="187" hidden="1">
      <c r="A744" s="4">
        <v>2472</v>
      </c>
      <c r="B744" s="4" t="s">
        <v>1918</v>
      </c>
      <c r="C744" s="4">
        <v>150</v>
      </c>
      <c r="D744" s="15" t="s">
        <v>29</v>
      </c>
      <c r="E744" s="91" t="s">
        <v>2967</v>
      </c>
      <c r="F744" s="2" t="s">
        <v>1919</v>
      </c>
      <c r="G744" s="2" t="s">
        <v>1920</v>
      </c>
      <c r="H744" s="9"/>
      <c r="I744" s="9"/>
      <c r="J744" s="9"/>
      <c r="K744" s="9"/>
      <c r="L744" s="9"/>
      <c r="M744" s="9"/>
      <c r="P744" s="53"/>
      <c r="Q744" s="54"/>
      <c r="R744" s="54"/>
      <c r="S744" s="55"/>
      <c r="T744" s="56"/>
      <c r="U744" s="53"/>
      <c r="V744" s="54"/>
      <c r="W744" s="54"/>
      <c r="X744" s="55"/>
      <c r="Y744" s="56"/>
      <c r="Z744" s="48" t="str">
        <f t="shared" si="32"/>
        <v/>
      </c>
      <c r="AA744" s="32" t="str">
        <f t="shared" si="33"/>
        <v/>
      </c>
    </row>
    <row r="745" spans="1:27" ht="221" hidden="1">
      <c r="A745" s="4">
        <v>2473</v>
      </c>
      <c r="B745" s="4" t="s">
        <v>1918</v>
      </c>
      <c r="C745" s="4">
        <v>150</v>
      </c>
      <c r="E745" s="91" t="s">
        <v>2968</v>
      </c>
      <c r="F745" s="2" t="s">
        <v>1921</v>
      </c>
      <c r="G745" s="2" t="s">
        <v>1922</v>
      </c>
      <c r="H745" s="9"/>
      <c r="I745" s="9"/>
      <c r="J745" s="9"/>
      <c r="K745" s="9"/>
      <c r="L745" s="9"/>
      <c r="M745" s="9"/>
      <c r="P745" s="53"/>
      <c r="Q745" s="54"/>
      <c r="R745" s="54"/>
      <c r="S745" s="55"/>
      <c r="T745" s="56"/>
      <c r="U745" s="53"/>
      <c r="V745" s="54"/>
      <c r="W745" s="54"/>
      <c r="X745" s="55"/>
      <c r="Y745" s="56"/>
      <c r="Z745" s="48" t="str">
        <f t="shared" si="32"/>
        <v/>
      </c>
      <c r="AA745" s="32" t="str">
        <f t="shared" si="33"/>
        <v/>
      </c>
    </row>
    <row r="746" spans="1:27" ht="153" hidden="1">
      <c r="A746" s="4">
        <v>2474</v>
      </c>
      <c r="B746" s="4" t="s">
        <v>1918</v>
      </c>
      <c r="C746" s="4">
        <v>150</v>
      </c>
      <c r="E746" s="91" t="s">
        <v>2969</v>
      </c>
      <c r="F746" s="2" t="s">
        <v>1923</v>
      </c>
      <c r="G746" s="2" t="s">
        <v>1924</v>
      </c>
      <c r="H746" s="9"/>
      <c r="I746" s="9"/>
      <c r="J746" s="9"/>
      <c r="K746" s="9"/>
      <c r="L746" s="9"/>
      <c r="M746" s="9"/>
      <c r="P746" s="53"/>
      <c r="Q746" s="54"/>
      <c r="R746" s="54"/>
      <c r="S746" s="55"/>
      <c r="T746" s="56"/>
      <c r="U746" s="53"/>
      <c r="V746" s="54"/>
      <c r="W746" s="54"/>
      <c r="X746" s="55"/>
      <c r="Y746" s="56"/>
      <c r="Z746" s="48" t="str">
        <f t="shared" si="32"/>
        <v/>
      </c>
      <c r="AA746" s="32" t="str">
        <f t="shared" si="33"/>
        <v/>
      </c>
    </row>
    <row r="747" spans="1:27" ht="102" hidden="1">
      <c r="A747" s="4">
        <v>2475</v>
      </c>
      <c r="B747" s="4" t="s">
        <v>1918</v>
      </c>
      <c r="C747" s="4">
        <v>150</v>
      </c>
      <c r="E747" s="91" t="s">
        <v>2970</v>
      </c>
      <c r="F747" s="2" t="s">
        <v>1925</v>
      </c>
      <c r="G747" s="2" t="s">
        <v>1871</v>
      </c>
      <c r="H747" s="9"/>
      <c r="I747" s="9"/>
      <c r="J747" s="9"/>
      <c r="K747" s="9"/>
      <c r="L747" s="9"/>
      <c r="M747" s="9"/>
      <c r="P747" s="53"/>
      <c r="Q747" s="54"/>
      <c r="R747" s="54"/>
      <c r="S747" s="55"/>
      <c r="T747" s="56"/>
      <c r="U747" s="53"/>
      <c r="V747" s="54"/>
      <c r="W747" s="54"/>
      <c r="X747" s="55"/>
      <c r="Y747" s="56"/>
      <c r="Z747" s="48" t="str">
        <f t="shared" si="32"/>
        <v/>
      </c>
      <c r="AA747" s="32" t="str">
        <f t="shared" si="33"/>
        <v/>
      </c>
    </row>
    <row r="748" spans="1:27" s="64" customFormat="1" ht="17" hidden="1">
      <c r="A748" s="4" t="s">
        <v>293</v>
      </c>
      <c r="B748" s="4" t="s">
        <v>293</v>
      </c>
      <c r="C748" s="4" t="s">
        <v>293</v>
      </c>
      <c r="D748" s="15" t="s">
        <v>293</v>
      </c>
      <c r="H748" s="4"/>
      <c r="P748" s="98"/>
      <c r="Q748" s="98"/>
      <c r="R748" s="98"/>
      <c r="S748" s="98"/>
      <c r="T748" s="98"/>
      <c r="U748" s="98"/>
      <c r="V748" s="98"/>
      <c r="W748" s="98"/>
      <c r="X748" s="98"/>
      <c r="Y748" s="98"/>
    </row>
    <row r="749" spans="1:27" s="64" customFormat="1" ht="17" hidden="1">
      <c r="A749" s="4" t="s">
        <v>293</v>
      </c>
      <c r="B749" s="4" t="s">
        <v>293</v>
      </c>
      <c r="C749" s="4" t="s">
        <v>293</v>
      </c>
      <c r="D749" s="15" t="s">
        <v>293</v>
      </c>
      <c r="H749" s="4"/>
      <c r="P749" s="98"/>
      <c r="Q749" s="98"/>
      <c r="R749" s="98"/>
      <c r="S749" s="98"/>
      <c r="T749" s="98"/>
      <c r="U749" s="98"/>
      <c r="V749" s="98"/>
      <c r="W749" s="98"/>
      <c r="X749" s="98"/>
      <c r="Y749" s="98"/>
    </row>
    <row r="750" spans="1:27" s="64" customFormat="1" ht="17" hidden="1">
      <c r="A750" s="4" t="s">
        <v>293</v>
      </c>
      <c r="B750" s="4" t="s">
        <v>293</v>
      </c>
      <c r="C750" s="4"/>
      <c r="D750" s="15" t="s">
        <v>293</v>
      </c>
      <c r="E750" s="66" t="s">
        <v>1926</v>
      </c>
      <c r="H750" s="4"/>
      <c r="P750" s="98"/>
      <c r="Q750" s="98"/>
      <c r="R750" s="98"/>
      <c r="S750" s="98"/>
      <c r="T750" s="98"/>
      <c r="U750" s="98"/>
      <c r="V750" s="98"/>
      <c r="W750" s="98"/>
      <c r="X750" s="98"/>
      <c r="Y750" s="98"/>
      <c r="Z750" s="64" t="str">
        <f t="shared" si="32"/>
        <v/>
      </c>
      <c r="AA750" s="64" t="str">
        <f t="shared" si="33"/>
        <v/>
      </c>
    </row>
    <row r="751" spans="1:27" ht="204" hidden="1">
      <c r="A751" s="4">
        <v>2476</v>
      </c>
      <c r="B751" s="4" t="s">
        <v>1927</v>
      </c>
      <c r="C751" s="4">
        <v>153</v>
      </c>
      <c r="E751" s="91" t="s">
        <v>2971</v>
      </c>
      <c r="F751" s="2" t="s">
        <v>1928</v>
      </c>
      <c r="G751" s="2" t="s">
        <v>1929</v>
      </c>
      <c r="H751" s="9"/>
      <c r="I751" s="9"/>
      <c r="J751" s="9"/>
      <c r="K751" s="9"/>
      <c r="L751" s="9"/>
      <c r="M751" s="9"/>
      <c r="P751" s="53"/>
      <c r="Q751" s="54"/>
      <c r="R751" s="54"/>
      <c r="S751" s="55"/>
      <c r="T751" s="56"/>
      <c r="U751" s="53"/>
      <c r="V751" s="54"/>
      <c r="W751" s="54"/>
      <c r="X751" s="55"/>
      <c r="Y751" s="56"/>
      <c r="Z751" s="48" t="str">
        <f t="shared" si="32"/>
        <v/>
      </c>
      <c r="AA751" s="32" t="str">
        <f t="shared" si="33"/>
        <v/>
      </c>
    </row>
    <row r="752" spans="1:27" ht="221" hidden="1">
      <c r="A752" s="4">
        <v>2477</v>
      </c>
      <c r="B752" s="4" t="s">
        <v>1927</v>
      </c>
      <c r="C752" s="4">
        <v>153</v>
      </c>
      <c r="E752" s="91" t="s">
        <v>2972</v>
      </c>
      <c r="F752" s="2" t="s">
        <v>1930</v>
      </c>
      <c r="G752" s="2" t="s">
        <v>1931</v>
      </c>
      <c r="H752" s="9"/>
      <c r="I752" s="9"/>
      <c r="J752" s="9"/>
      <c r="K752" s="9"/>
      <c r="L752" s="9"/>
      <c r="M752" s="9"/>
      <c r="P752" s="53"/>
      <c r="Q752" s="54"/>
      <c r="R752" s="54"/>
      <c r="S752" s="55"/>
      <c r="T752" s="56"/>
      <c r="U752" s="53"/>
      <c r="V752" s="54"/>
      <c r="W752" s="54"/>
      <c r="X752" s="55"/>
      <c r="Y752" s="56"/>
      <c r="Z752" s="48" t="str">
        <f t="shared" si="32"/>
        <v/>
      </c>
      <c r="AA752" s="32" t="str">
        <f t="shared" si="33"/>
        <v/>
      </c>
    </row>
    <row r="753" spans="1:27" s="64" customFormat="1" ht="17" hidden="1">
      <c r="A753" s="4" t="s">
        <v>293</v>
      </c>
      <c r="B753" s="4" t="s">
        <v>293</v>
      </c>
      <c r="C753" s="4" t="s">
        <v>293</v>
      </c>
      <c r="D753" s="15"/>
      <c r="H753" s="4"/>
      <c r="P753" s="98"/>
      <c r="Q753" s="98"/>
      <c r="R753" s="98"/>
      <c r="S753" s="98"/>
      <c r="T753" s="98"/>
      <c r="U753" s="98"/>
      <c r="V753" s="98"/>
      <c r="W753" s="98"/>
      <c r="X753" s="98"/>
      <c r="Y753" s="98"/>
    </row>
    <row r="754" spans="1:27" s="64" customFormat="1" ht="17" hidden="1">
      <c r="A754" s="4" t="s">
        <v>293</v>
      </c>
      <c r="B754" s="4" t="s">
        <v>293</v>
      </c>
      <c r="C754" s="4" t="s">
        <v>293</v>
      </c>
      <c r="D754" s="15"/>
      <c r="H754" s="4"/>
      <c r="P754" s="98"/>
      <c r="Q754" s="98"/>
      <c r="R754" s="98"/>
      <c r="S754" s="98"/>
      <c r="T754" s="98"/>
      <c r="U754" s="98"/>
      <c r="V754" s="98"/>
      <c r="W754" s="98"/>
      <c r="X754" s="98"/>
      <c r="Y754" s="98"/>
    </row>
    <row r="755" spans="1:27" s="64" customFormat="1" ht="34" hidden="1">
      <c r="A755" s="4" t="s">
        <v>293</v>
      </c>
      <c r="B755" s="4" t="s">
        <v>293</v>
      </c>
      <c r="C755" s="4"/>
      <c r="D755" s="15"/>
      <c r="E755" s="66" t="s">
        <v>1932</v>
      </c>
      <c r="H755" s="4"/>
      <c r="P755" s="98"/>
      <c r="Q755" s="98"/>
      <c r="R755" s="98"/>
      <c r="S755" s="98"/>
      <c r="T755" s="98"/>
      <c r="U755" s="98"/>
      <c r="V755" s="98"/>
      <c r="W755" s="98"/>
      <c r="X755" s="98"/>
      <c r="Y755" s="98"/>
      <c r="Z755" s="64" t="str">
        <f t="shared" ref="Z755:Z816" si="34">IF(U755&lt;&gt;"",U755,IF(P755&lt;&gt;"",P755,IF(N755&lt;&gt;"",N755,"")))</f>
        <v/>
      </c>
      <c r="AA755" s="64" t="str">
        <f t="shared" ref="AA755:AA816" si="35">IF(X755&lt;&gt;"",X755,IF(S755&lt;&gt;"",S755,IF(O755&lt;&gt;"",O755,"")))</f>
        <v/>
      </c>
    </row>
    <row r="756" spans="1:27" ht="204" hidden="1">
      <c r="A756" s="4">
        <v>2478</v>
      </c>
      <c r="B756" s="4" t="s">
        <v>1933</v>
      </c>
      <c r="C756" s="4">
        <v>151</v>
      </c>
      <c r="E756" s="91" t="s">
        <v>2973</v>
      </c>
      <c r="F756" s="2" t="s">
        <v>1934</v>
      </c>
      <c r="G756" s="2" t="s">
        <v>1935</v>
      </c>
      <c r="H756" s="9"/>
      <c r="I756" s="9"/>
      <c r="J756" s="9"/>
      <c r="K756" s="9"/>
      <c r="L756" s="9"/>
      <c r="M756" s="9"/>
      <c r="P756" s="53"/>
      <c r="Q756" s="54"/>
      <c r="R756" s="54"/>
      <c r="S756" s="55"/>
      <c r="T756" s="56"/>
      <c r="U756" s="53"/>
      <c r="V756" s="54"/>
      <c r="W756" s="54"/>
      <c r="X756" s="55"/>
      <c r="Y756" s="56"/>
      <c r="Z756" s="48" t="str">
        <f t="shared" si="34"/>
        <v/>
      </c>
      <c r="AA756" s="32" t="str">
        <f t="shared" si="35"/>
        <v/>
      </c>
    </row>
    <row r="757" spans="1:27" ht="153" hidden="1">
      <c r="A757" s="4">
        <v>2479</v>
      </c>
      <c r="B757" s="4" t="s">
        <v>1933</v>
      </c>
      <c r="C757" s="4">
        <v>151</v>
      </c>
      <c r="E757" s="91" t="s">
        <v>2974</v>
      </c>
      <c r="F757" s="2" t="s">
        <v>1936</v>
      </c>
      <c r="G757" s="2" t="s">
        <v>1937</v>
      </c>
      <c r="H757" s="9"/>
      <c r="I757" s="9"/>
      <c r="J757" s="9"/>
      <c r="K757" s="9"/>
      <c r="L757" s="9"/>
      <c r="M757" s="9"/>
      <c r="P757" s="53"/>
      <c r="Q757" s="54"/>
      <c r="R757" s="54"/>
      <c r="S757" s="55"/>
      <c r="T757" s="56"/>
      <c r="U757" s="53"/>
      <c r="V757" s="54"/>
      <c r="W757" s="54"/>
      <c r="X757" s="55"/>
      <c r="Y757" s="56"/>
      <c r="Z757" s="48" t="str">
        <f t="shared" si="34"/>
        <v/>
      </c>
      <c r="AA757" s="32" t="str">
        <f t="shared" si="35"/>
        <v/>
      </c>
    </row>
    <row r="758" spans="1:27" ht="102" hidden="1">
      <c r="A758" s="4">
        <v>2480</v>
      </c>
      <c r="B758" s="4" t="s">
        <v>1933</v>
      </c>
      <c r="C758" s="4">
        <v>151</v>
      </c>
      <c r="E758" s="91" t="s">
        <v>2975</v>
      </c>
      <c r="F758" s="2" t="s">
        <v>1938</v>
      </c>
      <c r="G758" s="2" t="s">
        <v>1871</v>
      </c>
      <c r="H758" s="9"/>
      <c r="I758" s="9"/>
      <c r="J758" s="9"/>
      <c r="K758" s="9"/>
      <c r="L758" s="9"/>
      <c r="M758" s="9"/>
      <c r="P758" s="53"/>
      <c r="Q758" s="54"/>
      <c r="R758" s="54"/>
      <c r="S758" s="55"/>
      <c r="T758" s="56"/>
      <c r="U758" s="53"/>
      <c r="V758" s="54"/>
      <c r="W758" s="54"/>
      <c r="X758" s="55"/>
      <c r="Y758" s="56"/>
      <c r="Z758" s="48" t="str">
        <f t="shared" si="34"/>
        <v/>
      </c>
      <c r="AA758" s="32" t="str">
        <f t="shared" si="35"/>
        <v/>
      </c>
    </row>
    <row r="759" spans="1:27" s="64" customFormat="1" ht="17" hidden="1">
      <c r="A759" s="4" t="s">
        <v>293</v>
      </c>
      <c r="B759" s="4" t="s">
        <v>293</v>
      </c>
      <c r="C759" s="4" t="s">
        <v>293</v>
      </c>
      <c r="D759" s="15"/>
      <c r="H759" s="4"/>
      <c r="P759" s="98"/>
      <c r="Q759" s="98"/>
      <c r="R759" s="98"/>
      <c r="S759" s="98"/>
      <c r="T759" s="98"/>
      <c r="U759" s="98"/>
      <c r="V759" s="98"/>
      <c r="W759" s="98"/>
      <c r="X759" s="98"/>
      <c r="Y759" s="98"/>
    </row>
    <row r="760" spans="1:27" s="64" customFormat="1" ht="17" hidden="1">
      <c r="A760" s="4" t="s">
        <v>293</v>
      </c>
      <c r="B760" s="4" t="s">
        <v>293</v>
      </c>
      <c r="C760" s="4" t="s">
        <v>293</v>
      </c>
      <c r="D760" s="15"/>
      <c r="H760" s="4"/>
      <c r="P760" s="98"/>
      <c r="Q760" s="98"/>
      <c r="R760" s="98"/>
      <c r="S760" s="98"/>
      <c r="T760" s="98"/>
      <c r="U760" s="98"/>
      <c r="V760" s="98"/>
      <c r="W760" s="98"/>
      <c r="X760" s="98"/>
      <c r="Y760" s="98"/>
    </row>
    <row r="761" spans="1:27" s="64" customFormat="1" ht="17" hidden="1">
      <c r="A761" s="4" t="s">
        <v>293</v>
      </c>
      <c r="B761" s="4" t="s">
        <v>293</v>
      </c>
      <c r="C761" s="4"/>
      <c r="D761" s="15"/>
      <c r="E761" s="66" t="s">
        <v>1939</v>
      </c>
      <c r="H761" s="4"/>
      <c r="P761" s="98"/>
      <c r="Q761" s="98"/>
      <c r="R761" s="98"/>
      <c r="S761" s="98"/>
      <c r="T761" s="98"/>
      <c r="U761" s="98"/>
      <c r="V761" s="98"/>
      <c r="W761" s="98"/>
      <c r="X761" s="98"/>
      <c r="Y761" s="98"/>
      <c r="Z761" s="64" t="str">
        <f t="shared" si="34"/>
        <v/>
      </c>
      <c r="AA761" s="64" t="str">
        <f t="shared" si="35"/>
        <v/>
      </c>
    </row>
    <row r="762" spans="1:27" ht="153" hidden="1">
      <c r="A762" s="4">
        <v>2481</v>
      </c>
      <c r="B762" s="4" t="s">
        <v>1940</v>
      </c>
      <c r="C762" s="4">
        <v>154</v>
      </c>
      <c r="E762" s="91" t="s">
        <v>2976</v>
      </c>
      <c r="F762" s="2" t="s">
        <v>1941</v>
      </c>
      <c r="G762" s="2" t="s">
        <v>1942</v>
      </c>
      <c r="H762" s="9"/>
      <c r="I762" s="9"/>
      <c r="J762" s="9"/>
      <c r="K762" s="9"/>
      <c r="L762" s="9"/>
      <c r="M762" s="9"/>
      <c r="P762" s="53"/>
      <c r="Q762" s="54"/>
      <c r="R762" s="54"/>
      <c r="S762" s="55"/>
      <c r="T762" s="56"/>
      <c r="U762" s="53"/>
      <c r="V762" s="54"/>
      <c r="W762" s="54"/>
      <c r="X762" s="55"/>
      <c r="Y762" s="56"/>
      <c r="Z762" s="48" t="str">
        <f t="shared" si="34"/>
        <v/>
      </c>
      <c r="AA762" s="32" t="str">
        <f t="shared" si="35"/>
        <v/>
      </c>
    </row>
    <row r="763" spans="1:27" ht="170" hidden="1">
      <c r="A763" s="4">
        <v>2482</v>
      </c>
      <c r="B763" s="4" t="s">
        <v>1940</v>
      </c>
      <c r="C763" s="4">
        <v>154</v>
      </c>
      <c r="E763" s="91" t="s">
        <v>2977</v>
      </c>
      <c r="F763" s="2" t="s">
        <v>1943</v>
      </c>
      <c r="G763" s="2" t="s">
        <v>1944</v>
      </c>
      <c r="H763" s="9"/>
      <c r="I763" s="9"/>
      <c r="J763" s="9"/>
      <c r="K763" s="9"/>
      <c r="L763" s="9"/>
      <c r="M763" s="9"/>
      <c r="P763" s="53"/>
      <c r="Q763" s="54"/>
      <c r="R763" s="54"/>
      <c r="S763" s="55"/>
      <c r="T763" s="56"/>
      <c r="U763" s="53"/>
      <c r="V763" s="54"/>
      <c r="W763" s="54"/>
      <c r="X763" s="55"/>
      <c r="Y763" s="56"/>
      <c r="Z763" s="48" t="str">
        <f t="shared" si="34"/>
        <v/>
      </c>
      <c r="AA763" s="32" t="str">
        <f t="shared" si="35"/>
        <v/>
      </c>
    </row>
    <row r="764" spans="1:27" ht="187" hidden="1">
      <c r="A764" s="4">
        <v>2483</v>
      </c>
      <c r="B764" s="4" t="s">
        <v>1940</v>
      </c>
      <c r="C764" s="4">
        <v>154</v>
      </c>
      <c r="E764" s="91" t="s">
        <v>2978</v>
      </c>
      <c r="F764" s="2" t="s">
        <v>1945</v>
      </c>
      <c r="G764" s="2" t="s">
        <v>1946</v>
      </c>
      <c r="H764" s="9"/>
      <c r="I764" s="9"/>
      <c r="J764" s="9"/>
      <c r="K764" s="9"/>
      <c r="L764" s="9"/>
      <c r="M764" s="9"/>
      <c r="P764" s="53"/>
      <c r="Q764" s="54"/>
      <c r="R764" s="54"/>
      <c r="S764" s="55"/>
      <c r="T764" s="56"/>
      <c r="U764" s="53"/>
      <c r="V764" s="54"/>
      <c r="W764" s="54"/>
      <c r="X764" s="55"/>
      <c r="Y764" s="56"/>
      <c r="Z764" s="48" t="str">
        <f t="shared" si="34"/>
        <v/>
      </c>
      <c r="AA764" s="32" t="str">
        <f t="shared" si="35"/>
        <v/>
      </c>
    </row>
    <row r="765" spans="1:27" ht="170" hidden="1">
      <c r="A765" s="4">
        <v>2484</v>
      </c>
      <c r="B765" s="4" t="s">
        <v>1940</v>
      </c>
      <c r="C765" s="4">
        <v>154</v>
      </c>
      <c r="E765" s="91" t="s">
        <v>2979</v>
      </c>
      <c r="F765" s="2" t="s">
        <v>1947</v>
      </c>
      <c r="G765" s="2" t="s">
        <v>1948</v>
      </c>
      <c r="H765" s="9"/>
      <c r="I765" s="9"/>
      <c r="J765" s="9"/>
      <c r="K765" s="9"/>
      <c r="L765" s="9"/>
      <c r="M765" s="9"/>
      <c r="P765" s="53"/>
      <c r="Q765" s="54"/>
      <c r="R765" s="54"/>
      <c r="S765" s="55"/>
      <c r="T765" s="56"/>
      <c r="U765" s="53"/>
      <c r="V765" s="54"/>
      <c r="W765" s="54"/>
      <c r="X765" s="55"/>
      <c r="Y765" s="56"/>
      <c r="Z765" s="48" t="str">
        <f t="shared" si="34"/>
        <v/>
      </c>
      <c r="AA765" s="32" t="str">
        <f t="shared" si="35"/>
        <v/>
      </c>
    </row>
    <row r="766" spans="1:27" ht="187" hidden="1">
      <c r="A766" s="4">
        <v>2485</v>
      </c>
      <c r="B766" s="4" t="s">
        <v>1940</v>
      </c>
      <c r="C766" s="4">
        <v>154</v>
      </c>
      <c r="E766" s="91" t="s">
        <v>2980</v>
      </c>
      <c r="F766" s="2" t="s">
        <v>1949</v>
      </c>
      <c r="G766" s="2" t="s">
        <v>1950</v>
      </c>
      <c r="H766" s="9"/>
      <c r="I766" s="9"/>
      <c r="J766" s="9"/>
      <c r="K766" s="9"/>
      <c r="L766" s="9"/>
      <c r="M766" s="9"/>
      <c r="P766" s="53"/>
      <c r="Q766" s="54"/>
      <c r="R766" s="54"/>
      <c r="S766" s="55"/>
      <c r="T766" s="56"/>
      <c r="U766" s="53"/>
      <c r="V766" s="54"/>
      <c r="W766" s="54"/>
      <c r="X766" s="55"/>
      <c r="Y766" s="56"/>
      <c r="Z766" s="48" t="str">
        <f t="shared" si="34"/>
        <v/>
      </c>
      <c r="AA766" s="32" t="str">
        <f t="shared" si="35"/>
        <v/>
      </c>
    </row>
    <row r="767" spans="1:27" ht="102" hidden="1">
      <c r="A767" s="4">
        <v>2486</v>
      </c>
      <c r="B767" s="4" t="s">
        <v>1940</v>
      </c>
      <c r="C767" s="4">
        <v>154</v>
      </c>
      <c r="E767" s="91" t="s">
        <v>2981</v>
      </c>
      <c r="F767" s="2" t="s">
        <v>1951</v>
      </c>
      <c r="G767" s="2" t="s">
        <v>1952</v>
      </c>
      <c r="H767" s="9"/>
      <c r="I767" s="9"/>
      <c r="J767" s="9"/>
      <c r="K767" s="9"/>
      <c r="L767" s="9"/>
      <c r="M767" s="9"/>
      <c r="P767" s="53"/>
      <c r="Q767" s="54"/>
      <c r="R767" s="54"/>
      <c r="S767" s="55"/>
      <c r="T767" s="56"/>
      <c r="U767" s="53"/>
      <c r="V767" s="54"/>
      <c r="W767" s="54"/>
      <c r="X767" s="55"/>
      <c r="Y767" s="56"/>
      <c r="Z767" s="48" t="str">
        <f t="shared" si="34"/>
        <v/>
      </c>
      <c r="AA767" s="32" t="str">
        <f t="shared" si="35"/>
        <v/>
      </c>
    </row>
    <row r="768" spans="1:27" ht="102" hidden="1">
      <c r="A768" s="4">
        <v>2487</v>
      </c>
      <c r="B768" s="4" t="s">
        <v>1940</v>
      </c>
      <c r="C768" s="4">
        <v>154</v>
      </c>
      <c r="E768" s="91" t="s">
        <v>2982</v>
      </c>
      <c r="F768" s="2" t="s">
        <v>1953</v>
      </c>
      <c r="G768" s="2" t="s">
        <v>1871</v>
      </c>
      <c r="H768" s="9"/>
      <c r="I768" s="9"/>
      <c r="J768" s="9"/>
      <c r="K768" s="9"/>
      <c r="L768" s="9"/>
      <c r="M768" s="9"/>
      <c r="P768" s="53"/>
      <c r="Q768" s="54"/>
      <c r="R768" s="54"/>
      <c r="S768" s="55"/>
      <c r="T768" s="56"/>
      <c r="U768" s="53"/>
      <c r="V768" s="54"/>
      <c r="W768" s="54"/>
      <c r="X768" s="55"/>
      <c r="Y768" s="56"/>
      <c r="Z768" s="48" t="str">
        <f t="shared" si="34"/>
        <v/>
      </c>
      <c r="AA768" s="32" t="str">
        <f t="shared" si="35"/>
        <v/>
      </c>
    </row>
    <row r="769" spans="1:27" s="64" customFormat="1" ht="17" hidden="1">
      <c r="A769" s="4" t="s">
        <v>293</v>
      </c>
      <c r="B769" s="4" t="s">
        <v>293</v>
      </c>
      <c r="C769" s="4" t="s">
        <v>293</v>
      </c>
      <c r="D769" s="15"/>
      <c r="H769" s="4"/>
      <c r="P769" s="98"/>
      <c r="Q769" s="98"/>
      <c r="R769" s="98"/>
      <c r="S769" s="98"/>
      <c r="T769" s="98"/>
      <c r="U769" s="98"/>
      <c r="V769" s="98"/>
      <c r="W769" s="98"/>
      <c r="X769" s="98"/>
      <c r="Y769" s="98"/>
    </row>
    <row r="770" spans="1:27" s="64" customFormat="1" ht="17" hidden="1">
      <c r="A770" s="4" t="s">
        <v>293</v>
      </c>
      <c r="B770" s="4" t="s">
        <v>293</v>
      </c>
      <c r="C770" s="4" t="s">
        <v>293</v>
      </c>
      <c r="D770" s="15"/>
      <c r="H770" s="4"/>
      <c r="P770" s="98"/>
      <c r="Q770" s="98"/>
      <c r="R770" s="98"/>
      <c r="S770" s="98"/>
      <c r="T770" s="98"/>
      <c r="U770" s="98"/>
      <c r="V770" s="98"/>
      <c r="W770" s="98"/>
      <c r="X770" s="98"/>
      <c r="Y770" s="98"/>
    </row>
    <row r="771" spans="1:27" s="64" customFormat="1" ht="17" hidden="1">
      <c r="A771" s="4" t="s">
        <v>293</v>
      </c>
      <c r="B771" s="4" t="s">
        <v>293</v>
      </c>
      <c r="C771" s="4"/>
      <c r="D771" s="15"/>
      <c r="E771" s="66" t="s">
        <v>1954</v>
      </c>
      <c r="H771" s="4"/>
      <c r="P771" s="98"/>
      <c r="Q771" s="98"/>
      <c r="R771" s="98"/>
      <c r="S771" s="98"/>
      <c r="T771" s="98"/>
      <c r="U771" s="98"/>
      <c r="V771" s="98"/>
      <c r="W771" s="98"/>
      <c r="X771" s="98"/>
      <c r="Y771" s="98"/>
      <c r="Z771" s="64" t="str">
        <f t="shared" si="34"/>
        <v/>
      </c>
      <c r="AA771" s="64" t="str">
        <f t="shared" si="35"/>
        <v/>
      </c>
    </row>
    <row r="772" spans="1:27" ht="170" hidden="1">
      <c r="A772" s="4">
        <v>2488</v>
      </c>
      <c r="B772" s="4" t="s">
        <v>1955</v>
      </c>
      <c r="C772" s="4">
        <v>155</v>
      </c>
      <c r="E772" s="91" t="s">
        <v>2983</v>
      </c>
      <c r="F772" s="2" t="s">
        <v>1956</v>
      </c>
      <c r="G772" s="2" t="s">
        <v>1957</v>
      </c>
      <c r="H772" s="9"/>
      <c r="I772" s="9"/>
      <c r="J772" s="9"/>
      <c r="K772" s="9"/>
      <c r="L772" s="9"/>
      <c r="M772" s="9"/>
      <c r="P772" s="53"/>
      <c r="Q772" s="54"/>
      <c r="R772" s="54"/>
      <c r="S772" s="55"/>
      <c r="T772" s="56"/>
      <c r="U772" s="53"/>
      <c r="V772" s="54"/>
      <c r="W772" s="54"/>
      <c r="X772" s="55"/>
      <c r="Y772" s="56"/>
      <c r="Z772" s="48" t="str">
        <f t="shared" si="34"/>
        <v/>
      </c>
      <c r="AA772" s="32" t="str">
        <f t="shared" si="35"/>
        <v/>
      </c>
    </row>
    <row r="773" spans="1:27" ht="204" hidden="1">
      <c r="A773" s="4">
        <v>2489</v>
      </c>
      <c r="B773" s="4" t="s">
        <v>1955</v>
      </c>
      <c r="C773" s="4">
        <v>155</v>
      </c>
      <c r="E773" s="91" t="s">
        <v>2984</v>
      </c>
      <c r="F773" s="2" t="s">
        <v>1958</v>
      </c>
      <c r="G773" s="2" t="s">
        <v>1959</v>
      </c>
      <c r="H773" s="9"/>
      <c r="I773" s="9"/>
      <c r="J773" s="9"/>
      <c r="K773" s="9"/>
      <c r="L773" s="9"/>
      <c r="M773" s="9"/>
      <c r="P773" s="53"/>
      <c r="Q773" s="54"/>
      <c r="R773" s="54"/>
      <c r="S773" s="55"/>
      <c r="T773" s="56"/>
      <c r="U773" s="53"/>
      <c r="V773" s="54"/>
      <c r="W773" s="54"/>
      <c r="X773" s="55"/>
      <c r="Y773" s="56"/>
      <c r="Z773" s="48" t="str">
        <f t="shared" si="34"/>
        <v/>
      </c>
      <c r="AA773" s="32" t="str">
        <f t="shared" si="35"/>
        <v/>
      </c>
    </row>
    <row r="774" spans="1:27" ht="238" hidden="1">
      <c r="A774" s="4">
        <v>2490</v>
      </c>
      <c r="B774" s="4" t="s">
        <v>1955</v>
      </c>
      <c r="C774" s="4">
        <v>155</v>
      </c>
      <c r="E774" s="91" t="s">
        <v>2985</v>
      </c>
      <c r="F774" s="2" t="s">
        <v>1960</v>
      </c>
      <c r="G774" s="2" t="s">
        <v>1961</v>
      </c>
      <c r="H774" s="9"/>
      <c r="I774" s="9"/>
      <c r="J774" s="9"/>
      <c r="K774" s="9"/>
      <c r="L774" s="9"/>
      <c r="M774" s="9"/>
      <c r="P774" s="53"/>
      <c r="Q774" s="54"/>
      <c r="R774" s="54"/>
      <c r="S774" s="55"/>
      <c r="T774" s="56"/>
      <c r="U774" s="53"/>
      <c r="V774" s="54"/>
      <c r="W774" s="54"/>
      <c r="X774" s="55"/>
      <c r="Y774" s="56"/>
      <c r="Z774" s="48" t="str">
        <f t="shared" si="34"/>
        <v/>
      </c>
      <c r="AA774" s="32" t="str">
        <f t="shared" si="35"/>
        <v/>
      </c>
    </row>
    <row r="775" spans="1:27" ht="102" hidden="1">
      <c r="A775" s="4">
        <v>2491</v>
      </c>
      <c r="B775" s="4" t="s">
        <v>1955</v>
      </c>
      <c r="C775" s="4">
        <v>155</v>
      </c>
      <c r="E775" s="91" t="s">
        <v>2986</v>
      </c>
      <c r="F775" s="2" t="s">
        <v>1962</v>
      </c>
      <c r="G775" s="2" t="s">
        <v>1871</v>
      </c>
      <c r="H775" s="9"/>
      <c r="I775" s="9"/>
      <c r="J775" s="9"/>
      <c r="K775" s="9"/>
      <c r="L775" s="9"/>
      <c r="M775" s="9"/>
      <c r="P775" s="53"/>
      <c r="Q775" s="54"/>
      <c r="R775" s="54"/>
      <c r="S775" s="55"/>
      <c r="T775" s="56"/>
      <c r="U775" s="53"/>
      <c r="V775" s="54"/>
      <c r="W775" s="54"/>
      <c r="X775" s="55"/>
      <c r="Y775" s="56"/>
      <c r="Z775" s="48" t="str">
        <f t="shared" si="34"/>
        <v/>
      </c>
      <c r="AA775" s="32" t="str">
        <f t="shared" si="35"/>
        <v/>
      </c>
    </row>
    <row r="776" spans="1:27" s="64" customFormat="1" ht="17" hidden="1">
      <c r="A776" s="4" t="s">
        <v>293</v>
      </c>
      <c r="B776" s="4" t="s">
        <v>293</v>
      </c>
      <c r="C776" s="4" t="s">
        <v>293</v>
      </c>
      <c r="D776" s="15"/>
      <c r="H776" s="4"/>
      <c r="P776" s="98"/>
      <c r="Q776" s="98"/>
      <c r="R776" s="98"/>
      <c r="S776" s="98"/>
      <c r="T776" s="98"/>
      <c r="U776" s="98"/>
      <c r="V776" s="98"/>
      <c r="W776" s="98"/>
      <c r="X776" s="98"/>
      <c r="Y776" s="98"/>
    </row>
    <row r="777" spans="1:27" s="64" customFormat="1" ht="17" hidden="1">
      <c r="A777" s="4" t="s">
        <v>293</v>
      </c>
      <c r="B777" s="4" t="s">
        <v>293</v>
      </c>
      <c r="C777" s="4" t="s">
        <v>293</v>
      </c>
      <c r="D777" s="15"/>
      <c r="H777" s="4"/>
      <c r="P777" s="98"/>
      <c r="Q777" s="98"/>
      <c r="R777" s="98"/>
      <c r="S777" s="98"/>
      <c r="T777" s="98"/>
      <c r="U777" s="98"/>
      <c r="V777" s="98"/>
      <c r="W777" s="98"/>
      <c r="X777" s="98"/>
      <c r="Y777" s="98"/>
    </row>
    <row r="778" spans="1:27" s="64" customFormat="1" ht="17" hidden="1">
      <c r="A778" s="4" t="s">
        <v>293</v>
      </c>
      <c r="B778" s="4" t="s">
        <v>293</v>
      </c>
      <c r="C778" s="4"/>
      <c r="D778" s="15"/>
      <c r="E778" s="66" t="s">
        <v>1963</v>
      </c>
      <c r="H778" s="4"/>
      <c r="P778" s="98"/>
      <c r="Q778" s="98"/>
      <c r="R778" s="98"/>
      <c r="S778" s="98"/>
      <c r="T778" s="98"/>
      <c r="U778" s="98"/>
      <c r="V778" s="98"/>
      <c r="W778" s="98"/>
      <c r="X778" s="98"/>
      <c r="Y778" s="98"/>
      <c r="Z778" s="64" t="str">
        <f t="shared" si="34"/>
        <v/>
      </c>
      <c r="AA778" s="64" t="str">
        <f t="shared" si="35"/>
        <v/>
      </c>
    </row>
    <row r="779" spans="1:27" ht="187" hidden="1">
      <c r="A779" s="4">
        <v>2492</v>
      </c>
      <c r="B779" s="4" t="s">
        <v>1964</v>
      </c>
      <c r="C779" s="4">
        <v>156</v>
      </c>
      <c r="E779" s="91" t="s">
        <v>2987</v>
      </c>
      <c r="F779" s="2" t="s">
        <v>1965</v>
      </c>
      <c r="G779" s="2" t="s">
        <v>1966</v>
      </c>
      <c r="H779" s="9"/>
      <c r="I779" s="9"/>
      <c r="J779" s="9"/>
      <c r="K779" s="9"/>
      <c r="L779" s="9"/>
      <c r="M779" s="9"/>
      <c r="P779" s="53"/>
      <c r="Q779" s="54"/>
      <c r="R779" s="54"/>
      <c r="S779" s="55"/>
      <c r="T779" s="56"/>
      <c r="U779" s="53"/>
      <c r="V779" s="54"/>
      <c r="W779" s="54"/>
      <c r="X779" s="55"/>
      <c r="Y779" s="56"/>
      <c r="Z779" s="48" t="str">
        <f t="shared" si="34"/>
        <v/>
      </c>
      <c r="AA779" s="32" t="str">
        <f t="shared" si="35"/>
        <v/>
      </c>
    </row>
    <row r="780" spans="1:27" ht="187" hidden="1">
      <c r="A780" s="4">
        <v>2493</v>
      </c>
      <c r="B780" s="4" t="s">
        <v>1964</v>
      </c>
      <c r="C780" s="4">
        <v>156</v>
      </c>
      <c r="E780" s="91" t="s">
        <v>2988</v>
      </c>
      <c r="F780" s="2" t="s">
        <v>1967</v>
      </c>
      <c r="G780" s="2" t="s">
        <v>1968</v>
      </c>
      <c r="H780" s="9"/>
      <c r="I780" s="9"/>
      <c r="J780" s="9"/>
      <c r="K780" s="9"/>
      <c r="L780" s="9"/>
      <c r="M780" s="9"/>
      <c r="P780" s="53"/>
      <c r="Q780" s="54"/>
      <c r="R780" s="54"/>
      <c r="S780" s="55"/>
      <c r="T780" s="56"/>
      <c r="U780" s="53"/>
      <c r="V780" s="54"/>
      <c r="W780" s="54"/>
      <c r="X780" s="55"/>
      <c r="Y780" s="56"/>
      <c r="Z780" s="48" t="str">
        <f t="shared" si="34"/>
        <v/>
      </c>
      <c r="AA780" s="32" t="str">
        <f t="shared" si="35"/>
        <v/>
      </c>
    </row>
    <row r="781" spans="1:27" ht="170" hidden="1">
      <c r="A781" s="4">
        <v>2494</v>
      </c>
      <c r="B781" s="4" t="s">
        <v>1964</v>
      </c>
      <c r="C781" s="4">
        <v>156</v>
      </c>
      <c r="E781" s="91" t="s">
        <v>2989</v>
      </c>
      <c r="F781" s="2" t="s">
        <v>1969</v>
      </c>
      <c r="G781" s="2" t="s">
        <v>1970</v>
      </c>
      <c r="H781" s="9"/>
      <c r="I781" s="9"/>
      <c r="J781" s="9"/>
      <c r="K781" s="9"/>
      <c r="L781" s="9"/>
      <c r="M781" s="9"/>
      <c r="P781" s="53"/>
      <c r="Q781" s="54"/>
      <c r="R781" s="54"/>
      <c r="S781" s="55"/>
      <c r="T781" s="56"/>
      <c r="U781" s="53"/>
      <c r="V781" s="54"/>
      <c r="W781" s="54"/>
      <c r="X781" s="55"/>
      <c r="Y781" s="56"/>
      <c r="Z781" s="48" t="str">
        <f t="shared" si="34"/>
        <v/>
      </c>
      <c r="AA781" s="32" t="str">
        <f t="shared" si="35"/>
        <v/>
      </c>
    </row>
    <row r="782" spans="1:27" ht="170" hidden="1">
      <c r="A782" s="4">
        <v>2495</v>
      </c>
      <c r="B782" s="4" t="s">
        <v>1964</v>
      </c>
      <c r="C782" s="4">
        <v>156</v>
      </c>
      <c r="E782" s="91" t="s">
        <v>2990</v>
      </c>
      <c r="F782" s="2" t="s">
        <v>1971</v>
      </c>
      <c r="G782" s="2" t="s">
        <v>1972</v>
      </c>
      <c r="H782" s="9"/>
      <c r="I782" s="9"/>
      <c r="J782" s="9"/>
      <c r="K782" s="9"/>
      <c r="L782" s="9"/>
      <c r="M782" s="9"/>
      <c r="P782" s="53"/>
      <c r="Q782" s="54"/>
      <c r="R782" s="54"/>
      <c r="S782" s="55"/>
      <c r="T782" s="56"/>
      <c r="U782" s="53"/>
      <c r="V782" s="54"/>
      <c r="W782" s="54"/>
      <c r="X782" s="55"/>
      <c r="Y782" s="56"/>
      <c r="Z782" s="48" t="str">
        <f t="shared" si="34"/>
        <v/>
      </c>
      <c r="AA782" s="32" t="str">
        <f t="shared" si="35"/>
        <v/>
      </c>
    </row>
    <row r="783" spans="1:27" ht="153" hidden="1">
      <c r="A783" s="4">
        <v>2496</v>
      </c>
      <c r="B783" s="4" t="s">
        <v>1964</v>
      </c>
      <c r="C783" s="4">
        <v>156</v>
      </c>
      <c r="E783" s="91" t="s">
        <v>2991</v>
      </c>
      <c r="F783" s="2" t="s">
        <v>1973</v>
      </c>
      <c r="G783" s="2" t="s">
        <v>1974</v>
      </c>
      <c r="H783" s="9"/>
      <c r="I783" s="9"/>
      <c r="J783" s="9"/>
      <c r="K783" s="9"/>
      <c r="L783" s="9"/>
      <c r="M783" s="9"/>
      <c r="P783" s="53"/>
      <c r="Q783" s="54"/>
      <c r="R783" s="54"/>
      <c r="S783" s="55"/>
      <c r="T783" s="56"/>
      <c r="U783" s="53"/>
      <c r="V783" s="54"/>
      <c r="W783" s="54"/>
      <c r="X783" s="55"/>
      <c r="Y783" s="56"/>
      <c r="Z783" s="48" t="str">
        <f t="shared" si="34"/>
        <v/>
      </c>
      <c r="AA783" s="32" t="str">
        <f t="shared" si="35"/>
        <v/>
      </c>
    </row>
    <row r="784" spans="1:27" ht="170" hidden="1">
      <c r="A784" s="4">
        <v>2497</v>
      </c>
      <c r="B784" s="4" t="s">
        <v>1964</v>
      </c>
      <c r="C784" s="4">
        <v>156</v>
      </c>
      <c r="E784" s="91" t="s">
        <v>2992</v>
      </c>
      <c r="F784" s="2" t="s">
        <v>1975</v>
      </c>
      <c r="G784" s="2" t="s">
        <v>1976</v>
      </c>
      <c r="H784" s="9"/>
      <c r="I784" s="9"/>
      <c r="J784" s="9"/>
      <c r="K784" s="9"/>
      <c r="L784" s="9"/>
      <c r="M784" s="9"/>
      <c r="P784" s="53"/>
      <c r="Q784" s="54"/>
      <c r="R784" s="54"/>
      <c r="S784" s="55"/>
      <c r="T784" s="56"/>
      <c r="U784" s="53"/>
      <c r="V784" s="54"/>
      <c r="W784" s="54"/>
      <c r="X784" s="55"/>
      <c r="Y784" s="56"/>
      <c r="Z784" s="48" t="str">
        <f t="shared" si="34"/>
        <v/>
      </c>
      <c r="AA784" s="32" t="str">
        <f t="shared" si="35"/>
        <v/>
      </c>
    </row>
    <row r="785" spans="1:27" ht="153" hidden="1">
      <c r="A785" s="4">
        <v>2498</v>
      </c>
      <c r="B785" s="4" t="s">
        <v>1964</v>
      </c>
      <c r="C785" s="4">
        <v>156</v>
      </c>
      <c r="E785" s="91" t="s">
        <v>2993</v>
      </c>
      <c r="F785" s="2" t="s">
        <v>1977</v>
      </c>
      <c r="G785" s="2" t="s">
        <v>1978</v>
      </c>
      <c r="H785" s="9"/>
      <c r="I785" s="9"/>
      <c r="J785" s="9"/>
      <c r="K785" s="9"/>
      <c r="L785" s="9"/>
      <c r="M785" s="9"/>
      <c r="P785" s="53"/>
      <c r="Q785" s="54"/>
      <c r="R785" s="54"/>
      <c r="S785" s="55"/>
      <c r="T785" s="56"/>
      <c r="U785" s="53"/>
      <c r="V785" s="54"/>
      <c r="W785" s="54"/>
      <c r="X785" s="55"/>
      <c r="Y785" s="56"/>
      <c r="Z785" s="48" t="str">
        <f t="shared" si="34"/>
        <v/>
      </c>
      <c r="AA785" s="32" t="str">
        <f t="shared" si="35"/>
        <v/>
      </c>
    </row>
    <row r="786" spans="1:27" ht="187" hidden="1">
      <c r="A786" s="4">
        <v>2499</v>
      </c>
      <c r="B786" s="4" t="s">
        <v>1964</v>
      </c>
      <c r="C786" s="4">
        <v>156</v>
      </c>
      <c r="E786" s="91" t="s">
        <v>2994</v>
      </c>
      <c r="F786" s="2" t="s">
        <v>1979</v>
      </c>
      <c r="G786" s="2" t="s">
        <v>1980</v>
      </c>
      <c r="H786" s="9"/>
      <c r="I786" s="9"/>
      <c r="J786" s="9"/>
      <c r="K786" s="9"/>
      <c r="L786" s="9"/>
      <c r="M786" s="9"/>
      <c r="P786" s="53"/>
      <c r="Q786" s="54"/>
      <c r="R786" s="54"/>
      <c r="S786" s="55"/>
      <c r="T786" s="56"/>
      <c r="U786" s="53"/>
      <c r="V786" s="54"/>
      <c r="W786" s="54"/>
      <c r="X786" s="55"/>
      <c r="Y786" s="56"/>
      <c r="Z786" s="48" t="str">
        <f t="shared" si="34"/>
        <v/>
      </c>
      <c r="AA786" s="32" t="str">
        <f t="shared" si="35"/>
        <v/>
      </c>
    </row>
    <row r="787" spans="1:27" ht="170" hidden="1">
      <c r="A787" s="4">
        <v>2500</v>
      </c>
      <c r="B787" s="4" t="s">
        <v>1964</v>
      </c>
      <c r="C787" s="4">
        <v>156</v>
      </c>
      <c r="E787" s="91" t="s">
        <v>2995</v>
      </c>
      <c r="F787" s="2" t="s">
        <v>1981</v>
      </c>
      <c r="G787" s="2" t="s">
        <v>1982</v>
      </c>
      <c r="H787" s="9"/>
      <c r="I787" s="9"/>
      <c r="J787" s="9"/>
      <c r="K787" s="9"/>
      <c r="L787" s="9"/>
      <c r="M787" s="9"/>
      <c r="P787" s="53"/>
      <c r="Q787" s="54"/>
      <c r="R787" s="54"/>
      <c r="S787" s="55"/>
      <c r="T787" s="56"/>
      <c r="U787" s="53"/>
      <c r="V787" s="54"/>
      <c r="W787" s="54"/>
      <c r="X787" s="55"/>
      <c r="Y787" s="56"/>
      <c r="Z787" s="48" t="str">
        <f t="shared" si="34"/>
        <v/>
      </c>
      <c r="AA787" s="32" t="str">
        <f t="shared" si="35"/>
        <v/>
      </c>
    </row>
    <row r="788" spans="1:27" ht="221" hidden="1">
      <c r="A788" s="4">
        <v>2501</v>
      </c>
      <c r="B788" s="4" t="s">
        <v>1964</v>
      </c>
      <c r="C788" s="4">
        <v>156</v>
      </c>
      <c r="E788" s="91" t="s">
        <v>2996</v>
      </c>
      <c r="F788" s="2" t="s">
        <v>1983</v>
      </c>
      <c r="G788" s="2" t="s">
        <v>1984</v>
      </c>
      <c r="H788" s="9"/>
      <c r="I788" s="9"/>
      <c r="J788" s="9"/>
      <c r="K788" s="9"/>
      <c r="L788" s="9"/>
      <c r="M788" s="9"/>
      <c r="P788" s="53"/>
      <c r="Q788" s="54"/>
      <c r="R788" s="54"/>
      <c r="S788" s="55"/>
      <c r="T788" s="56"/>
      <c r="U788" s="53"/>
      <c r="V788" s="54"/>
      <c r="W788" s="54"/>
      <c r="X788" s="55"/>
      <c r="Y788" s="56"/>
      <c r="Z788" s="48" t="str">
        <f t="shared" si="34"/>
        <v/>
      </c>
      <c r="AA788" s="32" t="str">
        <f t="shared" si="35"/>
        <v/>
      </c>
    </row>
    <row r="789" spans="1:27" ht="102" hidden="1">
      <c r="A789" s="4">
        <v>2502</v>
      </c>
      <c r="B789" s="4" t="s">
        <v>1964</v>
      </c>
      <c r="C789" s="4">
        <v>156</v>
      </c>
      <c r="E789" s="91" t="s">
        <v>2981</v>
      </c>
      <c r="F789" s="2" t="s">
        <v>1985</v>
      </c>
      <c r="G789" s="2" t="s">
        <v>1952</v>
      </c>
      <c r="H789" s="9"/>
      <c r="I789" s="9"/>
      <c r="J789" s="9"/>
      <c r="K789" s="9"/>
      <c r="L789" s="9"/>
      <c r="M789" s="9"/>
      <c r="P789" s="53"/>
      <c r="Q789" s="54"/>
      <c r="R789" s="54"/>
      <c r="S789" s="55"/>
      <c r="T789" s="56"/>
      <c r="U789" s="53"/>
      <c r="V789" s="54"/>
      <c r="W789" s="54"/>
      <c r="X789" s="55"/>
      <c r="Y789" s="56"/>
      <c r="Z789" s="48" t="str">
        <f t="shared" si="34"/>
        <v/>
      </c>
      <c r="AA789" s="32" t="str">
        <f t="shared" si="35"/>
        <v/>
      </c>
    </row>
    <row r="790" spans="1:27" ht="102" hidden="1">
      <c r="A790" s="4">
        <v>2503</v>
      </c>
      <c r="B790" s="4" t="s">
        <v>1964</v>
      </c>
      <c r="C790" s="4">
        <v>156</v>
      </c>
      <c r="E790" s="91" t="s">
        <v>2997</v>
      </c>
      <c r="F790" s="2" t="s">
        <v>1986</v>
      </c>
      <c r="G790" s="2" t="s">
        <v>1871</v>
      </c>
      <c r="H790" s="9"/>
      <c r="I790" s="9"/>
      <c r="J790" s="9"/>
      <c r="K790" s="9"/>
      <c r="L790" s="9"/>
      <c r="M790" s="9"/>
      <c r="P790" s="53"/>
      <c r="Q790" s="54"/>
      <c r="R790" s="54"/>
      <c r="S790" s="55"/>
      <c r="T790" s="56"/>
      <c r="U790" s="53"/>
      <c r="V790" s="54"/>
      <c r="W790" s="54"/>
      <c r="X790" s="55"/>
      <c r="Y790" s="56"/>
      <c r="Z790" s="48" t="str">
        <f t="shared" si="34"/>
        <v/>
      </c>
      <c r="AA790" s="32" t="str">
        <f t="shared" si="35"/>
        <v/>
      </c>
    </row>
    <row r="791" spans="1:27" s="64" customFormat="1" ht="17" hidden="1">
      <c r="A791" s="4" t="s">
        <v>293</v>
      </c>
      <c r="B791" s="4" t="s">
        <v>293</v>
      </c>
      <c r="C791" s="4" t="s">
        <v>293</v>
      </c>
      <c r="D791" s="15"/>
      <c r="H791" s="4"/>
      <c r="P791" s="98"/>
      <c r="Q791" s="98"/>
      <c r="R791" s="98"/>
      <c r="S791" s="98"/>
      <c r="T791" s="98"/>
      <c r="U791" s="98"/>
      <c r="V791" s="98"/>
      <c r="W791" s="98"/>
      <c r="X791" s="98"/>
      <c r="Y791" s="98"/>
    </row>
    <row r="792" spans="1:27" s="64" customFormat="1" ht="17" hidden="1">
      <c r="A792" s="4" t="s">
        <v>293</v>
      </c>
      <c r="B792" s="4" t="s">
        <v>293</v>
      </c>
      <c r="C792" s="4" t="s">
        <v>293</v>
      </c>
      <c r="D792" s="15"/>
      <c r="H792" s="4"/>
      <c r="P792" s="98"/>
      <c r="Q792" s="98"/>
      <c r="R792" s="98"/>
      <c r="S792" s="98"/>
      <c r="T792" s="98"/>
      <c r="U792" s="98"/>
      <c r="V792" s="98"/>
      <c r="W792" s="98"/>
      <c r="X792" s="98"/>
      <c r="Y792" s="98"/>
    </row>
    <row r="793" spans="1:27" s="64" customFormat="1" ht="17" hidden="1">
      <c r="A793" s="4" t="s">
        <v>293</v>
      </c>
      <c r="B793" s="4" t="s">
        <v>293</v>
      </c>
      <c r="C793" s="4"/>
      <c r="D793" s="15"/>
      <c r="E793" s="66" t="s">
        <v>1987</v>
      </c>
      <c r="H793" s="4"/>
      <c r="P793" s="98"/>
      <c r="Q793" s="98"/>
      <c r="R793" s="98"/>
      <c r="S793" s="98"/>
      <c r="T793" s="98"/>
      <c r="U793" s="98"/>
      <c r="V793" s="98"/>
      <c r="W793" s="98"/>
      <c r="X793" s="98"/>
      <c r="Y793" s="98"/>
      <c r="Z793" s="64" t="str">
        <f t="shared" si="34"/>
        <v/>
      </c>
      <c r="AA793" s="64" t="str">
        <f t="shared" si="35"/>
        <v/>
      </c>
    </row>
    <row r="794" spans="1:27" ht="204" hidden="1">
      <c r="A794" s="4">
        <v>2504</v>
      </c>
      <c r="B794" s="4" t="s">
        <v>1988</v>
      </c>
      <c r="C794" s="4">
        <v>165</v>
      </c>
      <c r="E794" s="91" t="s">
        <v>2998</v>
      </c>
      <c r="F794" s="2" t="s">
        <v>1989</v>
      </c>
      <c r="G794" s="2" t="s">
        <v>1990</v>
      </c>
      <c r="H794" s="9"/>
      <c r="I794" s="9"/>
      <c r="J794" s="9"/>
      <c r="K794" s="9"/>
      <c r="L794" s="9"/>
      <c r="M794" s="9"/>
      <c r="P794" s="53"/>
      <c r="Q794" s="54"/>
      <c r="R794" s="54"/>
      <c r="S794" s="55"/>
      <c r="T794" s="56"/>
      <c r="U794" s="53"/>
      <c r="V794" s="54"/>
      <c r="W794" s="54"/>
      <c r="X794" s="55"/>
      <c r="Y794" s="56"/>
      <c r="Z794" s="48" t="str">
        <f t="shared" si="34"/>
        <v/>
      </c>
      <c r="AA794" s="32" t="str">
        <f t="shared" si="35"/>
        <v/>
      </c>
    </row>
    <row r="795" spans="1:27" ht="170" hidden="1">
      <c r="A795" s="4">
        <v>2505</v>
      </c>
      <c r="B795" s="4" t="s">
        <v>1988</v>
      </c>
      <c r="C795" s="4">
        <v>165</v>
      </c>
      <c r="E795" s="91" t="s">
        <v>2999</v>
      </c>
      <c r="F795" s="2" t="s">
        <v>1991</v>
      </c>
      <c r="G795" s="2" t="s">
        <v>1992</v>
      </c>
      <c r="H795" s="9"/>
      <c r="I795" s="9"/>
      <c r="J795" s="9"/>
      <c r="K795" s="9"/>
      <c r="L795" s="9"/>
      <c r="M795" s="9"/>
      <c r="P795" s="53"/>
      <c r="Q795" s="54"/>
      <c r="R795" s="54"/>
      <c r="S795" s="55"/>
      <c r="T795" s="56"/>
      <c r="U795" s="53"/>
      <c r="V795" s="54"/>
      <c r="W795" s="54"/>
      <c r="X795" s="55"/>
      <c r="Y795" s="56"/>
      <c r="Z795" s="48" t="str">
        <f t="shared" si="34"/>
        <v/>
      </c>
      <c r="AA795" s="32" t="str">
        <f t="shared" si="35"/>
        <v/>
      </c>
    </row>
    <row r="796" spans="1:27" ht="153" hidden="1">
      <c r="A796" s="4">
        <v>2506</v>
      </c>
      <c r="B796" s="4" t="s">
        <v>1988</v>
      </c>
      <c r="C796" s="4">
        <v>165</v>
      </c>
      <c r="E796" s="91" t="s">
        <v>3000</v>
      </c>
      <c r="F796" s="2" t="s">
        <v>1993</v>
      </c>
      <c r="G796" s="2" t="s">
        <v>1994</v>
      </c>
      <c r="H796" s="9"/>
      <c r="I796" s="9"/>
      <c r="J796" s="9"/>
      <c r="K796" s="9"/>
      <c r="L796" s="9"/>
      <c r="M796" s="9"/>
      <c r="P796" s="53"/>
      <c r="Q796" s="54"/>
      <c r="R796" s="54"/>
      <c r="S796" s="55"/>
      <c r="T796" s="56"/>
      <c r="U796" s="53"/>
      <c r="V796" s="54"/>
      <c r="W796" s="54"/>
      <c r="X796" s="55"/>
      <c r="Y796" s="56"/>
      <c r="Z796" s="48" t="str">
        <f t="shared" si="34"/>
        <v/>
      </c>
      <c r="AA796" s="32" t="str">
        <f t="shared" si="35"/>
        <v/>
      </c>
    </row>
    <row r="797" spans="1:27" s="64" customFormat="1" ht="17" hidden="1">
      <c r="A797" s="4" t="s">
        <v>293</v>
      </c>
      <c r="B797" s="4" t="s">
        <v>293</v>
      </c>
      <c r="C797" s="4" t="s">
        <v>293</v>
      </c>
      <c r="D797" s="15" t="s">
        <v>293</v>
      </c>
      <c r="H797" s="4"/>
      <c r="P797" s="98"/>
      <c r="Q797" s="98"/>
      <c r="R797" s="98"/>
      <c r="S797" s="98"/>
      <c r="T797" s="98"/>
      <c r="U797" s="98"/>
      <c r="V797" s="98"/>
      <c r="W797" s="98"/>
      <c r="X797" s="98"/>
      <c r="Y797" s="98"/>
    </row>
    <row r="798" spans="1:27" s="64" customFormat="1" ht="17" hidden="1">
      <c r="A798" s="4" t="s">
        <v>293</v>
      </c>
      <c r="B798" s="4" t="s">
        <v>293</v>
      </c>
      <c r="C798" s="4" t="s">
        <v>293</v>
      </c>
      <c r="D798" s="15" t="s">
        <v>293</v>
      </c>
      <c r="H798" s="4"/>
      <c r="P798" s="98"/>
      <c r="Q798" s="98"/>
      <c r="R798" s="98"/>
      <c r="S798" s="98"/>
      <c r="T798" s="98"/>
      <c r="U798" s="98"/>
      <c r="V798" s="98"/>
      <c r="W798" s="98"/>
      <c r="X798" s="98"/>
      <c r="Y798" s="98"/>
    </row>
    <row r="799" spans="1:27" s="64" customFormat="1" ht="34" hidden="1">
      <c r="A799" s="4" t="s">
        <v>293</v>
      </c>
      <c r="B799" s="4" t="s">
        <v>293</v>
      </c>
      <c r="C799" s="4"/>
      <c r="D799" s="15" t="s">
        <v>293</v>
      </c>
      <c r="E799" s="66" t="s">
        <v>1995</v>
      </c>
      <c r="H799" s="4"/>
      <c r="P799" s="98"/>
      <c r="Q799" s="98"/>
      <c r="R799" s="98"/>
      <c r="S799" s="98"/>
      <c r="T799" s="98"/>
      <c r="U799" s="98"/>
      <c r="V799" s="98"/>
      <c r="W799" s="98"/>
      <c r="X799" s="98"/>
      <c r="Y799" s="98"/>
      <c r="Z799" s="64" t="str">
        <f t="shared" si="34"/>
        <v/>
      </c>
      <c r="AA799" s="64" t="str">
        <f t="shared" si="35"/>
        <v/>
      </c>
    </row>
    <row r="800" spans="1:27" ht="170" hidden="1">
      <c r="A800" s="4">
        <v>2507</v>
      </c>
      <c r="B800" s="4" t="s">
        <v>293</v>
      </c>
      <c r="D800" s="15" t="s">
        <v>293</v>
      </c>
      <c r="E800" s="91" t="s">
        <v>3001</v>
      </c>
      <c r="F800" s="2" t="s">
        <v>1996</v>
      </c>
      <c r="G800" s="2" t="s">
        <v>1997</v>
      </c>
      <c r="H800" s="9"/>
      <c r="I800" s="9"/>
      <c r="J800" s="9"/>
      <c r="K800" s="9"/>
      <c r="L800" s="9"/>
      <c r="M800" s="9"/>
      <c r="P800" s="53"/>
      <c r="Q800" s="54"/>
      <c r="R800" s="54"/>
      <c r="S800" s="55"/>
      <c r="T800" s="56"/>
      <c r="U800" s="53"/>
      <c r="V800" s="54"/>
      <c r="W800" s="54"/>
      <c r="X800" s="55"/>
      <c r="Y800" s="56"/>
      <c r="Z800" s="48" t="str">
        <f t="shared" si="34"/>
        <v/>
      </c>
      <c r="AA800" s="32" t="str">
        <f t="shared" si="35"/>
        <v/>
      </c>
    </row>
    <row r="801" spans="1:27" ht="153" hidden="1">
      <c r="A801" s="4">
        <v>2508</v>
      </c>
      <c r="B801" s="4" t="s">
        <v>293</v>
      </c>
      <c r="D801" s="15" t="s">
        <v>293</v>
      </c>
      <c r="E801" s="91" t="s">
        <v>3002</v>
      </c>
      <c r="F801" s="2" t="s">
        <v>1998</v>
      </c>
      <c r="G801" s="2" t="s">
        <v>1999</v>
      </c>
      <c r="H801" s="9"/>
      <c r="I801" s="9"/>
      <c r="J801" s="9"/>
      <c r="K801" s="9"/>
      <c r="L801" s="9"/>
      <c r="M801" s="9"/>
      <c r="P801" s="53"/>
      <c r="Q801" s="54"/>
      <c r="R801" s="54"/>
      <c r="S801" s="55"/>
      <c r="T801" s="56"/>
      <c r="U801" s="53"/>
      <c r="V801" s="54"/>
      <c r="W801" s="54"/>
      <c r="X801" s="55"/>
      <c r="Y801" s="56"/>
      <c r="Z801" s="48" t="str">
        <f t="shared" si="34"/>
        <v/>
      </c>
      <c r="AA801" s="32" t="str">
        <f t="shared" si="35"/>
        <v/>
      </c>
    </row>
    <row r="802" spans="1:27" ht="170" hidden="1">
      <c r="A802" s="4">
        <v>2509</v>
      </c>
      <c r="B802" s="4" t="s">
        <v>293</v>
      </c>
      <c r="D802" s="15" t="s">
        <v>293</v>
      </c>
      <c r="E802" s="91" t="s">
        <v>3003</v>
      </c>
      <c r="F802" s="2" t="s">
        <v>2000</v>
      </c>
      <c r="G802" s="2" t="s">
        <v>2001</v>
      </c>
      <c r="H802" s="9"/>
      <c r="I802" s="9"/>
      <c r="J802" s="9"/>
      <c r="K802" s="9"/>
      <c r="L802" s="9"/>
      <c r="M802" s="9"/>
      <c r="P802" s="53"/>
      <c r="Q802" s="54"/>
      <c r="R802" s="54"/>
      <c r="S802" s="55"/>
      <c r="T802" s="56"/>
      <c r="U802" s="53"/>
      <c r="V802" s="54"/>
      <c r="W802" s="54"/>
      <c r="X802" s="55"/>
      <c r="Y802" s="56"/>
      <c r="Z802" s="48" t="str">
        <f t="shared" si="34"/>
        <v/>
      </c>
      <c r="AA802" s="32" t="str">
        <f t="shared" si="35"/>
        <v/>
      </c>
    </row>
    <row r="803" spans="1:27" ht="153" hidden="1">
      <c r="A803" s="4">
        <v>2510</v>
      </c>
      <c r="B803" s="4" t="s">
        <v>293</v>
      </c>
      <c r="D803" s="15" t="s">
        <v>293</v>
      </c>
      <c r="E803" s="91" t="s">
        <v>3004</v>
      </c>
      <c r="F803" s="2" t="s">
        <v>2002</v>
      </c>
      <c r="G803" s="2" t="s">
        <v>2003</v>
      </c>
      <c r="H803" s="9"/>
      <c r="I803" s="9"/>
      <c r="J803" s="9"/>
      <c r="K803" s="9"/>
      <c r="L803" s="9"/>
      <c r="M803" s="9"/>
      <c r="P803" s="53"/>
      <c r="Q803" s="54"/>
      <c r="R803" s="54"/>
      <c r="S803" s="55"/>
      <c r="T803" s="56"/>
      <c r="U803" s="53"/>
      <c r="V803" s="54"/>
      <c r="W803" s="54"/>
      <c r="X803" s="55"/>
      <c r="Y803" s="56"/>
      <c r="Z803" s="48" t="str">
        <f t="shared" si="34"/>
        <v/>
      </c>
      <c r="AA803" s="32" t="str">
        <f t="shared" si="35"/>
        <v/>
      </c>
    </row>
    <row r="804" spans="1:27" ht="102" hidden="1">
      <c r="A804" s="4">
        <v>2511</v>
      </c>
      <c r="B804" s="4" t="s">
        <v>293</v>
      </c>
      <c r="D804" s="15" t="s">
        <v>293</v>
      </c>
      <c r="E804" s="91" t="s">
        <v>3005</v>
      </c>
      <c r="F804" s="2" t="s">
        <v>2004</v>
      </c>
      <c r="G804" s="2" t="s">
        <v>1871</v>
      </c>
      <c r="H804" s="9"/>
      <c r="I804" s="9"/>
      <c r="J804" s="9"/>
      <c r="K804" s="9"/>
      <c r="L804" s="9"/>
      <c r="M804" s="9"/>
      <c r="P804" s="53"/>
      <c r="Q804" s="54"/>
      <c r="R804" s="54"/>
      <c r="S804" s="55"/>
      <c r="T804" s="56"/>
      <c r="U804" s="53"/>
      <c r="V804" s="54"/>
      <c r="W804" s="54"/>
      <c r="X804" s="55"/>
      <c r="Y804" s="56"/>
      <c r="Z804" s="48" t="str">
        <f t="shared" si="34"/>
        <v/>
      </c>
      <c r="AA804" s="32" t="str">
        <f t="shared" si="35"/>
        <v/>
      </c>
    </row>
    <row r="805" spans="1:27" s="64" customFormat="1" ht="17" hidden="1">
      <c r="A805" s="4" t="s">
        <v>293</v>
      </c>
      <c r="B805" s="4" t="s">
        <v>293</v>
      </c>
      <c r="C805" s="4" t="s">
        <v>293</v>
      </c>
      <c r="D805" s="15" t="s">
        <v>293</v>
      </c>
      <c r="H805" s="4"/>
      <c r="P805" s="98"/>
      <c r="Q805" s="98"/>
      <c r="R805" s="98"/>
      <c r="S805" s="98"/>
      <c r="T805" s="98"/>
      <c r="U805" s="98"/>
      <c r="V805" s="98"/>
      <c r="W805" s="98"/>
      <c r="X805" s="98"/>
      <c r="Y805" s="98"/>
    </row>
    <row r="806" spans="1:27" s="64" customFormat="1" ht="17" hidden="1">
      <c r="A806" s="4" t="s">
        <v>293</v>
      </c>
      <c r="B806" s="4" t="s">
        <v>293</v>
      </c>
      <c r="C806" s="4" t="s">
        <v>293</v>
      </c>
      <c r="D806" s="15" t="s">
        <v>293</v>
      </c>
      <c r="H806" s="4"/>
      <c r="P806" s="98"/>
      <c r="Q806" s="98"/>
      <c r="R806" s="98"/>
      <c r="S806" s="98"/>
      <c r="T806" s="98"/>
      <c r="U806" s="98"/>
      <c r="V806" s="98"/>
      <c r="W806" s="98"/>
      <c r="X806" s="98"/>
      <c r="Y806" s="98"/>
    </row>
    <row r="807" spans="1:27" s="64" customFormat="1" ht="17" hidden="1">
      <c r="A807" s="4" t="s">
        <v>293</v>
      </c>
      <c r="B807" s="4" t="s">
        <v>293</v>
      </c>
      <c r="C807" s="4"/>
      <c r="D807" s="15" t="s">
        <v>293</v>
      </c>
      <c r="E807" s="66" t="s">
        <v>2005</v>
      </c>
      <c r="H807" s="4"/>
      <c r="P807" s="98"/>
      <c r="Q807" s="98"/>
      <c r="R807" s="98"/>
      <c r="S807" s="98"/>
      <c r="T807" s="98"/>
      <c r="U807" s="98"/>
      <c r="V807" s="98"/>
      <c r="W807" s="98"/>
      <c r="X807" s="98"/>
      <c r="Y807" s="98"/>
      <c r="Z807" s="64" t="str">
        <f t="shared" si="34"/>
        <v/>
      </c>
      <c r="AA807" s="64" t="str">
        <f t="shared" si="35"/>
        <v/>
      </c>
    </row>
    <row r="808" spans="1:27" ht="153" hidden="1">
      <c r="A808" s="4">
        <v>2512</v>
      </c>
      <c r="B808" s="4" t="s">
        <v>2006</v>
      </c>
      <c r="C808" s="4">
        <v>164</v>
      </c>
      <c r="E808" s="91" t="s">
        <v>3006</v>
      </c>
      <c r="F808" s="2" t="s">
        <v>2007</v>
      </c>
      <c r="G808" s="2" t="s">
        <v>2008</v>
      </c>
      <c r="H808" s="9"/>
      <c r="I808" s="9"/>
      <c r="J808" s="9"/>
      <c r="K808" s="9"/>
      <c r="L808" s="9"/>
      <c r="M808" s="9"/>
      <c r="P808" s="53"/>
      <c r="Q808" s="54"/>
      <c r="R808" s="54"/>
      <c r="S808" s="55"/>
      <c r="T808" s="56"/>
      <c r="U808" s="53"/>
      <c r="V808" s="54"/>
      <c r="W808" s="54"/>
      <c r="X808" s="55"/>
      <c r="Y808" s="56"/>
      <c r="Z808" s="48" t="str">
        <f t="shared" si="34"/>
        <v/>
      </c>
      <c r="AA808" s="32" t="str">
        <f t="shared" si="35"/>
        <v/>
      </c>
    </row>
    <row r="809" spans="1:27" ht="170" hidden="1">
      <c r="A809" s="4">
        <v>2513</v>
      </c>
      <c r="B809" s="4" t="s">
        <v>2006</v>
      </c>
      <c r="C809" s="4">
        <v>164</v>
      </c>
      <c r="E809" s="91" t="s">
        <v>3007</v>
      </c>
      <c r="F809" s="2" t="s">
        <v>2009</v>
      </c>
      <c r="G809" s="2" t="s">
        <v>2010</v>
      </c>
      <c r="H809" s="9"/>
      <c r="I809" s="9"/>
      <c r="J809" s="9"/>
      <c r="K809" s="9"/>
      <c r="L809" s="9"/>
      <c r="M809" s="9"/>
      <c r="P809" s="53"/>
      <c r="Q809" s="54"/>
      <c r="R809" s="54"/>
      <c r="S809" s="55"/>
      <c r="T809" s="56"/>
      <c r="U809" s="53"/>
      <c r="V809" s="54"/>
      <c r="W809" s="54"/>
      <c r="X809" s="55"/>
      <c r="Y809" s="56"/>
      <c r="Z809" s="48" t="str">
        <f t="shared" si="34"/>
        <v/>
      </c>
      <c r="AA809" s="32" t="str">
        <f t="shared" si="35"/>
        <v/>
      </c>
    </row>
    <row r="810" spans="1:27" ht="187" hidden="1">
      <c r="A810" s="4">
        <v>2514</v>
      </c>
      <c r="B810" s="4" t="s">
        <v>2006</v>
      </c>
      <c r="C810" s="4">
        <v>164</v>
      </c>
      <c r="E810" s="91" t="s">
        <v>3008</v>
      </c>
      <c r="F810" s="2" t="s">
        <v>2011</v>
      </c>
      <c r="G810" s="2" t="s">
        <v>2012</v>
      </c>
      <c r="H810" s="9"/>
      <c r="I810" s="9"/>
      <c r="J810" s="9"/>
      <c r="K810" s="9"/>
      <c r="L810" s="9"/>
      <c r="M810" s="9"/>
      <c r="P810" s="53"/>
      <c r="Q810" s="54"/>
      <c r="R810" s="54"/>
      <c r="S810" s="55"/>
      <c r="T810" s="56"/>
      <c r="U810" s="53"/>
      <c r="V810" s="54"/>
      <c r="W810" s="54"/>
      <c r="X810" s="55"/>
      <c r="Y810" s="56"/>
      <c r="Z810" s="48" t="str">
        <f t="shared" si="34"/>
        <v/>
      </c>
      <c r="AA810" s="32" t="str">
        <f t="shared" si="35"/>
        <v/>
      </c>
    </row>
    <row r="811" spans="1:27" ht="187" hidden="1">
      <c r="A811" s="4">
        <v>2515</v>
      </c>
      <c r="B811" s="4" t="s">
        <v>2006</v>
      </c>
      <c r="C811" s="4">
        <v>164</v>
      </c>
      <c r="E811" s="91" t="s">
        <v>3009</v>
      </c>
      <c r="F811" s="2" t="s">
        <v>2013</v>
      </c>
      <c r="G811" s="2" t="s">
        <v>2014</v>
      </c>
      <c r="H811" s="9"/>
      <c r="I811" s="9"/>
      <c r="J811" s="9"/>
      <c r="K811" s="9"/>
      <c r="L811" s="9"/>
      <c r="M811" s="9"/>
      <c r="P811" s="53"/>
      <c r="Q811" s="54"/>
      <c r="R811" s="54"/>
      <c r="S811" s="55"/>
      <c r="T811" s="56"/>
      <c r="U811" s="53"/>
      <c r="V811" s="54"/>
      <c r="W811" s="54"/>
      <c r="X811" s="55"/>
      <c r="Y811" s="56"/>
      <c r="Z811" s="48" t="str">
        <f t="shared" si="34"/>
        <v/>
      </c>
      <c r="AA811" s="32" t="str">
        <f t="shared" si="35"/>
        <v/>
      </c>
    </row>
    <row r="812" spans="1:27" ht="170" hidden="1">
      <c r="A812" s="4">
        <v>2516</v>
      </c>
      <c r="B812" s="4" t="s">
        <v>2006</v>
      </c>
      <c r="C812" s="4">
        <v>164</v>
      </c>
      <c r="E812" s="91" t="s">
        <v>3010</v>
      </c>
      <c r="F812" s="2" t="s">
        <v>2015</v>
      </c>
      <c r="G812" s="2" t="s">
        <v>2016</v>
      </c>
      <c r="H812" s="9"/>
      <c r="I812" s="9"/>
      <c r="J812" s="9"/>
      <c r="K812" s="9"/>
      <c r="L812" s="9"/>
      <c r="M812" s="9"/>
      <c r="P812" s="53"/>
      <c r="Q812" s="54"/>
      <c r="R812" s="54"/>
      <c r="S812" s="55"/>
      <c r="T812" s="56"/>
      <c r="U812" s="53"/>
      <c r="V812" s="54"/>
      <c r="W812" s="54"/>
      <c r="X812" s="55"/>
      <c r="Y812" s="56"/>
      <c r="Z812" s="48" t="str">
        <f t="shared" si="34"/>
        <v/>
      </c>
      <c r="AA812" s="32" t="str">
        <f t="shared" si="35"/>
        <v/>
      </c>
    </row>
    <row r="813" spans="1:27" ht="204" hidden="1">
      <c r="A813" s="4">
        <v>2517</v>
      </c>
      <c r="B813" s="4" t="s">
        <v>2006</v>
      </c>
      <c r="C813" s="4">
        <v>164</v>
      </c>
      <c r="E813" s="91" t="s">
        <v>3011</v>
      </c>
      <c r="F813" s="2" t="s">
        <v>2017</v>
      </c>
      <c r="G813" s="2" t="s">
        <v>2018</v>
      </c>
      <c r="H813" s="9"/>
      <c r="I813" s="9"/>
      <c r="J813" s="9"/>
      <c r="K813" s="9"/>
      <c r="L813" s="9"/>
      <c r="M813" s="9"/>
      <c r="P813" s="53"/>
      <c r="Q813" s="54"/>
      <c r="R813" s="54"/>
      <c r="S813" s="55"/>
      <c r="T813" s="56"/>
      <c r="U813" s="53"/>
      <c r="V813" s="54"/>
      <c r="W813" s="54"/>
      <c r="X813" s="55"/>
      <c r="Y813" s="56"/>
      <c r="Z813" s="48" t="str">
        <f t="shared" si="34"/>
        <v/>
      </c>
      <c r="AA813" s="32" t="str">
        <f t="shared" si="35"/>
        <v/>
      </c>
    </row>
    <row r="814" spans="1:27" ht="187" hidden="1">
      <c r="A814" s="4">
        <v>2518</v>
      </c>
      <c r="B814" s="4" t="s">
        <v>2006</v>
      </c>
      <c r="C814" s="4">
        <v>164</v>
      </c>
      <c r="E814" s="91" t="s">
        <v>3012</v>
      </c>
      <c r="F814" s="2" t="s">
        <v>2019</v>
      </c>
      <c r="G814" s="2" t="s">
        <v>2020</v>
      </c>
      <c r="H814" s="9"/>
      <c r="I814" s="9"/>
      <c r="J814" s="9"/>
      <c r="K814" s="9"/>
      <c r="L814" s="9"/>
      <c r="M814" s="9"/>
      <c r="P814" s="53"/>
      <c r="Q814" s="54"/>
      <c r="R814" s="54"/>
      <c r="S814" s="55"/>
      <c r="T814" s="56"/>
      <c r="U814" s="53"/>
      <c r="V814" s="54"/>
      <c r="W814" s="54"/>
      <c r="X814" s="55"/>
      <c r="Y814" s="56"/>
      <c r="Z814" s="48" t="str">
        <f t="shared" si="34"/>
        <v/>
      </c>
      <c r="AA814" s="32" t="str">
        <f t="shared" si="35"/>
        <v/>
      </c>
    </row>
    <row r="815" spans="1:27" ht="102" hidden="1">
      <c r="A815" s="4">
        <v>2519</v>
      </c>
      <c r="B815" s="4" t="s">
        <v>2006</v>
      </c>
      <c r="C815" s="4">
        <v>164</v>
      </c>
      <c r="E815" s="91" t="s">
        <v>2981</v>
      </c>
      <c r="F815" s="2" t="s">
        <v>2021</v>
      </c>
      <c r="G815" s="2" t="s">
        <v>1952</v>
      </c>
      <c r="H815" s="9"/>
      <c r="I815" s="9"/>
      <c r="J815" s="9"/>
      <c r="K815" s="9"/>
      <c r="L815" s="9"/>
      <c r="M815" s="9"/>
      <c r="P815" s="53"/>
      <c r="Q815" s="54"/>
      <c r="R815" s="54"/>
      <c r="S815" s="55"/>
      <c r="T815" s="56"/>
      <c r="U815" s="53"/>
      <c r="V815" s="54"/>
      <c r="W815" s="54"/>
      <c r="X815" s="55"/>
      <c r="Y815" s="56"/>
      <c r="Z815" s="48" t="str">
        <f t="shared" si="34"/>
        <v/>
      </c>
      <c r="AA815" s="32" t="str">
        <f t="shared" si="35"/>
        <v/>
      </c>
    </row>
    <row r="816" spans="1:27" ht="102" hidden="1">
      <c r="A816" s="4">
        <v>2520</v>
      </c>
      <c r="B816" s="4" t="s">
        <v>2006</v>
      </c>
      <c r="C816" s="4">
        <v>164</v>
      </c>
      <c r="E816" s="91" t="s">
        <v>3013</v>
      </c>
      <c r="F816" s="2" t="s">
        <v>2022</v>
      </c>
      <c r="G816" s="2" t="s">
        <v>1871</v>
      </c>
      <c r="H816" s="9"/>
      <c r="I816" s="9"/>
      <c r="J816" s="9"/>
      <c r="K816" s="9"/>
      <c r="L816" s="9"/>
      <c r="M816" s="9"/>
      <c r="P816" s="53"/>
      <c r="Q816" s="54"/>
      <c r="R816" s="54"/>
      <c r="S816" s="55"/>
      <c r="T816" s="56"/>
      <c r="U816" s="53"/>
      <c r="V816" s="54"/>
      <c r="W816" s="54"/>
      <c r="X816" s="55"/>
      <c r="Y816" s="56"/>
      <c r="Z816" s="48" t="str">
        <f t="shared" si="34"/>
        <v/>
      </c>
      <c r="AA816" s="32" t="str">
        <f t="shared" si="35"/>
        <v/>
      </c>
    </row>
    <row r="817" spans="1:27" s="64" customFormat="1" ht="17" hidden="1">
      <c r="A817" s="4" t="s">
        <v>293</v>
      </c>
      <c r="B817" s="4" t="s">
        <v>293</v>
      </c>
      <c r="C817" s="4" t="s">
        <v>293</v>
      </c>
      <c r="D817" s="15"/>
      <c r="H817" s="4"/>
      <c r="P817" s="98"/>
      <c r="Q817" s="98"/>
      <c r="R817" s="98"/>
      <c r="S817" s="98"/>
      <c r="T817" s="98"/>
      <c r="U817" s="98"/>
      <c r="V817" s="98"/>
      <c r="W817" s="98"/>
      <c r="X817" s="98"/>
      <c r="Y817" s="98"/>
    </row>
    <row r="818" spans="1:27" s="64" customFormat="1" ht="17" hidden="1">
      <c r="A818" s="4" t="s">
        <v>293</v>
      </c>
      <c r="B818" s="4" t="s">
        <v>293</v>
      </c>
      <c r="C818" s="4" t="s">
        <v>293</v>
      </c>
      <c r="D818" s="15"/>
      <c r="H818" s="4"/>
      <c r="P818" s="98"/>
      <c r="Q818" s="98"/>
      <c r="R818" s="98"/>
      <c r="S818" s="98"/>
      <c r="T818" s="98"/>
      <c r="U818" s="98"/>
      <c r="V818" s="98"/>
      <c r="W818" s="98"/>
      <c r="X818" s="98"/>
      <c r="Y818" s="98"/>
    </row>
    <row r="819" spans="1:27" s="64" customFormat="1" ht="34" hidden="1">
      <c r="A819" s="4" t="s">
        <v>293</v>
      </c>
      <c r="B819" s="4" t="s">
        <v>293</v>
      </c>
      <c r="C819" s="4"/>
      <c r="D819" s="15"/>
      <c r="E819" s="66" t="s">
        <v>2023</v>
      </c>
      <c r="H819" s="4"/>
      <c r="P819" s="98"/>
      <c r="Q819" s="98"/>
      <c r="R819" s="98"/>
      <c r="S819" s="98"/>
      <c r="T819" s="98"/>
      <c r="U819" s="98"/>
      <c r="V819" s="98"/>
      <c r="W819" s="98"/>
      <c r="X819" s="98"/>
      <c r="Y819" s="98"/>
      <c r="Z819" s="64" t="str">
        <f t="shared" ref="Z819:Z882" si="36">IF(U819&lt;&gt;"",U819,IF(P819&lt;&gt;"",P819,IF(N819&lt;&gt;"",N819,"")))</f>
        <v/>
      </c>
      <c r="AA819" s="64" t="str">
        <f t="shared" ref="AA819:AA882" si="37">IF(X819&lt;&gt;"",X819,IF(S819&lt;&gt;"",S819,IF(O819&lt;&gt;"",O819,"")))</f>
        <v/>
      </c>
    </row>
    <row r="820" spans="1:27" ht="153" hidden="1">
      <c r="A820" s="4">
        <v>2521</v>
      </c>
      <c r="B820" s="4" t="s">
        <v>2024</v>
      </c>
      <c r="C820" s="4">
        <v>161</v>
      </c>
      <c r="E820" s="91" t="s">
        <v>3014</v>
      </c>
      <c r="F820" s="2" t="s">
        <v>2025</v>
      </c>
      <c r="G820" s="2" t="s">
        <v>2026</v>
      </c>
      <c r="H820" s="9"/>
      <c r="I820" s="9"/>
      <c r="J820" s="9"/>
      <c r="K820" s="9"/>
      <c r="L820" s="9"/>
      <c r="M820" s="9"/>
      <c r="P820" s="53"/>
      <c r="Q820" s="54"/>
      <c r="R820" s="54"/>
      <c r="S820" s="55"/>
      <c r="T820" s="56"/>
      <c r="U820" s="53"/>
      <c r="V820" s="54"/>
      <c r="W820" s="54"/>
      <c r="X820" s="55"/>
      <c r="Y820" s="56"/>
      <c r="Z820" s="48" t="str">
        <f t="shared" si="36"/>
        <v/>
      </c>
      <c r="AA820" s="32" t="str">
        <f t="shared" si="37"/>
        <v/>
      </c>
    </row>
    <row r="821" spans="1:27" ht="170" hidden="1">
      <c r="A821" s="4">
        <v>2522</v>
      </c>
      <c r="B821" s="4" t="s">
        <v>2024</v>
      </c>
      <c r="C821" s="4">
        <v>161</v>
      </c>
      <c r="E821" s="91" t="s">
        <v>3010</v>
      </c>
      <c r="F821" s="2" t="s">
        <v>2027</v>
      </c>
      <c r="G821" s="2" t="s">
        <v>2028</v>
      </c>
      <c r="H821" s="9"/>
      <c r="I821" s="9"/>
      <c r="J821" s="9"/>
      <c r="K821" s="9"/>
      <c r="L821" s="9"/>
      <c r="M821" s="9"/>
      <c r="P821" s="53"/>
      <c r="Q821" s="54"/>
      <c r="R821" s="54"/>
      <c r="S821" s="55"/>
      <c r="T821" s="56"/>
      <c r="U821" s="53"/>
      <c r="V821" s="54"/>
      <c r="W821" s="54"/>
      <c r="X821" s="55"/>
      <c r="Y821" s="56"/>
      <c r="Z821" s="48" t="str">
        <f t="shared" si="36"/>
        <v/>
      </c>
      <c r="AA821" s="32" t="str">
        <f t="shared" si="37"/>
        <v/>
      </c>
    </row>
    <row r="822" spans="1:27" ht="153" hidden="1">
      <c r="A822" s="4">
        <v>2523</v>
      </c>
      <c r="B822" s="4" t="s">
        <v>2024</v>
      </c>
      <c r="C822" s="4">
        <v>161</v>
      </c>
      <c r="E822" s="91" t="s">
        <v>3015</v>
      </c>
      <c r="F822" s="2" t="s">
        <v>2029</v>
      </c>
      <c r="G822" s="2" t="s">
        <v>2030</v>
      </c>
      <c r="H822" s="9"/>
      <c r="I822" s="9"/>
      <c r="J822" s="9"/>
      <c r="K822" s="9"/>
      <c r="L822" s="9"/>
      <c r="M822" s="9"/>
      <c r="P822" s="53"/>
      <c r="Q822" s="54"/>
      <c r="R822" s="54"/>
      <c r="S822" s="55"/>
      <c r="T822" s="56"/>
      <c r="U822" s="53"/>
      <c r="V822" s="54"/>
      <c r="W822" s="54"/>
      <c r="X822" s="55"/>
      <c r="Y822" s="56"/>
      <c r="Z822" s="48" t="str">
        <f t="shared" si="36"/>
        <v/>
      </c>
      <c r="AA822" s="32" t="str">
        <f t="shared" si="37"/>
        <v/>
      </c>
    </row>
    <row r="823" spans="1:27" s="64" customFormat="1" ht="17" hidden="1">
      <c r="A823" s="4" t="s">
        <v>293</v>
      </c>
      <c r="B823" s="4" t="s">
        <v>293</v>
      </c>
      <c r="C823" s="4" t="s">
        <v>293</v>
      </c>
      <c r="D823" s="15"/>
      <c r="H823" s="4"/>
      <c r="P823" s="98"/>
      <c r="Q823" s="98"/>
      <c r="R823" s="98"/>
      <c r="S823" s="98"/>
      <c r="T823" s="98"/>
      <c r="U823" s="98"/>
      <c r="V823" s="98"/>
      <c r="W823" s="98"/>
      <c r="X823" s="98"/>
      <c r="Y823" s="98"/>
    </row>
    <row r="824" spans="1:27" s="64" customFormat="1" ht="17" hidden="1">
      <c r="A824" s="4" t="s">
        <v>293</v>
      </c>
      <c r="B824" s="4" t="s">
        <v>293</v>
      </c>
      <c r="C824" s="4" t="s">
        <v>293</v>
      </c>
      <c r="D824" s="15"/>
      <c r="H824" s="4"/>
      <c r="P824" s="98"/>
      <c r="Q824" s="98"/>
      <c r="R824" s="98"/>
      <c r="S824" s="98"/>
      <c r="T824" s="98"/>
      <c r="U824" s="98"/>
      <c r="V824" s="98"/>
      <c r="W824" s="98"/>
      <c r="X824" s="98"/>
      <c r="Y824" s="98"/>
    </row>
    <row r="825" spans="1:27" s="64" customFormat="1" ht="34" hidden="1">
      <c r="A825" s="4" t="s">
        <v>293</v>
      </c>
      <c r="B825" s="4" t="s">
        <v>293</v>
      </c>
      <c r="C825" s="4"/>
      <c r="D825" s="15"/>
      <c r="E825" s="66" t="s">
        <v>2031</v>
      </c>
      <c r="H825" s="4"/>
      <c r="P825" s="98"/>
      <c r="Q825" s="98"/>
      <c r="R825" s="98"/>
      <c r="S825" s="98"/>
      <c r="T825" s="98"/>
      <c r="U825" s="98"/>
      <c r="V825" s="98"/>
      <c r="W825" s="98"/>
      <c r="X825" s="98"/>
      <c r="Y825" s="98"/>
      <c r="Z825" s="64" t="str">
        <f t="shared" si="36"/>
        <v/>
      </c>
      <c r="AA825" s="64" t="str">
        <f t="shared" si="37"/>
        <v/>
      </c>
    </row>
    <row r="826" spans="1:27" ht="221" hidden="1">
      <c r="A826" s="4">
        <v>2524</v>
      </c>
      <c r="B826" s="4" t="s">
        <v>2032</v>
      </c>
      <c r="C826" s="4">
        <v>162</v>
      </c>
      <c r="E826" s="91" t="s">
        <v>3016</v>
      </c>
      <c r="F826" s="2" t="s">
        <v>2033</v>
      </c>
      <c r="G826" s="2" t="s">
        <v>2034</v>
      </c>
      <c r="H826" s="9"/>
      <c r="I826" s="9"/>
      <c r="J826" s="9"/>
      <c r="K826" s="9"/>
      <c r="L826" s="9"/>
      <c r="M826" s="9"/>
      <c r="P826" s="53"/>
      <c r="Q826" s="54"/>
      <c r="R826" s="54"/>
      <c r="S826" s="55"/>
      <c r="T826" s="56"/>
      <c r="U826" s="53"/>
      <c r="V826" s="54"/>
      <c r="W826" s="54"/>
      <c r="X826" s="55"/>
      <c r="Y826" s="56"/>
      <c r="Z826" s="48" t="str">
        <f t="shared" si="36"/>
        <v/>
      </c>
      <c r="AA826" s="32" t="str">
        <f t="shared" si="37"/>
        <v/>
      </c>
    </row>
    <row r="827" spans="1:27" ht="170" hidden="1">
      <c r="A827" s="4">
        <v>2525</v>
      </c>
      <c r="B827" s="4" t="s">
        <v>2032</v>
      </c>
      <c r="C827" s="4">
        <v>162</v>
      </c>
      <c r="E827" s="91" t="s">
        <v>3017</v>
      </c>
      <c r="F827" s="2" t="s">
        <v>2035</v>
      </c>
      <c r="G827" s="2" t="s">
        <v>2036</v>
      </c>
      <c r="H827" s="9"/>
      <c r="I827" s="9"/>
      <c r="J827" s="9"/>
      <c r="K827" s="9"/>
      <c r="L827" s="9"/>
      <c r="M827" s="9"/>
      <c r="P827" s="53"/>
      <c r="Q827" s="54"/>
      <c r="R827" s="54"/>
      <c r="S827" s="55"/>
      <c r="T827" s="56"/>
      <c r="U827" s="53"/>
      <c r="V827" s="54"/>
      <c r="W827" s="54"/>
      <c r="X827" s="55"/>
      <c r="Y827" s="56"/>
      <c r="Z827" s="48" t="str">
        <f t="shared" si="36"/>
        <v/>
      </c>
      <c r="AA827" s="32" t="str">
        <f t="shared" si="37"/>
        <v/>
      </c>
    </row>
    <row r="828" spans="1:27" ht="204" hidden="1">
      <c r="A828" s="4">
        <v>2526</v>
      </c>
      <c r="B828" s="4" t="s">
        <v>2032</v>
      </c>
      <c r="C828" s="4">
        <v>162</v>
      </c>
      <c r="E828" s="91" t="s">
        <v>3018</v>
      </c>
      <c r="F828" s="2" t="s">
        <v>2037</v>
      </c>
      <c r="G828" s="2" t="s">
        <v>2038</v>
      </c>
      <c r="H828" s="9"/>
      <c r="I828" s="9"/>
      <c r="J828" s="9"/>
      <c r="K828" s="9"/>
      <c r="L828" s="9"/>
      <c r="M828" s="9"/>
      <c r="P828" s="53"/>
      <c r="Q828" s="54"/>
      <c r="R828" s="54"/>
      <c r="S828" s="55"/>
      <c r="T828" s="56"/>
      <c r="U828" s="53"/>
      <c r="V828" s="54"/>
      <c r="W828" s="54"/>
      <c r="X828" s="55"/>
      <c r="Y828" s="56"/>
      <c r="Z828" s="48" t="str">
        <f t="shared" si="36"/>
        <v/>
      </c>
      <c r="AA828" s="32" t="str">
        <f t="shared" si="37"/>
        <v/>
      </c>
    </row>
    <row r="829" spans="1:27" ht="187" hidden="1">
      <c r="A829" s="4">
        <v>2527</v>
      </c>
      <c r="B829" s="4" t="s">
        <v>2032</v>
      </c>
      <c r="C829" s="4">
        <v>162</v>
      </c>
      <c r="E829" s="91" t="s">
        <v>3019</v>
      </c>
      <c r="F829" s="2" t="s">
        <v>2039</v>
      </c>
      <c r="G829" s="2" t="s">
        <v>2040</v>
      </c>
      <c r="H829" s="9"/>
      <c r="I829" s="9"/>
      <c r="J829" s="9"/>
      <c r="K829" s="9"/>
      <c r="L829" s="9"/>
      <c r="M829" s="9"/>
      <c r="P829" s="53"/>
      <c r="Q829" s="54"/>
      <c r="R829" s="54"/>
      <c r="S829" s="55"/>
      <c r="T829" s="56"/>
      <c r="U829" s="53"/>
      <c r="V829" s="54"/>
      <c r="W829" s="54"/>
      <c r="X829" s="55"/>
      <c r="Y829" s="56"/>
      <c r="Z829" s="48" t="str">
        <f t="shared" si="36"/>
        <v/>
      </c>
      <c r="AA829" s="32" t="str">
        <f t="shared" si="37"/>
        <v/>
      </c>
    </row>
    <row r="830" spans="1:27" ht="238" hidden="1">
      <c r="A830" s="4">
        <v>2528</v>
      </c>
      <c r="B830" s="4" t="s">
        <v>2032</v>
      </c>
      <c r="C830" s="4">
        <v>162</v>
      </c>
      <c r="E830" s="91" t="s">
        <v>3020</v>
      </c>
      <c r="F830" s="2" t="s">
        <v>2041</v>
      </c>
      <c r="G830" s="2" t="s">
        <v>2042</v>
      </c>
      <c r="H830" s="9"/>
      <c r="I830" s="9"/>
      <c r="J830" s="9"/>
      <c r="K830" s="9"/>
      <c r="L830" s="9"/>
      <c r="M830" s="9"/>
      <c r="P830" s="53"/>
      <c r="Q830" s="54"/>
      <c r="R830" s="54"/>
      <c r="S830" s="55"/>
      <c r="T830" s="56"/>
      <c r="U830" s="53"/>
      <c r="V830" s="54"/>
      <c r="W830" s="54"/>
      <c r="X830" s="55"/>
      <c r="Y830" s="56"/>
      <c r="Z830" s="48" t="str">
        <f t="shared" si="36"/>
        <v/>
      </c>
      <c r="AA830" s="32" t="str">
        <f t="shared" si="37"/>
        <v/>
      </c>
    </row>
    <row r="831" spans="1:27" ht="170" hidden="1">
      <c r="A831" s="4">
        <v>2529</v>
      </c>
      <c r="B831" s="4" t="s">
        <v>2032</v>
      </c>
      <c r="C831" s="4">
        <v>162</v>
      </c>
      <c r="E831" s="91" t="s">
        <v>3003</v>
      </c>
      <c r="F831" s="2" t="s">
        <v>2043</v>
      </c>
      <c r="G831" s="2" t="s">
        <v>2044</v>
      </c>
      <c r="H831" s="9"/>
      <c r="I831" s="9"/>
      <c r="J831" s="9"/>
      <c r="K831" s="9"/>
      <c r="L831" s="9"/>
      <c r="M831" s="9"/>
      <c r="P831" s="53"/>
      <c r="Q831" s="54"/>
      <c r="R831" s="54"/>
      <c r="S831" s="55"/>
      <c r="T831" s="56"/>
      <c r="U831" s="53"/>
      <c r="V831" s="54"/>
      <c r="W831" s="54"/>
      <c r="X831" s="55"/>
      <c r="Y831" s="56"/>
      <c r="Z831" s="48" t="str">
        <f t="shared" si="36"/>
        <v/>
      </c>
      <c r="AA831" s="32" t="str">
        <f t="shared" si="37"/>
        <v/>
      </c>
    </row>
    <row r="832" spans="1:27" ht="153" hidden="1">
      <c r="A832" s="4">
        <v>2530</v>
      </c>
      <c r="B832" s="4" t="s">
        <v>2032</v>
      </c>
      <c r="C832" s="4">
        <v>162</v>
      </c>
      <c r="E832" s="91" t="s">
        <v>3021</v>
      </c>
      <c r="F832" s="2" t="s">
        <v>2045</v>
      </c>
      <c r="G832" s="2" t="s">
        <v>2046</v>
      </c>
      <c r="H832" s="9"/>
      <c r="I832" s="9"/>
      <c r="J832" s="9"/>
      <c r="K832" s="9"/>
      <c r="L832" s="9"/>
      <c r="M832" s="9"/>
      <c r="P832" s="53"/>
      <c r="Q832" s="54"/>
      <c r="R832" s="54"/>
      <c r="S832" s="55"/>
      <c r="T832" s="56"/>
      <c r="U832" s="53"/>
      <c r="V832" s="54"/>
      <c r="W832" s="54"/>
      <c r="X832" s="55"/>
      <c r="Y832" s="56"/>
      <c r="Z832" s="48" t="str">
        <f t="shared" si="36"/>
        <v/>
      </c>
      <c r="AA832" s="32" t="str">
        <f t="shared" si="37"/>
        <v/>
      </c>
    </row>
    <row r="833" spans="1:27" ht="102" hidden="1">
      <c r="A833" s="4">
        <v>2531</v>
      </c>
      <c r="B833" s="4" t="s">
        <v>2032</v>
      </c>
      <c r="C833" s="4">
        <v>162</v>
      </c>
      <c r="E833" s="91" t="s">
        <v>3022</v>
      </c>
      <c r="F833" s="2" t="s">
        <v>2047</v>
      </c>
      <c r="G833" s="2" t="s">
        <v>1871</v>
      </c>
      <c r="H833" s="9"/>
      <c r="I833" s="9"/>
      <c r="J833" s="9"/>
      <c r="K833" s="9"/>
      <c r="L833" s="9"/>
      <c r="M833" s="9"/>
      <c r="P833" s="53"/>
      <c r="Q833" s="54"/>
      <c r="R833" s="54"/>
      <c r="S833" s="55"/>
      <c r="T833" s="56"/>
      <c r="U833" s="53"/>
      <c r="V833" s="54"/>
      <c r="W833" s="54"/>
      <c r="X833" s="55"/>
      <c r="Y833" s="56"/>
      <c r="Z833" s="48" t="str">
        <f t="shared" si="36"/>
        <v/>
      </c>
      <c r="AA833" s="32" t="str">
        <f t="shared" si="37"/>
        <v/>
      </c>
    </row>
    <row r="834" spans="1:27" s="64" customFormat="1" ht="17" hidden="1">
      <c r="A834" s="4" t="s">
        <v>293</v>
      </c>
      <c r="B834" s="4" t="s">
        <v>293</v>
      </c>
      <c r="C834" s="4" t="s">
        <v>293</v>
      </c>
      <c r="D834" s="15" t="s">
        <v>293</v>
      </c>
      <c r="H834" s="4"/>
      <c r="P834" s="98"/>
      <c r="Q834" s="98"/>
      <c r="R834" s="98"/>
      <c r="S834" s="98"/>
      <c r="T834" s="98"/>
      <c r="U834" s="98"/>
      <c r="V834" s="98"/>
      <c r="W834" s="98"/>
      <c r="X834" s="98"/>
      <c r="Y834" s="98"/>
    </row>
    <row r="835" spans="1:27" s="64" customFormat="1" ht="17" hidden="1">
      <c r="A835" s="4" t="s">
        <v>293</v>
      </c>
      <c r="B835" s="4" t="s">
        <v>293</v>
      </c>
      <c r="C835" s="4" t="s">
        <v>293</v>
      </c>
      <c r="D835" s="15" t="s">
        <v>293</v>
      </c>
      <c r="H835" s="4"/>
      <c r="P835" s="98"/>
      <c r="Q835" s="98"/>
      <c r="R835" s="98"/>
      <c r="S835" s="98"/>
      <c r="T835" s="98"/>
      <c r="U835" s="98"/>
      <c r="V835" s="98"/>
      <c r="W835" s="98"/>
      <c r="X835" s="98"/>
      <c r="Y835" s="98"/>
    </row>
    <row r="836" spans="1:27" s="64" customFormat="1" ht="34" hidden="1">
      <c r="A836" s="4" t="s">
        <v>293</v>
      </c>
      <c r="B836" s="4" t="s">
        <v>293</v>
      </c>
      <c r="C836" s="4"/>
      <c r="D836" s="15" t="s">
        <v>293</v>
      </c>
      <c r="E836" s="66" t="s">
        <v>2048</v>
      </c>
      <c r="H836" s="4"/>
      <c r="P836" s="98"/>
      <c r="Q836" s="98"/>
      <c r="R836" s="98"/>
      <c r="S836" s="98"/>
      <c r="T836" s="98"/>
      <c r="U836" s="98"/>
      <c r="V836" s="98"/>
      <c r="W836" s="98"/>
      <c r="X836" s="98"/>
      <c r="Y836" s="98"/>
      <c r="Z836" s="64" t="str">
        <f t="shared" si="36"/>
        <v/>
      </c>
      <c r="AA836" s="64" t="str">
        <f t="shared" si="37"/>
        <v/>
      </c>
    </row>
    <row r="837" spans="1:27" ht="204" hidden="1">
      <c r="A837" s="4">
        <v>2532</v>
      </c>
      <c r="B837" s="4" t="s">
        <v>2049</v>
      </c>
      <c r="C837" s="4">
        <v>166</v>
      </c>
      <c r="D837" s="15" t="s">
        <v>29</v>
      </c>
      <c r="E837" s="91" t="s">
        <v>3023</v>
      </c>
      <c r="F837" s="2" t="s">
        <v>2050</v>
      </c>
      <c r="G837" s="2" t="s">
        <v>2051</v>
      </c>
      <c r="H837" s="9"/>
      <c r="I837" s="9"/>
      <c r="J837" s="9"/>
      <c r="K837" s="9"/>
      <c r="L837" s="9"/>
      <c r="M837" s="9"/>
      <c r="P837" s="53"/>
      <c r="Q837" s="54"/>
      <c r="R837" s="54"/>
      <c r="S837" s="55"/>
      <c r="T837" s="56"/>
      <c r="U837" s="53"/>
      <c r="V837" s="54"/>
      <c r="W837" s="54"/>
      <c r="X837" s="55"/>
      <c r="Y837" s="56"/>
      <c r="Z837" s="48" t="str">
        <f t="shared" si="36"/>
        <v/>
      </c>
      <c r="AA837" s="32" t="str">
        <f t="shared" si="37"/>
        <v/>
      </c>
    </row>
    <row r="838" spans="1:27" s="64" customFormat="1" ht="17" hidden="1">
      <c r="A838" s="4" t="s">
        <v>293</v>
      </c>
      <c r="B838" s="4" t="s">
        <v>293</v>
      </c>
      <c r="C838" s="4" t="s">
        <v>293</v>
      </c>
      <c r="D838" s="15" t="s">
        <v>293</v>
      </c>
      <c r="H838" s="4"/>
      <c r="P838" s="98"/>
      <c r="Q838" s="98"/>
      <c r="R838" s="98"/>
      <c r="S838" s="98"/>
      <c r="T838" s="98"/>
      <c r="U838" s="98"/>
      <c r="V838" s="98"/>
      <c r="W838" s="98"/>
      <c r="X838" s="98"/>
      <c r="Y838" s="98"/>
    </row>
    <row r="839" spans="1:27" s="64" customFormat="1" ht="17" hidden="1">
      <c r="A839" s="4" t="s">
        <v>293</v>
      </c>
      <c r="B839" s="4" t="s">
        <v>293</v>
      </c>
      <c r="C839" s="4" t="s">
        <v>293</v>
      </c>
      <c r="D839" s="15" t="s">
        <v>293</v>
      </c>
      <c r="H839" s="4"/>
      <c r="P839" s="98"/>
      <c r="Q839" s="98"/>
      <c r="R839" s="98"/>
      <c r="S839" s="98"/>
      <c r="T839" s="98"/>
      <c r="U839" s="98"/>
      <c r="V839" s="98"/>
      <c r="W839" s="98"/>
      <c r="X839" s="98"/>
      <c r="Y839" s="98"/>
    </row>
    <row r="840" spans="1:27" s="64" customFormat="1" ht="51" hidden="1">
      <c r="A840" s="4" t="s">
        <v>293</v>
      </c>
      <c r="B840" s="4" t="s">
        <v>293</v>
      </c>
      <c r="C840" s="4"/>
      <c r="D840" s="15" t="s">
        <v>293</v>
      </c>
      <c r="E840" s="66" t="s">
        <v>2052</v>
      </c>
      <c r="H840" s="4"/>
      <c r="P840" s="98"/>
      <c r="Q840" s="98"/>
      <c r="R840" s="98"/>
      <c r="S840" s="98"/>
      <c r="T840" s="98"/>
      <c r="U840" s="98"/>
      <c r="V840" s="98"/>
      <c r="W840" s="98"/>
      <c r="X840" s="98"/>
      <c r="Y840" s="98"/>
      <c r="Z840" s="64" t="str">
        <f t="shared" si="36"/>
        <v/>
      </c>
      <c r="AA840" s="64" t="str">
        <f t="shared" si="37"/>
        <v/>
      </c>
    </row>
    <row r="841" spans="1:27" ht="187" hidden="1">
      <c r="A841" s="4">
        <v>2533</v>
      </c>
      <c r="B841" s="4" t="s">
        <v>2053</v>
      </c>
      <c r="C841" s="4">
        <v>167</v>
      </c>
      <c r="E841" s="91" t="s">
        <v>3024</v>
      </c>
      <c r="F841" s="2" t="s">
        <v>2054</v>
      </c>
      <c r="G841" s="2" t="s">
        <v>2055</v>
      </c>
      <c r="H841" s="9"/>
      <c r="I841" s="9"/>
      <c r="J841" s="9"/>
      <c r="K841" s="9"/>
      <c r="L841" s="9"/>
      <c r="M841" s="9"/>
      <c r="P841" s="53"/>
      <c r="Q841" s="54"/>
      <c r="R841" s="54"/>
      <c r="S841" s="55"/>
      <c r="T841" s="56"/>
      <c r="U841" s="53"/>
      <c r="V841" s="54"/>
      <c r="W841" s="54"/>
      <c r="X841" s="55"/>
      <c r="Y841" s="56"/>
      <c r="Z841" s="48" t="str">
        <f t="shared" si="36"/>
        <v/>
      </c>
      <c r="AA841" s="32" t="str">
        <f t="shared" si="37"/>
        <v/>
      </c>
    </row>
    <row r="842" spans="1:27" ht="255" hidden="1">
      <c r="A842" s="4">
        <v>2534</v>
      </c>
      <c r="B842" s="4" t="s">
        <v>2053</v>
      </c>
      <c r="C842" s="4">
        <v>167</v>
      </c>
      <c r="E842" s="91" t="s">
        <v>3025</v>
      </c>
      <c r="F842" s="2" t="s">
        <v>2056</v>
      </c>
      <c r="G842" s="2" t="s">
        <v>2057</v>
      </c>
      <c r="H842" s="9"/>
      <c r="I842" s="9"/>
      <c r="J842" s="9"/>
      <c r="K842" s="9"/>
      <c r="L842" s="9"/>
      <c r="M842" s="9"/>
      <c r="P842" s="53"/>
      <c r="Q842" s="54"/>
      <c r="R842" s="54"/>
      <c r="S842" s="55"/>
      <c r="T842" s="56"/>
      <c r="U842" s="53"/>
      <c r="V842" s="54"/>
      <c r="W842" s="54"/>
      <c r="X842" s="55"/>
      <c r="Y842" s="56"/>
      <c r="Z842" s="48" t="str">
        <f t="shared" si="36"/>
        <v/>
      </c>
      <c r="AA842" s="32" t="str">
        <f t="shared" si="37"/>
        <v/>
      </c>
    </row>
    <row r="843" spans="1:27" s="64" customFormat="1" ht="17" hidden="1">
      <c r="A843" s="4" t="s">
        <v>293</v>
      </c>
      <c r="B843" s="4" t="s">
        <v>293</v>
      </c>
      <c r="C843" s="4" t="s">
        <v>293</v>
      </c>
      <c r="D843" s="15"/>
      <c r="H843" s="4"/>
      <c r="P843" s="98"/>
      <c r="Q843" s="98"/>
      <c r="R843" s="98"/>
      <c r="S843" s="98"/>
      <c r="T843" s="98"/>
      <c r="U843" s="98"/>
      <c r="V843" s="98"/>
      <c r="W843" s="98"/>
      <c r="X843" s="98"/>
      <c r="Y843" s="98"/>
    </row>
    <row r="844" spans="1:27" s="64" customFormat="1" ht="17" hidden="1">
      <c r="A844" s="4" t="s">
        <v>293</v>
      </c>
      <c r="B844" s="4" t="s">
        <v>293</v>
      </c>
      <c r="C844" s="4" t="s">
        <v>293</v>
      </c>
      <c r="D844" s="15"/>
      <c r="H844" s="4"/>
      <c r="P844" s="98"/>
      <c r="Q844" s="98"/>
      <c r="R844" s="98"/>
      <c r="S844" s="98"/>
      <c r="T844" s="98"/>
      <c r="U844" s="98"/>
      <c r="V844" s="98"/>
      <c r="W844" s="98"/>
      <c r="X844" s="98"/>
      <c r="Y844" s="98"/>
    </row>
    <row r="845" spans="1:27" s="64" customFormat="1" ht="34" hidden="1">
      <c r="A845" s="4" t="s">
        <v>293</v>
      </c>
      <c r="B845" s="4" t="s">
        <v>293</v>
      </c>
      <c r="C845" s="4"/>
      <c r="D845" s="15"/>
      <c r="E845" s="66" t="s">
        <v>2058</v>
      </c>
      <c r="H845" s="4"/>
      <c r="P845" s="98"/>
      <c r="Q845" s="98"/>
      <c r="R845" s="98"/>
      <c r="S845" s="98"/>
      <c r="T845" s="98"/>
      <c r="U845" s="98"/>
      <c r="V845" s="98"/>
      <c r="W845" s="98"/>
      <c r="X845" s="98"/>
      <c r="Y845" s="98"/>
      <c r="Z845" s="64" t="str">
        <f t="shared" si="36"/>
        <v/>
      </c>
      <c r="AA845" s="64" t="str">
        <f t="shared" si="37"/>
        <v/>
      </c>
    </row>
    <row r="846" spans="1:27" ht="238" hidden="1">
      <c r="A846" s="4">
        <v>2535</v>
      </c>
      <c r="B846" s="4" t="s">
        <v>2059</v>
      </c>
      <c r="C846" s="4">
        <v>163</v>
      </c>
      <c r="E846" s="91" t="s">
        <v>3026</v>
      </c>
      <c r="F846" s="2" t="s">
        <v>2060</v>
      </c>
      <c r="G846" s="2" t="s">
        <v>2061</v>
      </c>
      <c r="H846" s="9"/>
      <c r="I846" s="9"/>
      <c r="J846" s="9"/>
      <c r="K846" s="9"/>
      <c r="L846" s="9"/>
      <c r="M846" s="9"/>
      <c r="P846" s="53"/>
      <c r="Q846" s="54"/>
      <c r="R846" s="54"/>
      <c r="S846" s="55"/>
      <c r="T846" s="56"/>
      <c r="U846" s="53"/>
      <c r="V846" s="54"/>
      <c r="W846" s="54"/>
      <c r="X846" s="55"/>
      <c r="Y846" s="56"/>
      <c r="Z846" s="48" t="str">
        <f t="shared" si="36"/>
        <v/>
      </c>
      <c r="AA846" s="32" t="str">
        <f t="shared" si="37"/>
        <v/>
      </c>
    </row>
    <row r="847" spans="1:27" ht="221" hidden="1">
      <c r="A847" s="4">
        <v>2536</v>
      </c>
      <c r="B847" s="4" t="s">
        <v>2059</v>
      </c>
      <c r="C847" s="4">
        <v>163</v>
      </c>
      <c r="E847" s="91" t="s">
        <v>3027</v>
      </c>
      <c r="F847" s="2" t="s">
        <v>2062</v>
      </c>
      <c r="G847" s="2" t="s">
        <v>2063</v>
      </c>
      <c r="H847" s="9"/>
      <c r="I847" s="9"/>
      <c r="J847" s="9"/>
      <c r="K847" s="9"/>
      <c r="L847" s="9"/>
      <c r="M847" s="9"/>
      <c r="P847" s="53"/>
      <c r="Q847" s="54"/>
      <c r="R847" s="54"/>
      <c r="S847" s="55"/>
      <c r="T847" s="56"/>
      <c r="U847" s="53"/>
      <c r="V847" s="54"/>
      <c r="W847" s="54"/>
      <c r="X847" s="55"/>
      <c r="Y847" s="56"/>
      <c r="Z847" s="48" t="str">
        <f t="shared" si="36"/>
        <v/>
      </c>
      <c r="AA847" s="32" t="str">
        <f t="shared" si="37"/>
        <v/>
      </c>
    </row>
    <row r="848" spans="1:27" ht="255" hidden="1">
      <c r="A848" s="4">
        <v>2537</v>
      </c>
      <c r="B848" s="4" t="s">
        <v>2059</v>
      </c>
      <c r="C848" s="4">
        <v>163</v>
      </c>
      <c r="E848" s="91" t="s">
        <v>3028</v>
      </c>
      <c r="F848" s="2" t="s">
        <v>2064</v>
      </c>
      <c r="G848" s="2" t="s">
        <v>2065</v>
      </c>
      <c r="H848" s="9"/>
      <c r="I848" s="9"/>
      <c r="J848" s="9"/>
      <c r="K848" s="9"/>
      <c r="L848" s="9"/>
      <c r="M848" s="9"/>
      <c r="P848" s="53"/>
      <c r="Q848" s="54"/>
      <c r="R848" s="54"/>
      <c r="S848" s="55"/>
      <c r="T848" s="56"/>
      <c r="U848" s="53"/>
      <c r="V848" s="54"/>
      <c r="W848" s="54"/>
      <c r="X848" s="55"/>
      <c r="Y848" s="56"/>
      <c r="Z848" s="48" t="str">
        <f t="shared" si="36"/>
        <v/>
      </c>
      <c r="AA848" s="32" t="str">
        <f t="shared" si="37"/>
        <v/>
      </c>
    </row>
    <row r="849" spans="1:27" ht="102" hidden="1">
      <c r="A849" s="4">
        <v>2538</v>
      </c>
      <c r="B849" s="4" t="s">
        <v>2059</v>
      </c>
      <c r="C849" s="4">
        <v>163</v>
      </c>
      <c r="E849" s="91" t="s">
        <v>3029</v>
      </c>
      <c r="F849" s="2" t="s">
        <v>2066</v>
      </c>
      <c r="G849" s="2" t="s">
        <v>1871</v>
      </c>
      <c r="H849" s="9"/>
      <c r="I849" s="9"/>
      <c r="J849" s="9"/>
      <c r="K849" s="9"/>
      <c r="L849" s="9"/>
      <c r="M849" s="9"/>
      <c r="P849" s="53"/>
      <c r="Q849" s="54"/>
      <c r="R849" s="54"/>
      <c r="S849" s="55"/>
      <c r="T849" s="56"/>
      <c r="U849" s="53"/>
      <c r="V849" s="54"/>
      <c r="W849" s="54"/>
      <c r="X849" s="55"/>
      <c r="Y849" s="56"/>
      <c r="Z849" s="48" t="str">
        <f t="shared" si="36"/>
        <v/>
      </c>
      <c r="AA849" s="32" t="str">
        <f t="shared" si="37"/>
        <v/>
      </c>
    </row>
    <row r="850" spans="1:27" s="64" customFormat="1" ht="17" hidden="1">
      <c r="A850" s="4" t="s">
        <v>293</v>
      </c>
      <c r="B850" s="4" t="s">
        <v>293</v>
      </c>
      <c r="C850" s="4" t="s">
        <v>293</v>
      </c>
      <c r="D850" s="15" t="s">
        <v>293</v>
      </c>
      <c r="H850" s="4"/>
      <c r="P850" s="98"/>
      <c r="Q850" s="98"/>
      <c r="R850" s="98"/>
      <c r="S850" s="98"/>
      <c r="T850" s="98"/>
      <c r="U850" s="98"/>
      <c r="V850" s="98"/>
      <c r="W850" s="98"/>
      <c r="X850" s="98"/>
      <c r="Y850" s="98"/>
    </row>
    <row r="851" spans="1:27" s="64" customFormat="1" ht="17" hidden="1">
      <c r="A851" s="4" t="s">
        <v>293</v>
      </c>
      <c r="B851" s="4" t="s">
        <v>293</v>
      </c>
      <c r="C851" s="4" t="s">
        <v>293</v>
      </c>
      <c r="D851" s="15" t="s">
        <v>293</v>
      </c>
      <c r="H851" s="4"/>
      <c r="P851" s="98"/>
      <c r="Q851" s="98"/>
      <c r="R851" s="98"/>
      <c r="S851" s="98"/>
      <c r="T851" s="98"/>
      <c r="U851" s="98"/>
      <c r="V851" s="98"/>
      <c r="W851" s="98"/>
      <c r="X851" s="98"/>
      <c r="Y851" s="98"/>
    </row>
    <row r="852" spans="1:27" s="64" customFormat="1" ht="17" hidden="1">
      <c r="A852" s="4" t="s">
        <v>293</v>
      </c>
      <c r="B852" s="4" t="s">
        <v>293</v>
      </c>
      <c r="C852" s="4"/>
      <c r="D852" s="15" t="s">
        <v>293</v>
      </c>
      <c r="E852" s="66" t="s">
        <v>2067</v>
      </c>
      <c r="H852" s="4"/>
      <c r="P852" s="98"/>
      <c r="Q852" s="98"/>
      <c r="R852" s="98"/>
      <c r="S852" s="98"/>
      <c r="T852" s="98"/>
      <c r="U852" s="98"/>
      <c r="V852" s="98"/>
      <c r="W852" s="98"/>
      <c r="X852" s="98"/>
      <c r="Y852" s="98"/>
      <c r="Z852" s="64" t="str">
        <f t="shared" si="36"/>
        <v/>
      </c>
      <c r="AA852" s="64" t="str">
        <f t="shared" si="37"/>
        <v/>
      </c>
    </row>
    <row r="853" spans="1:27" ht="136" hidden="1">
      <c r="A853" s="4">
        <v>2539</v>
      </c>
      <c r="B853" s="4" t="s">
        <v>2068</v>
      </c>
      <c r="C853" s="4">
        <v>168</v>
      </c>
      <c r="D853" s="15" t="s">
        <v>29</v>
      </c>
      <c r="E853" s="91" t="s">
        <v>2964</v>
      </c>
      <c r="F853" s="2" t="s">
        <v>2069</v>
      </c>
      <c r="G853" s="2" t="s">
        <v>2070</v>
      </c>
      <c r="H853" s="9"/>
      <c r="I853" s="9"/>
      <c r="J853" s="9"/>
      <c r="K853" s="9"/>
      <c r="L853" s="9"/>
      <c r="M853" s="9"/>
      <c r="P853" s="53"/>
      <c r="Q853" s="54"/>
      <c r="R853" s="54"/>
      <c r="S853" s="55"/>
      <c r="T853" s="56"/>
      <c r="U853" s="53"/>
      <c r="V853" s="54"/>
      <c r="W853" s="54"/>
      <c r="X853" s="55"/>
      <c r="Y853" s="56"/>
      <c r="Z853" s="48" t="str">
        <f t="shared" si="36"/>
        <v/>
      </c>
      <c r="AA853" s="32" t="str">
        <f t="shared" si="37"/>
        <v/>
      </c>
    </row>
    <row r="854" spans="1:27" s="64" customFormat="1" ht="17" hidden="1">
      <c r="A854" s="4" t="s">
        <v>293</v>
      </c>
      <c r="B854" s="4" t="s">
        <v>293</v>
      </c>
      <c r="C854" s="4" t="s">
        <v>293</v>
      </c>
      <c r="D854" s="15" t="s">
        <v>293</v>
      </c>
      <c r="H854" s="4"/>
      <c r="P854" s="98"/>
      <c r="Q854" s="98"/>
      <c r="R854" s="98"/>
      <c r="S854" s="98"/>
      <c r="T854" s="98"/>
      <c r="U854" s="98"/>
      <c r="V854" s="98"/>
      <c r="W854" s="98"/>
      <c r="X854" s="98"/>
      <c r="Y854" s="98"/>
    </row>
    <row r="855" spans="1:27" s="64" customFormat="1" ht="17" hidden="1">
      <c r="A855" s="4" t="s">
        <v>293</v>
      </c>
      <c r="B855" s="4" t="s">
        <v>293</v>
      </c>
      <c r="C855" s="4" t="s">
        <v>293</v>
      </c>
      <c r="D855" s="15" t="s">
        <v>293</v>
      </c>
      <c r="H855" s="4"/>
      <c r="P855" s="98"/>
      <c r="Q855" s="98"/>
      <c r="R855" s="98"/>
      <c r="S855" s="98"/>
      <c r="T855" s="98"/>
      <c r="U855" s="98"/>
      <c r="V855" s="98"/>
      <c r="W855" s="98"/>
      <c r="X855" s="98"/>
      <c r="Y855" s="98"/>
    </row>
    <row r="856" spans="1:27" s="64" customFormat="1" ht="34" hidden="1">
      <c r="A856" s="4" t="s">
        <v>293</v>
      </c>
      <c r="B856" s="4" t="s">
        <v>293</v>
      </c>
      <c r="C856" s="4"/>
      <c r="D856" s="15" t="s">
        <v>293</v>
      </c>
      <c r="E856" s="66" t="s">
        <v>2071</v>
      </c>
      <c r="H856" s="4"/>
      <c r="P856" s="98"/>
      <c r="Q856" s="98"/>
      <c r="R856" s="98"/>
      <c r="S856" s="98"/>
      <c r="T856" s="98"/>
      <c r="U856" s="98"/>
      <c r="V856" s="98"/>
      <c r="W856" s="98"/>
      <c r="X856" s="98"/>
      <c r="Y856" s="98"/>
      <c r="Z856" s="64" t="str">
        <f t="shared" si="36"/>
        <v/>
      </c>
      <c r="AA856" s="64" t="str">
        <f t="shared" si="37"/>
        <v/>
      </c>
    </row>
    <row r="857" spans="1:27" ht="170" hidden="1">
      <c r="A857" s="4">
        <v>2540</v>
      </c>
      <c r="B857" s="4" t="s">
        <v>2072</v>
      </c>
      <c r="C857" s="4">
        <v>169</v>
      </c>
      <c r="D857" s="15" t="s">
        <v>29</v>
      </c>
      <c r="E857" s="91" t="s">
        <v>3010</v>
      </c>
      <c r="F857" s="2" t="s">
        <v>2073</v>
      </c>
      <c r="G857" s="2" t="s">
        <v>2074</v>
      </c>
      <c r="H857" s="9"/>
      <c r="I857" s="9"/>
      <c r="J857" s="9"/>
      <c r="K857" s="9"/>
      <c r="L857" s="9"/>
      <c r="M857" s="9"/>
      <c r="P857" s="53"/>
      <c r="Q857" s="54"/>
      <c r="R857" s="54"/>
      <c r="S857" s="55"/>
      <c r="T857" s="56"/>
      <c r="U857" s="53"/>
      <c r="V857" s="54"/>
      <c r="W857" s="54"/>
      <c r="X857" s="55"/>
      <c r="Y857" s="56"/>
      <c r="Z857" s="48" t="str">
        <f t="shared" si="36"/>
        <v/>
      </c>
      <c r="AA857" s="32" t="str">
        <f t="shared" si="37"/>
        <v/>
      </c>
    </row>
    <row r="858" spans="1:27" s="64" customFormat="1" ht="17" hidden="1">
      <c r="A858" s="4" t="s">
        <v>293</v>
      </c>
      <c r="B858" s="4" t="s">
        <v>293</v>
      </c>
      <c r="C858" s="4" t="s">
        <v>293</v>
      </c>
      <c r="D858" s="15" t="s">
        <v>293</v>
      </c>
      <c r="H858" s="4"/>
      <c r="P858" s="98"/>
      <c r="Q858" s="98"/>
      <c r="R858" s="98"/>
      <c r="S858" s="98"/>
      <c r="T858" s="98"/>
      <c r="U858" s="98"/>
      <c r="V858" s="98"/>
      <c r="W858" s="98"/>
      <c r="X858" s="98"/>
      <c r="Y858" s="98"/>
    </row>
    <row r="859" spans="1:27" s="64" customFormat="1" ht="17" hidden="1">
      <c r="A859" s="4" t="s">
        <v>293</v>
      </c>
      <c r="B859" s="4" t="s">
        <v>293</v>
      </c>
      <c r="C859" s="4" t="s">
        <v>293</v>
      </c>
      <c r="D859" s="15" t="s">
        <v>293</v>
      </c>
      <c r="H859" s="4"/>
      <c r="P859" s="98"/>
      <c r="Q859" s="98"/>
      <c r="R859" s="98"/>
      <c r="S859" s="98"/>
      <c r="T859" s="98"/>
      <c r="U859" s="98"/>
      <c r="V859" s="98"/>
      <c r="W859" s="98"/>
      <c r="X859" s="98"/>
      <c r="Y859" s="98"/>
    </row>
    <row r="860" spans="1:27" s="64" customFormat="1" ht="17" hidden="1">
      <c r="A860" s="4" t="s">
        <v>293</v>
      </c>
      <c r="B860" s="4" t="s">
        <v>293</v>
      </c>
      <c r="C860" s="4"/>
      <c r="D860" s="15" t="s">
        <v>293</v>
      </c>
      <c r="E860" s="66" t="s">
        <v>2075</v>
      </c>
      <c r="H860" s="4"/>
      <c r="P860" s="98"/>
      <c r="Q860" s="98"/>
      <c r="R860" s="98"/>
      <c r="S860" s="98"/>
      <c r="T860" s="98"/>
      <c r="U860" s="98"/>
      <c r="V860" s="98"/>
      <c r="W860" s="98"/>
      <c r="X860" s="98"/>
      <c r="Y860" s="98"/>
      <c r="Z860" s="64" t="str">
        <f t="shared" si="36"/>
        <v/>
      </c>
      <c r="AA860" s="64" t="str">
        <f t="shared" si="37"/>
        <v/>
      </c>
    </row>
    <row r="861" spans="1:27" ht="119" hidden="1">
      <c r="A861" s="4">
        <v>2541</v>
      </c>
      <c r="B861" s="4" t="s">
        <v>2076</v>
      </c>
      <c r="C861" s="4">
        <v>171</v>
      </c>
      <c r="D861" s="15" t="s">
        <v>29</v>
      </c>
      <c r="E861" s="91" t="s">
        <v>3030</v>
      </c>
      <c r="F861" s="2" t="s">
        <v>2077</v>
      </c>
      <c r="G861" s="2" t="s">
        <v>2078</v>
      </c>
      <c r="H861" s="9"/>
      <c r="I861" s="9"/>
      <c r="J861" s="9"/>
      <c r="K861" s="9"/>
      <c r="L861" s="9"/>
      <c r="M861" s="9"/>
      <c r="P861" s="53"/>
      <c r="Q861" s="54"/>
      <c r="R861" s="54"/>
      <c r="S861" s="55"/>
      <c r="T861" s="56"/>
      <c r="U861" s="53"/>
      <c r="V861" s="54"/>
      <c r="W861" s="54"/>
      <c r="X861" s="55"/>
      <c r="Y861" s="56"/>
      <c r="Z861" s="48" t="str">
        <f t="shared" si="36"/>
        <v/>
      </c>
      <c r="AA861" s="32" t="str">
        <f t="shared" si="37"/>
        <v/>
      </c>
    </row>
    <row r="862" spans="1:27" s="64" customFormat="1" ht="17" hidden="1">
      <c r="A862" s="4" t="s">
        <v>293</v>
      </c>
      <c r="B862" s="4" t="s">
        <v>293</v>
      </c>
      <c r="C862" s="4" t="s">
        <v>293</v>
      </c>
      <c r="D862" s="15" t="s">
        <v>293</v>
      </c>
      <c r="H862" s="4"/>
      <c r="P862" s="98"/>
      <c r="Q862" s="98"/>
      <c r="R862" s="98"/>
      <c r="S862" s="98"/>
      <c r="T862" s="98"/>
      <c r="U862" s="98"/>
      <c r="V862" s="98"/>
      <c r="W862" s="98"/>
      <c r="X862" s="98"/>
      <c r="Y862" s="98"/>
    </row>
    <row r="863" spans="1:27" s="64" customFormat="1" ht="17" hidden="1">
      <c r="A863" s="4" t="s">
        <v>293</v>
      </c>
      <c r="B863" s="4" t="s">
        <v>293</v>
      </c>
      <c r="C863" s="4" t="s">
        <v>293</v>
      </c>
      <c r="D863" s="15" t="s">
        <v>293</v>
      </c>
      <c r="H863" s="4"/>
      <c r="P863" s="98"/>
      <c r="Q863" s="98"/>
      <c r="R863" s="98"/>
      <c r="S863" s="98"/>
      <c r="T863" s="98"/>
      <c r="U863" s="98"/>
      <c r="V863" s="98"/>
      <c r="W863" s="98"/>
      <c r="X863" s="98"/>
      <c r="Y863" s="98"/>
    </row>
    <row r="864" spans="1:27" ht="19" hidden="1">
      <c r="A864" s="4" t="s">
        <v>293</v>
      </c>
      <c r="B864" s="4" t="s">
        <v>293</v>
      </c>
      <c r="D864" s="15" t="s">
        <v>293</v>
      </c>
      <c r="E864" s="103" t="s">
        <v>2079</v>
      </c>
      <c r="F864" s="103"/>
      <c r="G864" s="103"/>
      <c r="P864" s="98"/>
      <c r="Q864" s="98"/>
      <c r="R864" s="98"/>
      <c r="S864" s="98"/>
      <c r="T864" s="98"/>
      <c r="U864" s="98"/>
      <c r="V864" s="98"/>
      <c r="W864" s="98"/>
      <c r="X864" s="98"/>
      <c r="Y864" s="98"/>
      <c r="Z864" s="64" t="str">
        <f t="shared" si="36"/>
        <v/>
      </c>
      <c r="AA864" s="64" t="str">
        <f t="shared" si="37"/>
        <v/>
      </c>
    </row>
    <row r="865" spans="1:27" s="64" customFormat="1" ht="17" hidden="1">
      <c r="A865" s="4" t="s">
        <v>293</v>
      </c>
      <c r="B865" s="4" t="s">
        <v>293</v>
      </c>
      <c r="C865" s="4"/>
      <c r="D865" s="15" t="s">
        <v>293</v>
      </c>
      <c r="E865" s="66" t="s">
        <v>2080</v>
      </c>
      <c r="H865" s="4"/>
      <c r="P865" s="98"/>
      <c r="Q865" s="98"/>
      <c r="R865" s="98"/>
      <c r="S865" s="98"/>
      <c r="T865" s="98"/>
      <c r="U865" s="98"/>
      <c r="V865" s="98"/>
      <c r="W865" s="98"/>
      <c r="X865" s="98"/>
      <c r="Y865" s="98"/>
      <c r="Z865" s="64" t="str">
        <f t="shared" si="36"/>
        <v/>
      </c>
      <c r="AA865" s="64" t="str">
        <f t="shared" si="37"/>
        <v/>
      </c>
    </row>
    <row r="866" spans="1:27" ht="187" hidden="1">
      <c r="A866" s="4">
        <v>2542</v>
      </c>
      <c r="B866" s="4" t="s">
        <v>2081</v>
      </c>
      <c r="C866" s="4">
        <v>173</v>
      </c>
      <c r="D866" s="15" t="s">
        <v>29</v>
      </c>
      <c r="E866" s="91" t="s">
        <v>3031</v>
      </c>
      <c r="F866" s="2" t="s">
        <v>2082</v>
      </c>
      <c r="G866" s="2" t="s">
        <v>2083</v>
      </c>
      <c r="H866" s="9"/>
      <c r="I866" s="9"/>
      <c r="J866" s="9"/>
      <c r="K866" s="9"/>
      <c r="L866" s="9"/>
      <c r="M866" s="9"/>
      <c r="P866" s="53"/>
      <c r="Q866" s="54"/>
      <c r="R866" s="54"/>
      <c r="S866" s="55"/>
      <c r="T866" s="56"/>
      <c r="U866" s="53"/>
      <c r="V866" s="54"/>
      <c r="W866" s="54"/>
      <c r="X866" s="55"/>
      <c r="Y866" s="56"/>
      <c r="Z866" s="48" t="str">
        <f t="shared" si="36"/>
        <v/>
      </c>
      <c r="AA866" s="32" t="str">
        <f t="shared" si="37"/>
        <v/>
      </c>
    </row>
    <row r="867" spans="1:27" ht="102" hidden="1">
      <c r="A867" s="4">
        <v>2543</v>
      </c>
      <c r="B867" s="4" t="s">
        <v>2081</v>
      </c>
      <c r="C867" s="4">
        <v>173</v>
      </c>
      <c r="E867" s="91" t="s">
        <v>3032</v>
      </c>
      <c r="F867" s="2" t="s">
        <v>2084</v>
      </c>
      <c r="G867" s="2" t="s">
        <v>1871</v>
      </c>
      <c r="H867" s="9"/>
      <c r="I867" s="9"/>
      <c r="J867" s="9"/>
      <c r="K867" s="9"/>
      <c r="L867" s="9"/>
      <c r="M867" s="9"/>
      <c r="P867" s="53"/>
      <c r="Q867" s="54"/>
      <c r="R867" s="54"/>
      <c r="S867" s="55"/>
      <c r="T867" s="56"/>
      <c r="U867" s="53"/>
      <c r="V867" s="54"/>
      <c r="W867" s="54"/>
      <c r="X867" s="55"/>
      <c r="Y867" s="56"/>
      <c r="Z867" s="48" t="str">
        <f t="shared" si="36"/>
        <v/>
      </c>
      <c r="AA867" s="32" t="str">
        <f t="shared" si="37"/>
        <v/>
      </c>
    </row>
    <row r="868" spans="1:27" s="64" customFormat="1" ht="17" hidden="1">
      <c r="A868" s="4" t="s">
        <v>293</v>
      </c>
      <c r="B868" s="4" t="s">
        <v>293</v>
      </c>
      <c r="C868" s="4" t="s">
        <v>293</v>
      </c>
      <c r="D868" s="15" t="s">
        <v>293</v>
      </c>
      <c r="H868" s="4"/>
      <c r="P868" s="98"/>
      <c r="Q868" s="98"/>
      <c r="R868" s="98"/>
      <c r="S868" s="98"/>
      <c r="T868" s="98"/>
      <c r="U868" s="98"/>
      <c r="V868" s="98"/>
      <c r="W868" s="98"/>
      <c r="X868" s="98"/>
      <c r="Y868" s="98"/>
    </row>
    <row r="869" spans="1:27" s="64" customFormat="1" ht="17" hidden="1">
      <c r="A869" s="4" t="s">
        <v>293</v>
      </c>
      <c r="B869" s="4" t="s">
        <v>293</v>
      </c>
      <c r="C869" s="4" t="s">
        <v>293</v>
      </c>
      <c r="D869" s="15" t="s">
        <v>293</v>
      </c>
      <c r="H869" s="4"/>
      <c r="P869" s="98"/>
      <c r="Q869" s="98"/>
      <c r="R869" s="98"/>
      <c r="S869" s="98"/>
      <c r="T869" s="98"/>
      <c r="U869" s="98"/>
      <c r="V869" s="98"/>
      <c r="W869" s="98"/>
      <c r="X869" s="98"/>
      <c r="Y869" s="98"/>
    </row>
    <row r="870" spans="1:27" s="64" customFormat="1" ht="17" hidden="1">
      <c r="A870" s="4" t="s">
        <v>293</v>
      </c>
      <c r="B870" s="4" t="s">
        <v>293</v>
      </c>
      <c r="C870" s="4"/>
      <c r="D870" s="15" t="s">
        <v>293</v>
      </c>
      <c r="E870" s="66" t="s">
        <v>2085</v>
      </c>
      <c r="H870" s="4"/>
      <c r="P870" s="98"/>
      <c r="Q870" s="98"/>
      <c r="R870" s="98"/>
      <c r="S870" s="98"/>
      <c r="T870" s="98"/>
      <c r="U870" s="98"/>
      <c r="V870" s="98"/>
      <c r="W870" s="98"/>
      <c r="X870" s="98"/>
      <c r="Y870" s="98"/>
      <c r="Z870" s="64" t="str">
        <f t="shared" si="36"/>
        <v/>
      </c>
      <c r="AA870" s="64" t="str">
        <f t="shared" si="37"/>
        <v/>
      </c>
    </row>
    <row r="871" spans="1:27" ht="170" hidden="1">
      <c r="A871" s="4">
        <v>2544</v>
      </c>
      <c r="B871" s="4" t="s">
        <v>2086</v>
      </c>
      <c r="C871" s="4">
        <v>174</v>
      </c>
      <c r="E871" s="91" t="s">
        <v>3033</v>
      </c>
      <c r="F871" s="2" t="s">
        <v>2087</v>
      </c>
      <c r="G871" s="2" t="s">
        <v>2088</v>
      </c>
      <c r="H871" s="9"/>
      <c r="I871" s="9"/>
      <c r="J871" s="9"/>
      <c r="K871" s="9"/>
      <c r="L871" s="9"/>
      <c r="M871" s="9"/>
      <c r="P871" s="53"/>
      <c r="Q871" s="54"/>
      <c r="R871" s="54"/>
      <c r="S871" s="55"/>
      <c r="T871" s="56"/>
      <c r="U871" s="53"/>
      <c r="V871" s="54"/>
      <c r="W871" s="54"/>
      <c r="X871" s="55"/>
      <c r="Y871" s="56"/>
      <c r="Z871" s="48" t="str">
        <f t="shared" si="36"/>
        <v/>
      </c>
      <c r="AA871" s="32" t="str">
        <f t="shared" si="37"/>
        <v/>
      </c>
    </row>
    <row r="872" spans="1:27" ht="187" hidden="1">
      <c r="A872" s="4">
        <v>2545</v>
      </c>
      <c r="B872" s="4" t="s">
        <v>2086</v>
      </c>
      <c r="C872" s="4">
        <v>174</v>
      </c>
      <c r="E872" s="91" t="s">
        <v>3034</v>
      </c>
      <c r="F872" s="2" t="s">
        <v>2089</v>
      </c>
      <c r="G872" s="2" t="s">
        <v>2090</v>
      </c>
      <c r="H872" s="9"/>
      <c r="I872" s="9"/>
      <c r="J872" s="9"/>
      <c r="K872" s="9"/>
      <c r="L872" s="9"/>
      <c r="M872" s="9"/>
      <c r="P872" s="53"/>
      <c r="Q872" s="54"/>
      <c r="R872" s="54"/>
      <c r="S872" s="55"/>
      <c r="T872" s="56"/>
      <c r="U872" s="53"/>
      <c r="V872" s="54"/>
      <c r="W872" s="54"/>
      <c r="X872" s="55"/>
      <c r="Y872" s="56"/>
      <c r="Z872" s="48" t="str">
        <f t="shared" si="36"/>
        <v/>
      </c>
      <c r="AA872" s="32" t="str">
        <f t="shared" si="37"/>
        <v/>
      </c>
    </row>
    <row r="873" spans="1:27" ht="204" hidden="1">
      <c r="A873" s="4">
        <v>2546</v>
      </c>
      <c r="B873" s="4" t="s">
        <v>2086</v>
      </c>
      <c r="C873" s="4">
        <v>174</v>
      </c>
      <c r="E873" s="91" t="s">
        <v>3035</v>
      </c>
      <c r="F873" s="2" t="s">
        <v>2091</v>
      </c>
      <c r="G873" s="2" t="s">
        <v>2092</v>
      </c>
      <c r="H873" s="9"/>
      <c r="I873" s="9"/>
      <c r="J873" s="9"/>
      <c r="K873" s="9"/>
      <c r="L873" s="9"/>
      <c r="M873" s="9"/>
      <c r="P873" s="53"/>
      <c r="Q873" s="54"/>
      <c r="R873" s="54"/>
      <c r="S873" s="55"/>
      <c r="T873" s="56"/>
      <c r="U873" s="53"/>
      <c r="V873" s="54"/>
      <c r="W873" s="54"/>
      <c r="X873" s="55"/>
      <c r="Y873" s="56"/>
      <c r="Z873" s="48" t="str">
        <f t="shared" si="36"/>
        <v/>
      </c>
      <c r="AA873" s="32" t="str">
        <f t="shared" si="37"/>
        <v/>
      </c>
    </row>
    <row r="874" spans="1:27" ht="221" hidden="1">
      <c r="A874" s="4">
        <v>2547</v>
      </c>
      <c r="B874" s="4" t="s">
        <v>2086</v>
      </c>
      <c r="C874" s="4">
        <v>174</v>
      </c>
      <c r="E874" s="91" t="s">
        <v>3036</v>
      </c>
      <c r="F874" s="2" t="s">
        <v>2093</v>
      </c>
      <c r="G874" s="2" t="s">
        <v>2094</v>
      </c>
      <c r="H874" s="9"/>
      <c r="I874" s="9"/>
      <c r="J874" s="9"/>
      <c r="K874" s="9"/>
      <c r="L874" s="9"/>
      <c r="M874" s="9"/>
      <c r="P874" s="53"/>
      <c r="Q874" s="54"/>
      <c r="R874" s="54"/>
      <c r="S874" s="55"/>
      <c r="T874" s="56"/>
      <c r="U874" s="53"/>
      <c r="V874" s="54"/>
      <c r="W874" s="54"/>
      <c r="X874" s="55"/>
      <c r="Y874" s="56"/>
      <c r="Z874" s="48" t="str">
        <f t="shared" si="36"/>
        <v/>
      </c>
      <c r="AA874" s="32" t="str">
        <f t="shared" si="37"/>
        <v/>
      </c>
    </row>
    <row r="875" spans="1:27" ht="170" hidden="1">
      <c r="A875" s="4">
        <v>2548</v>
      </c>
      <c r="B875" s="4" t="s">
        <v>2086</v>
      </c>
      <c r="C875" s="4">
        <v>174</v>
      </c>
      <c r="E875" s="91" t="s">
        <v>3037</v>
      </c>
      <c r="F875" s="2" t="s">
        <v>2095</v>
      </c>
      <c r="G875" s="2" t="s">
        <v>2096</v>
      </c>
      <c r="H875" s="9"/>
      <c r="I875" s="9"/>
      <c r="J875" s="9"/>
      <c r="K875" s="9"/>
      <c r="L875" s="9"/>
      <c r="M875" s="9"/>
      <c r="P875" s="53"/>
      <c r="Q875" s="54"/>
      <c r="R875" s="54"/>
      <c r="S875" s="55"/>
      <c r="T875" s="56"/>
      <c r="U875" s="53"/>
      <c r="V875" s="54"/>
      <c r="W875" s="54"/>
      <c r="X875" s="55"/>
      <c r="Y875" s="56"/>
      <c r="Z875" s="48" t="str">
        <f t="shared" si="36"/>
        <v/>
      </c>
      <c r="AA875" s="32" t="str">
        <f t="shared" si="37"/>
        <v/>
      </c>
    </row>
    <row r="876" spans="1:27" ht="170" hidden="1">
      <c r="A876" s="4">
        <v>2549</v>
      </c>
      <c r="B876" s="4" t="s">
        <v>2086</v>
      </c>
      <c r="C876" s="4">
        <v>174</v>
      </c>
      <c r="E876" s="91" t="s">
        <v>3038</v>
      </c>
      <c r="F876" s="2" t="s">
        <v>2097</v>
      </c>
      <c r="G876" s="2" t="s">
        <v>2098</v>
      </c>
      <c r="H876" s="9"/>
      <c r="I876" s="9"/>
      <c r="J876" s="9"/>
      <c r="K876" s="9"/>
      <c r="L876" s="9"/>
      <c r="M876" s="9"/>
      <c r="P876" s="53"/>
      <c r="Q876" s="54"/>
      <c r="R876" s="54"/>
      <c r="S876" s="55"/>
      <c r="T876" s="56"/>
      <c r="U876" s="53"/>
      <c r="V876" s="54"/>
      <c r="W876" s="54"/>
      <c r="X876" s="55"/>
      <c r="Y876" s="56"/>
      <c r="Z876" s="48" t="str">
        <f t="shared" si="36"/>
        <v/>
      </c>
      <c r="AA876" s="32" t="str">
        <f t="shared" si="37"/>
        <v/>
      </c>
    </row>
    <row r="877" spans="1:27" ht="187" hidden="1">
      <c r="A877" s="4">
        <v>2550</v>
      </c>
      <c r="B877" s="4" t="s">
        <v>2086</v>
      </c>
      <c r="C877" s="4">
        <v>174</v>
      </c>
      <c r="E877" s="91" t="s">
        <v>3039</v>
      </c>
      <c r="F877" s="2" t="s">
        <v>2099</v>
      </c>
      <c r="G877" s="2" t="s">
        <v>2100</v>
      </c>
      <c r="H877" s="9"/>
      <c r="I877" s="9"/>
      <c r="J877" s="9"/>
      <c r="K877" s="9"/>
      <c r="L877" s="9"/>
      <c r="M877" s="9"/>
      <c r="P877" s="53"/>
      <c r="Q877" s="54"/>
      <c r="R877" s="54"/>
      <c r="S877" s="55"/>
      <c r="T877" s="56"/>
      <c r="U877" s="53"/>
      <c r="V877" s="54"/>
      <c r="W877" s="54"/>
      <c r="X877" s="55"/>
      <c r="Y877" s="56"/>
      <c r="Z877" s="48" t="str">
        <f t="shared" si="36"/>
        <v/>
      </c>
      <c r="AA877" s="32" t="str">
        <f t="shared" si="37"/>
        <v/>
      </c>
    </row>
    <row r="878" spans="1:27" ht="102" hidden="1">
      <c r="A878" s="4">
        <v>2551</v>
      </c>
      <c r="B878" s="4" t="s">
        <v>2086</v>
      </c>
      <c r="C878" s="4">
        <v>174</v>
      </c>
      <c r="E878" s="91" t="s">
        <v>3040</v>
      </c>
      <c r="F878" s="2" t="s">
        <v>2101</v>
      </c>
      <c r="G878" s="2" t="s">
        <v>1871</v>
      </c>
      <c r="H878" s="9"/>
      <c r="I878" s="9"/>
      <c r="J878" s="9"/>
      <c r="K878" s="9"/>
      <c r="L878" s="9"/>
      <c r="M878" s="9"/>
      <c r="P878" s="53"/>
      <c r="Q878" s="54"/>
      <c r="R878" s="54"/>
      <c r="S878" s="55"/>
      <c r="T878" s="56"/>
      <c r="U878" s="53"/>
      <c r="V878" s="54"/>
      <c r="W878" s="54"/>
      <c r="X878" s="55"/>
      <c r="Y878" s="56"/>
      <c r="Z878" s="48" t="str">
        <f t="shared" si="36"/>
        <v/>
      </c>
      <c r="AA878" s="32" t="str">
        <f t="shared" si="37"/>
        <v/>
      </c>
    </row>
    <row r="879" spans="1:27" s="64" customFormat="1" ht="17" hidden="1">
      <c r="A879" s="4" t="s">
        <v>293</v>
      </c>
      <c r="B879" s="4" t="s">
        <v>293</v>
      </c>
      <c r="C879" s="4" t="s">
        <v>293</v>
      </c>
      <c r="D879" s="15" t="s">
        <v>293</v>
      </c>
      <c r="H879" s="4"/>
      <c r="P879" s="98"/>
      <c r="Q879" s="98"/>
      <c r="R879" s="98"/>
      <c r="S879" s="98"/>
      <c r="T879" s="98"/>
      <c r="U879" s="98"/>
      <c r="V879" s="98"/>
      <c r="W879" s="98"/>
      <c r="X879" s="98"/>
      <c r="Y879" s="98"/>
    </row>
    <row r="880" spans="1:27" s="64" customFormat="1" ht="17" hidden="1">
      <c r="A880" s="4" t="s">
        <v>293</v>
      </c>
      <c r="B880" s="4" t="s">
        <v>293</v>
      </c>
      <c r="C880" s="4" t="s">
        <v>293</v>
      </c>
      <c r="D880" s="15" t="s">
        <v>293</v>
      </c>
      <c r="H880" s="4"/>
      <c r="P880" s="98"/>
      <c r="Q880" s="98"/>
      <c r="R880" s="98"/>
      <c r="S880" s="98"/>
      <c r="T880" s="98"/>
      <c r="U880" s="98"/>
      <c r="V880" s="98"/>
      <c r="W880" s="98"/>
      <c r="X880" s="98"/>
      <c r="Y880" s="98"/>
    </row>
    <row r="881" spans="1:27" s="64" customFormat="1" ht="17" hidden="1">
      <c r="A881" s="4" t="s">
        <v>293</v>
      </c>
      <c r="B881" s="4" t="s">
        <v>293</v>
      </c>
      <c r="C881" s="4"/>
      <c r="D881" s="15" t="s">
        <v>293</v>
      </c>
      <c r="E881" s="66" t="s">
        <v>2102</v>
      </c>
      <c r="H881" s="4"/>
      <c r="P881" s="98"/>
      <c r="Q881" s="98"/>
      <c r="R881" s="98"/>
      <c r="S881" s="98"/>
      <c r="T881" s="98"/>
      <c r="U881" s="98"/>
      <c r="V881" s="98"/>
      <c r="W881" s="98"/>
      <c r="X881" s="98"/>
      <c r="Y881" s="98"/>
      <c r="Z881" s="64" t="str">
        <f t="shared" si="36"/>
        <v/>
      </c>
      <c r="AA881" s="64" t="str">
        <f t="shared" si="37"/>
        <v/>
      </c>
    </row>
    <row r="882" spans="1:27" ht="187" hidden="1">
      <c r="A882" s="4">
        <v>2552</v>
      </c>
      <c r="B882" s="4" t="s">
        <v>2103</v>
      </c>
      <c r="C882" s="4">
        <v>175</v>
      </c>
      <c r="D882" s="15" t="s">
        <v>29</v>
      </c>
      <c r="E882" s="91" t="s">
        <v>3041</v>
      </c>
      <c r="F882" s="2" t="s">
        <v>2104</v>
      </c>
      <c r="G882" s="2" t="s">
        <v>2105</v>
      </c>
      <c r="H882" s="9"/>
      <c r="I882" s="9"/>
      <c r="J882" s="9"/>
      <c r="K882" s="9"/>
      <c r="L882" s="9"/>
      <c r="M882" s="9"/>
      <c r="P882" s="53"/>
      <c r="Q882" s="54"/>
      <c r="R882" s="54"/>
      <c r="S882" s="55"/>
      <c r="T882" s="56"/>
      <c r="U882" s="53"/>
      <c r="V882" s="54"/>
      <c r="W882" s="54"/>
      <c r="X882" s="55"/>
      <c r="Y882" s="56"/>
      <c r="Z882" s="48" t="str">
        <f t="shared" si="36"/>
        <v/>
      </c>
      <c r="AA882" s="32" t="str">
        <f t="shared" si="37"/>
        <v/>
      </c>
    </row>
    <row r="883" spans="1:27" s="64" customFormat="1" ht="17" hidden="1">
      <c r="A883" s="4" t="s">
        <v>293</v>
      </c>
      <c r="B883" s="4" t="s">
        <v>293</v>
      </c>
      <c r="C883" s="4" t="s">
        <v>293</v>
      </c>
      <c r="D883" s="15" t="s">
        <v>293</v>
      </c>
      <c r="H883" s="4"/>
      <c r="P883" s="98"/>
      <c r="Q883" s="98"/>
      <c r="R883" s="98"/>
      <c r="S883" s="98"/>
      <c r="T883" s="98"/>
      <c r="U883" s="98"/>
      <c r="V883" s="98"/>
      <c r="W883" s="98"/>
      <c r="X883" s="98"/>
      <c r="Y883" s="98"/>
    </row>
    <row r="884" spans="1:27" s="64" customFormat="1" ht="17" hidden="1">
      <c r="A884" s="4" t="s">
        <v>293</v>
      </c>
      <c r="B884" s="4" t="s">
        <v>293</v>
      </c>
      <c r="C884" s="4" t="s">
        <v>293</v>
      </c>
      <c r="D884" s="15" t="s">
        <v>293</v>
      </c>
      <c r="H884" s="4"/>
      <c r="P884" s="98"/>
      <c r="Q884" s="98"/>
      <c r="R884" s="98"/>
      <c r="S884" s="98"/>
      <c r="T884" s="98"/>
      <c r="U884" s="98"/>
      <c r="V884" s="98"/>
      <c r="W884" s="98"/>
      <c r="X884" s="98"/>
      <c r="Y884" s="98"/>
    </row>
    <row r="885" spans="1:27" s="64" customFormat="1" ht="34" hidden="1">
      <c r="A885" s="4" t="s">
        <v>293</v>
      </c>
      <c r="B885" s="4" t="s">
        <v>293</v>
      </c>
      <c r="C885" s="4"/>
      <c r="D885" s="15" t="s">
        <v>293</v>
      </c>
      <c r="E885" s="66" t="s">
        <v>2106</v>
      </c>
      <c r="H885" s="4"/>
      <c r="P885" s="98"/>
      <c r="Q885" s="98"/>
      <c r="R885" s="98"/>
      <c r="S885" s="98"/>
      <c r="T885" s="98"/>
      <c r="U885" s="98"/>
      <c r="V885" s="98"/>
      <c r="W885" s="98"/>
      <c r="X885" s="98"/>
      <c r="Y885" s="98"/>
      <c r="Z885" s="64" t="str">
        <f t="shared" ref="Z885:Z935" si="38">IF(U885&lt;&gt;"",U885,IF(P885&lt;&gt;"",P885,IF(N885&lt;&gt;"",N885,"")))</f>
        <v/>
      </c>
      <c r="AA885" s="64" t="str">
        <f t="shared" ref="AA885:AA935" si="39">IF(X885&lt;&gt;"",X885,IF(S885&lt;&gt;"",S885,IF(O885&lt;&gt;"",O885,"")))</f>
        <v/>
      </c>
    </row>
    <row r="886" spans="1:27" ht="170" hidden="1">
      <c r="A886" s="4">
        <v>2553</v>
      </c>
      <c r="B886" s="4" t="s">
        <v>2107</v>
      </c>
      <c r="C886" s="4">
        <v>177</v>
      </c>
      <c r="E886" s="91" t="s">
        <v>3042</v>
      </c>
      <c r="F886" s="2" t="s">
        <v>2108</v>
      </c>
      <c r="G886" s="2" t="s">
        <v>2109</v>
      </c>
      <c r="H886" s="9"/>
      <c r="I886" s="9"/>
      <c r="J886" s="9"/>
      <c r="K886" s="9"/>
      <c r="L886" s="9"/>
      <c r="M886" s="9"/>
      <c r="P886" s="53"/>
      <c r="Q886" s="54"/>
      <c r="R886" s="54"/>
      <c r="S886" s="55"/>
      <c r="T886" s="56"/>
      <c r="U886" s="53"/>
      <c r="V886" s="54"/>
      <c r="W886" s="54"/>
      <c r="X886" s="55"/>
      <c r="Y886" s="56"/>
      <c r="Z886" s="48" t="str">
        <f t="shared" si="38"/>
        <v/>
      </c>
      <c r="AA886" s="32" t="str">
        <f t="shared" si="39"/>
        <v/>
      </c>
    </row>
    <row r="887" spans="1:27" ht="221" hidden="1">
      <c r="A887" s="4">
        <v>2554</v>
      </c>
      <c r="B887" s="4" t="s">
        <v>2107</v>
      </c>
      <c r="C887" s="4">
        <v>177</v>
      </c>
      <c r="E887" s="91" t="s">
        <v>3043</v>
      </c>
      <c r="F887" s="2" t="s">
        <v>2110</v>
      </c>
      <c r="G887" s="2" t="s">
        <v>2111</v>
      </c>
      <c r="H887" s="9"/>
      <c r="I887" s="9"/>
      <c r="J887" s="9"/>
      <c r="K887" s="9"/>
      <c r="L887" s="9"/>
      <c r="M887" s="9"/>
      <c r="P887" s="53"/>
      <c r="Q887" s="54"/>
      <c r="R887" s="54"/>
      <c r="S887" s="55"/>
      <c r="T887" s="56"/>
      <c r="U887" s="53"/>
      <c r="V887" s="54"/>
      <c r="W887" s="54"/>
      <c r="X887" s="55"/>
      <c r="Y887" s="56"/>
      <c r="Z887" s="48" t="str">
        <f t="shared" si="38"/>
        <v/>
      </c>
      <c r="AA887" s="32" t="str">
        <f t="shared" si="39"/>
        <v/>
      </c>
    </row>
    <row r="888" spans="1:27" ht="187" hidden="1">
      <c r="A888" s="4">
        <v>2555</v>
      </c>
      <c r="B888" s="4" t="s">
        <v>2107</v>
      </c>
      <c r="C888" s="4">
        <v>177</v>
      </c>
      <c r="E888" s="91" t="s">
        <v>3044</v>
      </c>
      <c r="F888" s="2" t="s">
        <v>2112</v>
      </c>
      <c r="G888" s="2" t="s">
        <v>2113</v>
      </c>
      <c r="H888" s="9"/>
      <c r="I888" s="9"/>
      <c r="J888" s="9"/>
      <c r="K888" s="9"/>
      <c r="L888" s="9"/>
      <c r="M888" s="9"/>
      <c r="P888" s="53"/>
      <c r="Q888" s="54"/>
      <c r="R888" s="54"/>
      <c r="S888" s="55"/>
      <c r="T888" s="56"/>
      <c r="U888" s="53"/>
      <c r="V888" s="54"/>
      <c r="W888" s="54"/>
      <c r="X888" s="55"/>
      <c r="Y888" s="56"/>
      <c r="Z888" s="48" t="str">
        <f t="shared" si="38"/>
        <v/>
      </c>
      <c r="AA888" s="32" t="str">
        <f t="shared" si="39"/>
        <v/>
      </c>
    </row>
    <row r="889" spans="1:27" ht="204" hidden="1">
      <c r="A889" s="4">
        <v>2556</v>
      </c>
      <c r="B889" s="4" t="s">
        <v>2107</v>
      </c>
      <c r="C889" s="4">
        <v>177</v>
      </c>
      <c r="E889" s="91" t="s">
        <v>3045</v>
      </c>
      <c r="F889" s="2" t="s">
        <v>2114</v>
      </c>
      <c r="G889" s="2" t="s">
        <v>2115</v>
      </c>
      <c r="H889" s="9"/>
      <c r="I889" s="9"/>
      <c r="J889" s="9"/>
      <c r="K889" s="9"/>
      <c r="L889" s="9"/>
      <c r="M889" s="9"/>
      <c r="P889" s="53"/>
      <c r="Q889" s="54"/>
      <c r="R889" s="54"/>
      <c r="S889" s="55"/>
      <c r="T889" s="56"/>
      <c r="U889" s="53"/>
      <c r="V889" s="54"/>
      <c r="W889" s="54"/>
      <c r="X889" s="55"/>
      <c r="Y889" s="56"/>
      <c r="Z889" s="48" t="str">
        <f t="shared" si="38"/>
        <v/>
      </c>
      <c r="AA889" s="32" t="str">
        <f t="shared" si="39"/>
        <v/>
      </c>
    </row>
    <row r="890" spans="1:27" ht="102" hidden="1">
      <c r="A890" s="4">
        <v>2557</v>
      </c>
      <c r="B890" s="4" t="s">
        <v>2107</v>
      </c>
      <c r="C890" s="4">
        <v>177</v>
      </c>
      <c r="E890" s="91" t="s">
        <v>3046</v>
      </c>
      <c r="F890" s="2" t="s">
        <v>2116</v>
      </c>
      <c r="G890" s="2" t="s">
        <v>1871</v>
      </c>
      <c r="H890" s="9"/>
      <c r="I890" s="9"/>
      <c r="J890" s="9"/>
      <c r="K890" s="9"/>
      <c r="L890" s="9"/>
      <c r="M890" s="9"/>
      <c r="P890" s="53"/>
      <c r="Q890" s="54"/>
      <c r="R890" s="54"/>
      <c r="S890" s="55"/>
      <c r="T890" s="56"/>
      <c r="U890" s="53"/>
      <c r="V890" s="54"/>
      <c r="W890" s="54"/>
      <c r="X890" s="55"/>
      <c r="Y890" s="56"/>
      <c r="Z890" s="48" t="str">
        <f t="shared" si="38"/>
        <v/>
      </c>
      <c r="AA890" s="32" t="str">
        <f t="shared" si="39"/>
        <v/>
      </c>
    </row>
    <row r="891" spans="1:27" s="64" customFormat="1" ht="17" hidden="1">
      <c r="A891" s="4" t="s">
        <v>293</v>
      </c>
      <c r="B891" s="4" t="s">
        <v>293</v>
      </c>
      <c r="C891" s="4" t="s">
        <v>293</v>
      </c>
      <c r="D891" s="15" t="s">
        <v>293</v>
      </c>
      <c r="H891" s="4"/>
      <c r="P891" s="98"/>
      <c r="Q891" s="98"/>
      <c r="R891" s="98"/>
      <c r="S891" s="98"/>
      <c r="T891" s="98"/>
      <c r="U891" s="98"/>
      <c r="V891" s="98"/>
      <c r="W891" s="98"/>
      <c r="X891" s="98"/>
      <c r="Y891" s="98"/>
    </row>
    <row r="892" spans="1:27" s="64" customFormat="1" ht="17" hidden="1">
      <c r="A892" s="4" t="s">
        <v>293</v>
      </c>
      <c r="B892" s="4" t="s">
        <v>293</v>
      </c>
      <c r="C892" s="4" t="s">
        <v>293</v>
      </c>
      <c r="D892" s="15" t="s">
        <v>293</v>
      </c>
      <c r="H892" s="4"/>
      <c r="P892" s="98"/>
      <c r="Q892" s="98"/>
      <c r="R892" s="98"/>
      <c r="S892" s="98"/>
      <c r="T892" s="98"/>
      <c r="U892" s="98"/>
      <c r="V892" s="98"/>
      <c r="W892" s="98"/>
      <c r="X892" s="98"/>
      <c r="Y892" s="98"/>
    </row>
    <row r="893" spans="1:27" s="64" customFormat="1" ht="34" hidden="1">
      <c r="A893" s="4" t="s">
        <v>293</v>
      </c>
      <c r="B893" s="4" t="s">
        <v>293</v>
      </c>
      <c r="C893" s="4"/>
      <c r="D893" s="15" t="s">
        <v>293</v>
      </c>
      <c r="E893" s="66" t="s">
        <v>2117</v>
      </c>
      <c r="H893" s="4"/>
      <c r="P893" s="98"/>
      <c r="Q893" s="98"/>
      <c r="R893" s="98"/>
      <c r="S893" s="98"/>
      <c r="T893" s="98"/>
      <c r="U893" s="98"/>
      <c r="V893" s="98"/>
      <c r="W893" s="98"/>
      <c r="X893" s="98"/>
      <c r="Y893" s="98"/>
      <c r="Z893" s="64" t="str">
        <f t="shared" si="38"/>
        <v/>
      </c>
      <c r="AA893" s="64" t="str">
        <f t="shared" si="39"/>
        <v/>
      </c>
    </row>
    <row r="894" spans="1:27" ht="204" hidden="1">
      <c r="A894" s="4">
        <v>2558</v>
      </c>
      <c r="B894" s="4" t="s">
        <v>2118</v>
      </c>
      <c r="C894" s="4">
        <v>178</v>
      </c>
      <c r="D894" s="15" t="s">
        <v>29</v>
      </c>
      <c r="E894" s="91" t="s">
        <v>3047</v>
      </c>
      <c r="F894" s="2" t="s">
        <v>2119</v>
      </c>
      <c r="G894" s="2" t="s">
        <v>2120</v>
      </c>
      <c r="H894" s="9"/>
      <c r="I894" s="9"/>
      <c r="J894" s="9"/>
      <c r="K894" s="9"/>
      <c r="L894" s="9"/>
      <c r="M894" s="9"/>
      <c r="P894" s="53"/>
      <c r="Q894" s="54"/>
      <c r="R894" s="54"/>
      <c r="S894" s="55"/>
      <c r="T894" s="56"/>
      <c r="U894" s="53"/>
      <c r="V894" s="54"/>
      <c r="W894" s="54"/>
      <c r="X894" s="55"/>
      <c r="Y894" s="56"/>
      <c r="Z894" s="48" t="str">
        <f t="shared" si="38"/>
        <v/>
      </c>
      <c r="AA894" s="32" t="str">
        <f t="shared" si="39"/>
        <v/>
      </c>
    </row>
    <row r="895" spans="1:27" s="64" customFormat="1" ht="17" hidden="1">
      <c r="A895" s="4" t="s">
        <v>293</v>
      </c>
      <c r="B895" s="4" t="s">
        <v>293</v>
      </c>
      <c r="C895" s="4" t="s">
        <v>293</v>
      </c>
      <c r="D895" s="15" t="s">
        <v>293</v>
      </c>
      <c r="H895" s="4"/>
      <c r="P895" s="98"/>
      <c r="Q895" s="98"/>
      <c r="R895" s="98"/>
      <c r="S895" s="98"/>
      <c r="T895" s="98"/>
      <c r="U895" s="98"/>
      <c r="V895" s="98"/>
      <c r="W895" s="98"/>
      <c r="X895" s="98"/>
      <c r="Y895" s="98"/>
    </row>
    <row r="896" spans="1:27" s="64" customFormat="1" ht="17" hidden="1">
      <c r="A896" s="4" t="s">
        <v>293</v>
      </c>
      <c r="B896" s="4" t="s">
        <v>293</v>
      </c>
      <c r="C896" s="4" t="s">
        <v>293</v>
      </c>
      <c r="D896" s="15" t="s">
        <v>293</v>
      </c>
      <c r="H896" s="4"/>
      <c r="P896" s="98"/>
      <c r="Q896" s="98"/>
      <c r="R896" s="98"/>
      <c r="S896" s="98"/>
      <c r="T896" s="98"/>
      <c r="U896" s="98"/>
      <c r="V896" s="98"/>
      <c r="W896" s="98"/>
      <c r="X896" s="98"/>
      <c r="Y896" s="98"/>
    </row>
    <row r="897" spans="1:27" s="64" customFormat="1" ht="34" hidden="1">
      <c r="A897" s="4" t="s">
        <v>293</v>
      </c>
      <c r="B897" s="4" t="s">
        <v>293</v>
      </c>
      <c r="C897" s="4"/>
      <c r="D897" s="15" t="s">
        <v>293</v>
      </c>
      <c r="E897" s="66" t="s">
        <v>2121</v>
      </c>
      <c r="H897" s="4"/>
      <c r="P897" s="98"/>
      <c r="Q897" s="98"/>
      <c r="R897" s="98"/>
      <c r="S897" s="98"/>
      <c r="T897" s="98"/>
      <c r="U897" s="98"/>
      <c r="V897" s="98"/>
      <c r="W897" s="98"/>
      <c r="X897" s="98"/>
      <c r="Y897" s="98"/>
      <c r="Z897" s="64" t="str">
        <f t="shared" si="38"/>
        <v/>
      </c>
      <c r="AA897" s="64" t="str">
        <f t="shared" si="39"/>
        <v/>
      </c>
    </row>
    <row r="898" spans="1:27" ht="204" hidden="1">
      <c r="A898" s="4">
        <v>2559</v>
      </c>
      <c r="B898" s="4" t="s">
        <v>2122</v>
      </c>
      <c r="C898" s="4">
        <v>179</v>
      </c>
      <c r="D898" s="15" t="s">
        <v>29</v>
      </c>
      <c r="E898" s="91" t="s">
        <v>3048</v>
      </c>
      <c r="F898" s="2" t="s">
        <v>2123</v>
      </c>
      <c r="G898" s="2" t="s">
        <v>2124</v>
      </c>
      <c r="H898" s="9"/>
      <c r="I898" s="9"/>
      <c r="J898" s="9"/>
      <c r="K898" s="9"/>
      <c r="L898" s="9"/>
      <c r="M898" s="9"/>
      <c r="P898" s="53"/>
      <c r="Q898" s="54"/>
      <c r="R898" s="54"/>
      <c r="S898" s="55"/>
      <c r="T898" s="56"/>
      <c r="U898" s="53"/>
      <c r="V898" s="54"/>
      <c r="W898" s="54"/>
      <c r="X898" s="55"/>
      <c r="Y898" s="56"/>
      <c r="Z898" s="48" t="str">
        <f t="shared" si="38"/>
        <v/>
      </c>
      <c r="AA898" s="32" t="str">
        <f t="shared" si="39"/>
        <v/>
      </c>
    </row>
    <row r="899" spans="1:27" s="64" customFormat="1" ht="17" hidden="1">
      <c r="A899" s="4" t="s">
        <v>293</v>
      </c>
      <c r="B899" s="4" t="s">
        <v>293</v>
      </c>
      <c r="C899" s="4" t="s">
        <v>293</v>
      </c>
      <c r="D899" s="15" t="s">
        <v>293</v>
      </c>
      <c r="H899" s="4"/>
      <c r="P899" s="98"/>
      <c r="Q899" s="98"/>
      <c r="R899" s="98"/>
      <c r="S899" s="98"/>
      <c r="T899" s="98"/>
      <c r="U899" s="98"/>
      <c r="V899" s="98"/>
      <c r="W899" s="98"/>
      <c r="X899" s="98"/>
      <c r="Y899" s="98"/>
    </row>
    <row r="900" spans="1:27" s="64" customFormat="1" ht="17" hidden="1">
      <c r="A900" s="4" t="s">
        <v>293</v>
      </c>
      <c r="B900" s="4" t="s">
        <v>293</v>
      </c>
      <c r="C900" s="4" t="s">
        <v>293</v>
      </c>
      <c r="D900" s="15" t="s">
        <v>293</v>
      </c>
      <c r="H900" s="4"/>
      <c r="P900" s="98"/>
      <c r="Q900" s="98"/>
      <c r="R900" s="98"/>
      <c r="S900" s="98"/>
      <c r="T900" s="98"/>
      <c r="U900" s="98"/>
      <c r="V900" s="98"/>
      <c r="W900" s="98"/>
      <c r="X900" s="98"/>
      <c r="Y900" s="98"/>
    </row>
    <row r="901" spans="1:27" s="64" customFormat="1" ht="34" hidden="1">
      <c r="A901" s="4" t="s">
        <v>293</v>
      </c>
      <c r="B901" s="4" t="s">
        <v>293</v>
      </c>
      <c r="C901" s="4"/>
      <c r="D901" s="15" t="s">
        <v>293</v>
      </c>
      <c r="E901" s="66" t="s">
        <v>2125</v>
      </c>
      <c r="H901" s="4"/>
      <c r="P901" s="98"/>
      <c r="Q901" s="98"/>
      <c r="R901" s="98"/>
      <c r="S901" s="98"/>
      <c r="T901" s="98"/>
      <c r="U901" s="98"/>
      <c r="V901" s="98"/>
      <c r="W901" s="98"/>
      <c r="X901" s="98"/>
      <c r="Y901" s="98"/>
      <c r="Z901" s="64" t="str">
        <f t="shared" si="38"/>
        <v/>
      </c>
      <c r="AA901" s="64" t="str">
        <f t="shared" si="39"/>
        <v/>
      </c>
    </row>
    <row r="902" spans="1:27" ht="204" hidden="1">
      <c r="A902" s="4">
        <v>2560</v>
      </c>
      <c r="B902" s="4" t="s">
        <v>2126</v>
      </c>
      <c r="C902" s="4">
        <v>180</v>
      </c>
      <c r="E902" s="91" t="s">
        <v>3049</v>
      </c>
      <c r="F902" s="2" t="s">
        <v>2127</v>
      </c>
      <c r="G902" s="2" t="s">
        <v>2128</v>
      </c>
      <c r="H902" s="9"/>
      <c r="I902" s="9"/>
      <c r="J902" s="9"/>
      <c r="K902" s="9"/>
      <c r="L902" s="9"/>
      <c r="M902" s="9"/>
      <c r="P902" s="53"/>
      <c r="Q902" s="54"/>
      <c r="R902" s="54"/>
      <c r="S902" s="55"/>
      <c r="T902" s="56"/>
      <c r="U902" s="53"/>
      <c r="V902" s="54"/>
      <c r="W902" s="54"/>
      <c r="X902" s="55"/>
      <c r="Y902" s="56"/>
      <c r="Z902" s="48" t="str">
        <f t="shared" si="38"/>
        <v/>
      </c>
      <c r="AA902" s="32" t="str">
        <f t="shared" si="39"/>
        <v/>
      </c>
    </row>
    <row r="903" spans="1:27" ht="153" hidden="1">
      <c r="A903" s="4">
        <v>2561</v>
      </c>
      <c r="B903" s="4" t="s">
        <v>2126</v>
      </c>
      <c r="C903" s="4">
        <v>180</v>
      </c>
      <c r="E903" s="91" t="s">
        <v>3050</v>
      </c>
      <c r="F903" s="2" t="s">
        <v>2129</v>
      </c>
      <c r="G903" s="2" t="s">
        <v>2130</v>
      </c>
      <c r="H903" s="9"/>
      <c r="I903" s="9"/>
      <c r="J903" s="9"/>
      <c r="K903" s="9"/>
      <c r="L903" s="9"/>
      <c r="M903" s="9"/>
      <c r="P903" s="53"/>
      <c r="Q903" s="54"/>
      <c r="R903" s="54"/>
      <c r="S903" s="55"/>
      <c r="T903" s="56"/>
      <c r="U903" s="53"/>
      <c r="V903" s="54"/>
      <c r="W903" s="54"/>
      <c r="X903" s="55"/>
      <c r="Y903" s="56"/>
      <c r="Z903" s="48" t="str">
        <f t="shared" si="38"/>
        <v/>
      </c>
      <c r="AA903" s="32" t="str">
        <f t="shared" si="39"/>
        <v/>
      </c>
    </row>
    <row r="904" spans="1:27" ht="153" hidden="1">
      <c r="A904" s="4">
        <v>2562</v>
      </c>
      <c r="B904" s="4" t="s">
        <v>2126</v>
      </c>
      <c r="C904" s="4">
        <v>180</v>
      </c>
      <c r="E904" s="91" t="s">
        <v>3051</v>
      </c>
      <c r="F904" s="2" t="s">
        <v>2131</v>
      </c>
      <c r="G904" s="2" t="s">
        <v>2132</v>
      </c>
      <c r="H904" s="9"/>
      <c r="I904" s="9"/>
      <c r="J904" s="9"/>
      <c r="K904" s="9"/>
      <c r="L904" s="9"/>
      <c r="M904" s="9"/>
      <c r="P904" s="53"/>
      <c r="Q904" s="54"/>
      <c r="R904" s="54"/>
      <c r="S904" s="55"/>
      <c r="T904" s="56"/>
      <c r="U904" s="53"/>
      <c r="V904" s="54"/>
      <c r="W904" s="54"/>
      <c r="X904" s="55"/>
      <c r="Y904" s="56"/>
      <c r="Z904" s="48" t="str">
        <f t="shared" si="38"/>
        <v/>
      </c>
      <c r="AA904" s="32" t="str">
        <f t="shared" si="39"/>
        <v/>
      </c>
    </row>
    <row r="905" spans="1:27" s="64" customFormat="1" ht="17" hidden="1">
      <c r="A905" s="4" t="s">
        <v>293</v>
      </c>
      <c r="B905" s="4" t="s">
        <v>293</v>
      </c>
      <c r="C905" s="4" t="s">
        <v>293</v>
      </c>
      <c r="D905" s="15" t="s">
        <v>293</v>
      </c>
      <c r="H905" s="4"/>
      <c r="P905" s="98"/>
      <c r="Q905" s="98"/>
      <c r="R905" s="98"/>
      <c r="S905" s="98"/>
      <c r="T905" s="98"/>
      <c r="U905" s="98"/>
      <c r="V905" s="98"/>
      <c r="W905" s="98"/>
      <c r="X905" s="98"/>
      <c r="Y905" s="98"/>
    </row>
    <row r="906" spans="1:27" s="64" customFormat="1" ht="17" hidden="1">
      <c r="A906" s="4" t="s">
        <v>293</v>
      </c>
      <c r="B906" s="4" t="s">
        <v>293</v>
      </c>
      <c r="C906" s="4" t="s">
        <v>293</v>
      </c>
      <c r="D906" s="15" t="s">
        <v>293</v>
      </c>
      <c r="H906" s="4"/>
      <c r="P906" s="98"/>
      <c r="Q906" s="98"/>
      <c r="R906" s="98"/>
      <c r="S906" s="98"/>
      <c r="T906" s="98"/>
      <c r="U906" s="98"/>
      <c r="V906" s="98"/>
      <c r="W906" s="98"/>
      <c r="X906" s="98"/>
      <c r="Y906" s="98"/>
    </row>
    <row r="907" spans="1:27" s="64" customFormat="1" ht="17" hidden="1">
      <c r="A907" s="4" t="s">
        <v>293</v>
      </c>
      <c r="B907" s="4" t="s">
        <v>293</v>
      </c>
      <c r="C907" s="4"/>
      <c r="D907" s="15" t="s">
        <v>293</v>
      </c>
      <c r="E907" s="66" t="s">
        <v>2133</v>
      </c>
      <c r="H907" s="4"/>
      <c r="P907" s="98"/>
      <c r="Q907" s="98"/>
      <c r="R907" s="98"/>
      <c r="S907" s="98"/>
      <c r="T907" s="98"/>
      <c r="U907" s="98"/>
      <c r="V907" s="98"/>
      <c r="W907" s="98"/>
      <c r="X907" s="98"/>
      <c r="Y907" s="98"/>
      <c r="Z907" s="64" t="str">
        <f t="shared" si="38"/>
        <v/>
      </c>
      <c r="AA907" s="64" t="str">
        <f t="shared" si="39"/>
        <v/>
      </c>
    </row>
    <row r="908" spans="1:27" ht="119" hidden="1">
      <c r="A908" s="4">
        <v>2563</v>
      </c>
      <c r="B908" s="4" t="s">
        <v>2134</v>
      </c>
      <c r="C908" s="4">
        <v>183</v>
      </c>
      <c r="D908" s="15" t="s">
        <v>29</v>
      </c>
      <c r="E908" s="91" t="s">
        <v>3052</v>
      </c>
      <c r="F908" s="2" t="s">
        <v>2135</v>
      </c>
      <c r="G908" s="2" t="s">
        <v>2136</v>
      </c>
      <c r="H908" s="9"/>
      <c r="I908" s="9"/>
      <c r="J908" s="9"/>
      <c r="K908" s="9"/>
      <c r="L908" s="9"/>
      <c r="M908" s="9"/>
      <c r="P908" s="53"/>
      <c r="Q908" s="54"/>
      <c r="R908" s="54"/>
      <c r="S908" s="55"/>
      <c r="T908" s="56"/>
      <c r="U908" s="53"/>
      <c r="V908" s="54"/>
      <c r="W908" s="54"/>
      <c r="X908" s="55"/>
      <c r="Y908" s="56"/>
      <c r="Z908" s="48" t="str">
        <f t="shared" si="38"/>
        <v/>
      </c>
      <c r="AA908" s="32" t="str">
        <f t="shared" si="39"/>
        <v/>
      </c>
    </row>
    <row r="909" spans="1:27" s="64" customFormat="1" ht="17" hidden="1">
      <c r="A909" s="4" t="s">
        <v>293</v>
      </c>
      <c r="B909" s="4" t="s">
        <v>293</v>
      </c>
      <c r="C909" s="4" t="s">
        <v>293</v>
      </c>
      <c r="D909" s="15" t="s">
        <v>293</v>
      </c>
      <c r="H909" s="4"/>
      <c r="P909" s="98"/>
      <c r="Q909" s="98"/>
      <c r="R909" s="98"/>
      <c r="S909" s="98"/>
      <c r="T909" s="98"/>
      <c r="U909" s="98"/>
      <c r="V909" s="98"/>
      <c r="W909" s="98"/>
      <c r="X909" s="98"/>
      <c r="Y909" s="98"/>
    </row>
    <row r="910" spans="1:27" s="64" customFormat="1" ht="17" hidden="1">
      <c r="A910" s="4" t="s">
        <v>293</v>
      </c>
      <c r="B910" s="4" t="s">
        <v>293</v>
      </c>
      <c r="C910" s="4" t="s">
        <v>293</v>
      </c>
      <c r="D910" s="15" t="s">
        <v>293</v>
      </c>
      <c r="H910" s="4"/>
      <c r="P910" s="98"/>
      <c r="Q910" s="98"/>
      <c r="R910" s="98"/>
      <c r="S910" s="98"/>
      <c r="T910" s="98"/>
      <c r="U910" s="98"/>
      <c r="V910" s="98"/>
      <c r="W910" s="98"/>
      <c r="X910" s="98"/>
      <c r="Y910" s="98"/>
    </row>
    <row r="911" spans="1:27" s="64" customFormat="1" ht="17" hidden="1">
      <c r="A911" s="4" t="s">
        <v>293</v>
      </c>
      <c r="B911" s="4" t="s">
        <v>293</v>
      </c>
      <c r="C911" s="4"/>
      <c r="D911" s="15" t="s">
        <v>293</v>
      </c>
      <c r="E911" s="66" t="s">
        <v>2137</v>
      </c>
      <c r="H911" s="4"/>
      <c r="P911" s="98"/>
      <c r="Q911" s="98"/>
      <c r="R911" s="98"/>
      <c r="S911" s="98"/>
      <c r="T911" s="98"/>
      <c r="U911" s="98"/>
      <c r="V911" s="98"/>
      <c r="W911" s="98"/>
      <c r="X911" s="98"/>
      <c r="Y911" s="98"/>
      <c r="Z911" s="64" t="str">
        <f t="shared" si="38"/>
        <v/>
      </c>
      <c r="AA911" s="64" t="str">
        <f t="shared" si="39"/>
        <v/>
      </c>
    </row>
    <row r="912" spans="1:27" ht="153" hidden="1">
      <c r="A912" s="4">
        <v>2564</v>
      </c>
      <c r="B912" s="4" t="s">
        <v>2138</v>
      </c>
      <c r="C912" s="4">
        <v>184</v>
      </c>
      <c r="D912" s="15" t="s">
        <v>29</v>
      </c>
      <c r="E912" s="91" t="s">
        <v>3010</v>
      </c>
      <c r="F912" s="2" t="s">
        <v>2139</v>
      </c>
      <c r="G912" s="2" t="s">
        <v>2140</v>
      </c>
      <c r="H912" s="9"/>
      <c r="I912" s="9"/>
      <c r="J912" s="9"/>
      <c r="K912" s="9"/>
      <c r="L912" s="9"/>
      <c r="M912" s="9"/>
      <c r="P912" s="53"/>
      <c r="Q912" s="54"/>
      <c r="R912" s="54"/>
      <c r="S912" s="55"/>
      <c r="T912" s="56"/>
      <c r="U912" s="53"/>
      <c r="V912" s="54"/>
      <c r="W912" s="54"/>
      <c r="X912" s="55"/>
      <c r="Y912" s="56"/>
      <c r="Z912" s="48" t="str">
        <f t="shared" si="38"/>
        <v/>
      </c>
      <c r="AA912" s="32" t="str">
        <f t="shared" si="39"/>
        <v/>
      </c>
    </row>
    <row r="913" spans="1:27" s="64" customFormat="1" ht="17" hidden="1">
      <c r="A913" s="4" t="s">
        <v>293</v>
      </c>
      <c r="B913" s="4" t="s">
        <v>293</v>
      </c>
      <c r="C913" s="4" t="s">
        <v>293</v>
      </c>
      <c r="D913" s="15" t="s">
        <v>293</v>
      </c>
      <c r="H913" s="4"/>
      <c r="P913" s="98"/>
      <c r="Q913" s="98"/>
      <c r="R913" s="98"/>
      <c r="S913" s="98"/>
      <c r="T913" s="98"/>
      <c r="U913" s="98"/>
      <c r="V913" s="98"/>
      <c r="W913" s="98"/>
      <c r="X913" s="98"/>
      <c r="Y913" s="98"/>
    </row>
    <row r="914" spans="1:27" s="64" customFormat="1" ht="17" hidden="1">
      <c r="A914" s="4" t="s">
        <v>293</v>
      </c>
      <c r="B914" s="4" t="s">
        <v>293</v>
      </c>
      <c r="C914" s="4" t="s">
        <v>293</v>
      </c>
      <c r="D914" s="15" t="s">
        <v>293</v>
      </c>
      <c r="H914" s="4"/>
      <c r="P914" s="98"/>
      <c r="Q914" s="98"/>
      <c r="R914" s="98"/>
      <c r="S914" s="98"/>
      <c r="T914" s="98"/>
      <c r="U914" s="98"/>
      <c r="V914" s="98"/>
      <c r="W914" s="98"/>
      <c r="X914" s="98"/>
      <c r="Y914" s="98"/>
    </row>
    <row r="915" spans="1:27" s="64" customFormat="1" ht="17" hidden="1">
      <c r="A915" s="4" t="s">
        <v>293</v>
      </c>
      <c r="B915" s="4" t="s">
        <v>293</v>
      </c>
      <c r="C915" s="4"/>
      <c r="D915" s="15" t="s">
        <v>293</v>
      </c>
      <c r="E915" s="66" t="s">
        <v>2141</v>
      </c>
      <c r="H915" s="4"/>
      <c r="P915" s="98"/>
      <c r="Q915" s="98"/>
      <c r="R915" s="98"/>
      <c r="S915" s="98"/>
      <c r="T915" s="98"/>
      <c r="U915" s="98"/>
      <c r="V915" s="98"/>
      <c r="W915" s="98"/>
      <c r="X915" s="98"/>
      <c r="Y915" s="98"/>
      <c r="Z915" s="64" t="str">
        <f t="shared" si="38"/>
        <v/>
      </c>
      <c r="AA915" s="64" t="str">
        <f t="shared" si="39"/>
        <v/>
      </c>
    </row>
    <row r="916" spans="1:27" ht="136" hidden="1">
      <c r="A916" s="4">
        <v>2565</v>
      </c>
      <c r="B916" s="4" t="s">
        <v>2142</v>
      </c>
      <c r="C916" s="4">
        <v>186</v>
      </c>
      <c r="D916" s="15" t="s">
        <v>29</v>
      </c>
      <c r="E916" s="91" t="s">
        <v>3053</v>
      </c>
      <c r="F916" s="2" t="s">
        <v>2143</v>
      </c>
      <c r="G916" s="2" t="s">
        <v>2144</v>
      </c>
      <c r="H916" s="9"/>
      <c r="I916" s="9"/>
      <c r="J916" s="9"/>
      <c r="K916" s="9"/>
      <c r="L916" s="9"/>
      <c r="M916" s="9"/>
      <c r="P916" s="53"/>
      <c r="Q916" s="54"/>
      <c r="R916" s="54"/>
      <c r="S916" s="55"/>
      <c r="T916" s="56"/>
      <c r="U916" s="53"/>
      <c r="V916" s="54"/>
      <c r="W916" s="54"/>
      <c r="X916" s="55"/>
      <c r="Y916" s="56"/>
      <c r="Z916" s="48" t="str">
        <f t="shared" si="38"/>
        <v/>
      </c>
      <c r="AA916" s="32" t="str">
        <f t="shared" si="39"/>
        <v/>
      </c>
    </row>
    <row r="917" spans="1:27" s="64" customFormat="1" ht="17" hidden="1">
      <c r="A917" s="4" t="s">
        <v>293</v>
      </c>
      <c r="B917" s="4" t="s">
        <v>293</v>
      </c>
      <c r="C917" s="4" t="s">
        <v>293</v>
      </c>
      <c r="D917" s="15" t="s">
        <v>293</v>
      </c>
      <c r="H917" s="4"/>
      <c r="P917" s="98"/>
      <c r="Q917" s="98"/>
      <c r="R917" s="98"/>
      <c r="S917" s="98"/>
      <c r="T917" s="98"/>
      <c r="U917" s="98"/>
      <c r="V917" s="98"/>
      <c r="W917" s="98"/>
      <c r="X917" s="98"/>
      <c r="Y917" s="98"/>
    </row>
    <row r="918" spans="1:27" s="64" customFormat="1" ht="17" hidden="1">
      <c r="A918" s="4" t="s">
        <v>293</v>
      </c>
      <c r="B918" s="4" t="s">
        <v>293</v>
      </c>
      <c r="C918" s="4" t="s">
        <v>293</v>
      </c>
      <c r="D918" s="15" t="s">
        <v>293</v>
      </c>
      <c r="H918" s="4"/>
      <c r="P918" s="98"/>
      <c r="Q918" s="98"/>
      <c r="R918" s="98"/>
      <c r="S918" s="98"/>
      <c r="T918" s="98"/>
      <c r="U918" s="98"/>
      <c r="V918" s="98"/>
      <c r="W918" s="98"/>
      <c r="X918" s="98"/>
      <c r="Y918" s="98"/>
    </row>
    <row r="919" spans="1:27" ht="19" hidden="1">
      <c r="A919" s="4" t="s">
        <v>293</v>
      </c>
      <c r="B919" s="4" t="s">
        <v>293</v>
      </c>
      <c r="E919" s="103" t="s">
        <v>2145</v>
      </c>
      <c r="F919" s="103"/>
      <c r="G919" s="103"/>
      <c r="P919" s="98"/>
      <c r="Q919" s="98"/>
      <c r="R919" s="98"/>
      <c r="S919" s="98"/>
      <c r="T919" s="98"/>
      <c r="U919" s="98"/>
      <c r="V919" s="98"/>
      <c r="W919" s="98"/>
      <c r="X919" s="98"/>
      <c r="Y919" s="98"/>
      <c r="Z919" s="64" t="str">
        <f t="shared" si="38"/>
        <v/>
      </c>
      <c r="AA919" s="64" t="str">
        <f t="shared" si="39"/>
        <v/>
      </c>
    </row>
    <row r="920" spans="1:27" s="64" customFormat="1" ht="17" hidden="1">
      <c r="A920" s="4" t="s">
        <v>293</v>
      </c>
      <c r="B920" s="4" t="s">
        <v>293</v>
      </c>
      <c r="C920" s="4"/>
      <c r="D920" s="15" t="s">
        <v>293</v>
      </c>
      <c r="E920" s="66" t="s">
        <v>2146</v>
      </c>
      <c r="H920" s="4"/>
      <c r="P920" s="98"/>
      <c r="Q920" s="98"/>
      <c r="R920" s="98"/>
      <c r="S920" s="98"/>
      <c r="T920" s="98"/>
      <c r="U920" s="98"/>
      <c r="V920" s="98"/>
      <c r="W920" s="98"/>
      <c r="X920" s="98"/>
      <c r="Y920" s="98"/>
      <c r="Z920" s="64" t="str">
        <f t="shared" si="38"/>
        <v/>
      </c>
      <c r="AA920" s="64" t="str">
        <f t="shared" si="39"/>
        <v/>
      </c>
    </row>
    <row r="921" spans="1:27" ht="238" hidden="1">
      <c r="A921" s="4">
        <v>2566</v>
      </c>
      <c r="B921" s="4" t="s">
        <v>2147</v>
      </c>
      <c r="C921" s="4">
        <v>187</v>
      </c>
      <c r="D921" s="15" t="s">
        <v>29</v>
      </c>
      <c r="E921" s="91" t="s">
        <v>3054</v>
      </c>
      <c r="F921" s="2" t="s">
        <v>2148</v>
      </c>
      <c r="G921" s="2" t="s">
        <v>2149</v>
      </c>
      <c r="H921" s="9"/>
      <c r="I921" s="9"/>
      <c r="J921" s="9"/>
      <c r="K921" s="9"/>
      <c r="L921" s="9"/>
      <c r="M921" s="9"/>
      <c r="P921" s="53"/>
      <c r="Q921" s="54"/>
      <c r="R921" s="54"/>
      <c r="S921" s="55"/>
      <c r="T921" s="56"/>
      <c r="U921" s="53"/>
      <c r="V921" s="54"/>
      <c r="W921" s="54"/>
      <c r="X921" s="55"/>
      <c r="Y921" s="56"/>
      <c r="Z921" s="48" t="str">
        <f t="shared" si="38"/>
        <v/>
      </c>
      <c r="AA921" s="32" t="str">
        <f t="shared" si="39"/>
        <v/>
      </c>
    </row>
    <row r="922" spans="1:27" s="64" customFormat="1" ht="17" hidden="1">
      <c r="A922" s="4" t="s">
        <v>293</v>
      </c>
      <c r="B922" s="4" t="s">
        <v>293</v>
      </c>
      <c r="C922" s="4" t="s">
        <v>293</v>
      </c>
      <c r="D922" s="15" t="s">
        <v>293</v>
      </c>
      <c r="H922" s="4"/>
      <c r="P922" s="98"/>
      <c r="Q922" s="98"/>
      <c r="R922" s="98"/>
      <c r="S922" s="98"/>
      <c r="T922" s="98"/>
      <c r="U922" s="98"/>
      <c r="V922" s="98"/>
      <c r="W922" s="98"/>
      <c r="X922" s="98"/>
      <c r="Y922" s="98"/>
    </row>
    <row r="923" spans="1:27" s="64" customFormat="1" ht="17" hidden="1">
      <c r="A923" s="4" t="s">
        <v>293</v>
      </c>
      <c r="B923" s="4" t="s">
        <v>293</v>
      </c>
      <c r="C923" s="4" t="s">
        <v>293</v>
      </c>
      <c r="D923" s="15" t="s">
        <v>293</v>
      </c>
      <c r="H923" s="4"/>
      <c r="P923" s="98"/>
      <c r="Q923" s="98"/>
      <c r="R923" s="98"/>
      <c r="S923" s="98"/>
      <c r="T923" s="98"/>
      <c r="U923" s="98"/>
      <c r="V923" s="98"/>
      <c r="W923" s="98"/>
      <c r="X923" s="98"/>
      <c r="Y923" s="98"/>
    </row>
    <row r="924" spans="1:27" s="64" customFormat="1" ht="17" hidden="1">
      <c r="A924" s="4" t="s">
        <v>293</v>
      </c>
      <c r="B924" s="4" t="s">
        <v>293</v>
      </c>
      <c r="C924" s="4"/>
      <c r="D924" s="15" t="s">
        <v>293</v>
      </c>
      <c r="E924" s="66" t="s">
        <v>2150</v>
      </c>
      <c r="H924" s="4"/>
      <c r="P924" s="98"/>
      <c r="Q924" s="98"/>
      <c r="R924" s="98"/>
      <c r="S924" s="98"/>
      <c r="T924" s="98"/>
      <c r="U924" s="98"/>
      <c r="V924" s="98"/>
      <c r="W924" s="98"/>
      <c r="X924" s="98"/>
      <c r="Y924" s="98"/>
      <c r="Z924" s="64" t="str">
        <f t="shared" si="38"/>
        <v/>
      </c>
      <c r="AA924" s="64" t="str">
        <f t="shared" si="39"/>
        <v/>
      </c>
    </row>
    <row r="925" spans="1:27" ht="170" hidden="1">
      <c r="A925" s="4">
        <v>2567</v>
      </c>
      <c r="B925" s="4" t="s">
        <v>2151</v>
      </c>
      <c r="C925" s="4">
        <v>188</v>
      </c>
      <c r="D925" s="15" t="s">
        <v>29</v>
      </c>
      <c r="E925" s="91" t="s">
        <v>3055</v>
      </c>
      <c r="F925" s="2" t="s">
        <v>2152</v>
      </c>
      <c r="G925" s="2" t="s">
        <v>2153</v>
      </c>
      <c r="H925" s="9"/>
      <c r="I925" s="9"/>
      <c r="J925" s="9"/>
      <c r="K925" s="9"/>
      <c r="L925" s="9"/>
      <c r="M925" s="9"/>
      <c r="P925" s="53"/>
      <c r="Q925" s="54"/>
      <c r="R925" s="54"/>
      <c r="S925" s="55"/>
      <c r="T925" s="56"/>
      <c r="U925" s="53"/>
      <c r="V925" s="54"/>
      <c r="W925" s="54"/>
      <c r="X925" s="55"/>
      <c r="Y925" s="56"/>
      <c r="Z925" s="48" t="str">
        <f t="shared" si="38"/>
        <v/>
      </c>
      <c r="AA925" s="32" t="str">
        <f t="shared" si="39"/>
        <v/>
      </c>
    </row>
    <row r="926" spans="1:27" ht="187" hidden="1">
      <c r="A926" s="4">
        <v>2568</v>
      </c>
      <c r="B926" s="4" t="s">
        <v>2151</v>
      </c>
      <c r="C926" s="4">
        <v>188</v>
      </c>
      <c r="E926" s="91" t="s">
        <v>3056</v>
      </c>
      <c r="F926" s="2" t="s">
        <v>2154</v>
      </c>
      <c r="G926" s="2" t="s">
        <v>2155</v>
      </c>
      <c r="H926" s="9"/>
      <c r="I926" s="9"/>
      <c r="J926" s="9"/>
      <c r="K926" s="9"/>
      <c r="L926" s="9"/>
      <c r="M926" s="9"/>
      <c r="P926" s="53"/>
      <c r="Q926" s="54"/>
      <c r="R926" s="54"/>
      <c r="S926" s="55"/>
      <c r="T926" s="56"/>
      <c r="U926" s="53"/>
      <c r="V926" s="54"/>
      <c r="W926" s="54"/>
      <c r="X926" s="55"/>
      <c r="Y926" s="56"/>
      <c r="Z926" s="48" t="str">
        <f t="shared" si="38"/>
        <v/>
      </c>
      <c r="AA926" s="32" t="str">
        <f t="shared" si="39"/>
        <v/>
      </c>
    </row>
    <row r="927" spans="1:27" s="64" customFormat="1" ht="17" hidden="1">
      <c r="A927" s="4" t="s">
        <v>293</v>
      </c>
      <c r="B927" s="4" t="s">
        <v>293</v>
      </c>
      <c r="C927" s="4" t="s">
        <v>293</v>
      </c>
      <c r="D927" s="15" t="s">
        <v>293</v>
      </c>
      <c r="H927" s="4"/>
      <c r="P927" s="98"/>
      <c r="Q927" s="98"/>
      <c r="R927" s="98"/>
      <c r="S927" s="98"/>
      <c r="T927" s="98"/>
      <c r="U927" s="98"/>
      <c r="V927" s="98"/>
      <c r="W927" s="98"/>
      <c r="X927" s="98"/>
      <c r="Y927" s="98"/>
    </row>
    <row r="928" spans="1:27" s="64" customFormat="1" ht="17" hidden="1">
      <c r="A928" s="4" t="s">
        <v>293</v>
      </c>
      <c r="B928" s="4" t="s">
        <v>293</v>
      </c>
      <c r="C928" s="4" t="s">
        <v>293</v>
      </c>
      <c r="D928" s="15" t="s">
        <v>293</v>
      </c>
      <c r="H928" s="4"/>
      <c r="P928" s="98"/>
      <c r="Q928" s="98"/>
      <c r="R928" s="98"/>
      <c r="S928" s="98"/>
      <c r="T928" s="98"/>
      <c r="U928" s="98"/>
      <c r="V928" s="98"/>
      <c r="W928" s="98"/>
      <c r="X928" s="98"/>
      <c r="Y928" s="98"/>
    </row>
    <row r="929" spans="1:27" s="64" customFormat="1" ht="17" hidden="1">
      <c r="A929" s="4" t="s">
        <v>293</v>
      </c>
      <c r="B929" s="4" t="s">
        <v>293</v>
      </c>
      <c r="C929" s="4"/>
      <c r="D929" s="15" t="s">
        <v>293</v>
      </c>
      <c r="E929" s="66" t="s">
        <v>2156</v>
      </c>
      <c r="H929" s="4"/>
      <c r="P929" s="98"/>
      <c r="Q929" s="98"/>
      <c r="R929" s="98"/>
      <c r="S929" s="98"/>
      <c r="T929" s="98"/>
      <c r="U929" s="98"/>
      <c r="V929" s="98"/>
      <c r="W929" s="98"/>
      <c r="X929" s="98"/>
      <c r="Y929" s="98"/>
      <c r="Z929" s="64" t="str">
        <f t="shared" si="38"/>
        <v/>
      </c>
      <c r="AA929" s="64" t="str">
        <f t="shared" si="39"/>
        <v/>
      </c>
    </row>
    <row r="930" spans="1:27" ht="187" hidden="1">
      <c r="A930" s="4">
        <v>2569</v>
      </c>
      <c r="B930" s="4" t="s">
        <v>2157</v>
      </c>
      <c r="C930" s="4">
        <v>189</v>
      </c>
      <c r="E930" s="91" t="s">
        <v>3057</v>
      </c>
      <c r="F930" s="2" t="s">
        <v>2158</v>
      </c>
      <c r="G930" s="2" t="s">
        <v>2159</v>
      </c>
      <c r="H930" s="9"/>
      <c r="I930" s="9"/>
      <c r="J930" s="9"/>
      <c r="K930" s="9"/>
      <c r="L930" s="9"/>
      <c r="M930" s="9"/>
      <c r="P930" s="53"/>
      <c r="Q930" s="54"/>
      <c r="R930" s="54"/>
      <c r="S930" s="55"/>
      <c r="T930" s="56"/>
      <c r="U930" s="53"/>
      <c r="V930" s="54"/>
      <c r="W930" s="54"/>
      <c r="X930" s="55"/>
      <c r="Y930" s="56"/>
      <c r="Z930" s="48" t="str">
        <f t="shared" si="38"/>
        <v/>
      </c>
      <c r="AA930" s="32" t="str">
        <f t="shared" si="39"/>
        <v/>
      </c>
    </row>
    <row r="931" spans="1:27" ht="170" hidden="1">
      <c r="A931" s="4">
        <v>2570</v>
      </c>
      <c r="B931" s="4" t="s">
        <v>2157</v>
      </c>
      <c r="C931" s="4">
        <v>189</v>
      </c>
      <c r="E931" s="91" t="s">
        <v>3058</v>
      </c>
      <c r="F931" s="2" t="s">
        <v>2160</v>
      </c>
      <c r="G931" s="2" t="s">
        <v>2161</v>
      </c>
      <c r="H931" s="9"/>
      <c r="I931" s="9"/>
      <c r="J931" s="9"/>
      <c r="K931" s="9"/>
      <c r="L931" s="9"/>
      <c r="M931" s="9"/>
      <c r="P931" s="53"/>
      <c r="Q931" s="54"/>
      <c r="R931" s="54"/>
      <c r="S931" s="55"/>
      <c r="T931" s="56"/>
      <c r="U931" s="53"/>
      <c r="V931" s="54"/>
      <c r="W931" s="54"/>
      <c r="X931" s="55"/>
      <c r="Y931" s="56"/>
      <c r="Z931" s="48" t="str">
        <f t="shared" si="38"/>
        <v/>
      </c>
      <c r="AA931" s="32" t="str">
        <f t="shared" si="39"/>
        <v/>
      </c>
    </row>
    <row r="932" spans="1:27" ht="204" hidden="1">
      <c r="A932" s="4">
        <v>2571</v>
      </c>
      <c r="B932" s="4" t="s">
        <v>2157</v>
      </c>
      <c r="C932" s="4">
        <v>189</v>
      </c>
      <c r="E932" s="91" t="s">
        <v>3059</v>
      </c>
      <c r="F932" s="2" t="s">
        <v>2162</v>
      </c>
      <c r="G932" s="2" t="s">
        <v>2163</v>
      </c>
      <c r="H932" s="9"/>
      <c r="I932" s="9"/>
      <c r="J932" s="9"/>
      <c r="K932" s="9"/>
      <c r="L932" s="9"/>
      <c r="M932" s="9"/>
      <c r="P932" s="53"/>
      <c r="Q932" s="54"/>
      <c r="R932" s="54"/>
      <c r="S932" s="55"/>
      <c r="T932" s="56"/>
      <c r="U932" s="53"/>
      <c r="V932" s="54"/>
      <c r="W932" s="54"/>
      <c r="X932" s="55"/>
      <c r="Y932" s="56"/>
      <c r="Z932" s="48" t="str">
        <f t="shared" si="38"/>
        <v/>
      </c>
      <c r="AA932" s="32" t="str">
        <f t="shared" si="39"/>
        <v/>
      </c>
    </row>
    <row r="933" spans="1:27" ht="221" hidden="1">
      <c r="A933" s="4">
        <v>2572</v>
      </c>
      <c r="B933" s="4" t="s">
        <v>2157</v>
      </c>
      <c r="C933" s="4">
        <v>189</v>
      </c>
      <c r="E933" s="91" t="s">
        <v>2488</v>
      </c>
      <c r="F933" s="2" t="s">
        <v>2164</v>
      </c>
      <c r="G933" s="2" t="s">
        <v>2165</v>
      </c>
      <c r="H933" s="9"/>
      <c r="I933" s="9"/>
      <c r="J933" s="9"/>
      <c r="K933" s="9"/>
      <c r="L933" s="9"/>
      <c r="M933" s="9"/>
      <c r="P933" s="53"/>
      <c r="Q933" s="54"/>
      <c r="R933" s="54"/>
      <c r="S933" s="55"/>
      <c r="T933" s="56"/>
      <c r="U933" s="53"/>
      <c r="V933" s="54"/>
      <c r="W933" s="54"/>
      <c r="X933" s="55"/>
      <c r="Y933" s="56"/>
      <c r="Z933" s="48" t="str">
        <f t="shared" si="38"/>
        <v/>
      </c>
      <c r="AA933" s="32" t="str">
        <f t="shared" si="39"/>
        <v/>
      </c>
    </row>
    <row r="934" spans="1:27" ht="187" hidden="1">
      <c r="A934" s="4">
        <v>2573</v>
      </c>
      <c r="B934" s="4" t="s">
        <v>2157</v>
      </c>
      <c r="C934" s="4">
        <v>189</v>
      </c>
      <c r="E934" s="91" t="s">
        <v>3060</v>
      </c>
      <c r="F934" s="2" t="s">
        <v>2166</v>
      </c>
      <c r="G934" s="2" t="s">
        <v>2167</v>
      </c>
      <c r="H934" s="9"/>
      <c r="I934" s="9"/>
      <c r="J934" s="9"/>
      <c r="K934" s="9"/>
      <c r="L934" s="9"/>
      <c r="M934" s="9"/>
      <c r="P934" s="53"/>
      <c r="Q934" s="54"/>
      <c r="R934" s="54"/>
      <c r="S934" s="55"/>
      <c r="T934" s="56"/>
      <c r="U934" s="53"/>
      <c r="V934" s="54"/>
      <c r="W934" s="54"/>
      <c r="X934" s="55"/>
      <c r="Y934" s="56"/>
      <c r="Z934" s="48" t="str">
        <f t="shared" si="38"/>
        <v/>
      </c>
      <c r="AA934" s="32" t="str">
        <f t="shared" si="39"/>
        <v/>
      </c>
    </row>
    <row r="935" spans="1:27" ht="102" hidden="1">
      <c r="A935" s="4">
        <v>2574</v>
      </c>
      <c r="B935" s="4" t="s">
        <v>2157</v>
      </c>
      <c r="C935" s="4">
        <v>189</v>
      </c>
      <c r="E935" s="91" t="s">
        <v>3061</v>
      </c>
      <c r="F935" s="2" t="s">
        <v>2168</v>
      </c>
      <c r="G935" s="2" t="s">
        <v>1871</v>
      </c>
      <c r="H935" s="9"/>
      <c r="I935" s="9"/>
      <c r="J935" s="9"/>
      <c r="K935" s="9"/>
      <c r="L935" s="9"/>
      <c r="M935" s="9"/>
      <c r="P935" s="53"/>
      <c r="Q935" s="54"/>
      <c r="R935" s="54"/>
      <c r="S935" s="55"/>
      <c r="T935" s="56"/>
      <c r="U935" s="53"/>
      <c r="V935" s="54"/>
      <c r="W935" s="54"/>
      <c r="X935" s="55"/>
      <c r="Y935" s="56"/>
      <c r="Z935" s="48" t="str">
        <f t="shared" si="38"/>
        <v/>
      </c>
      <c r="AA935" s="32" t="str">
        <f t="shared" si="39"/>
        <v/>
      </c>
    </row>
    <row r="936" spans="1:27" s="64" customFormat="1" ht="17" hidden="1">
      <c r="A936" s="4" t="s">
        <v>293</v>
      </c>
      <c r="B936" s="4" t="s">
        <v>293</v>
      </c>
      <c r="C936" s="4" t="s">
        <v>293</v>
      </c>
      <c r="D936" s="15" t="s">
        <v>293</v>
      </c>
      <c r="H936" s="4"/>
      <c r="P936" s="98"/>
      <c r="Q936" s="98"/>
      <c r="R936" s="98"/>
      <c r="S936" s="98"/>
      <c r="T936" s="98"/>
      <c r="U936" s="98"/>
      <c r="V936" s="98"/>
      <c r="W936" s="98"/>
      <c r="X936" s="98"/>
      <c r="Y936" s="98"/>
    </row>
    <row r="937" spans="1:27" s="64" customFormat="1" ht="17" hidden="1">
      <c r="A937" s="4" t="s">
        <v>293</v>
      </c>
      <c r="B937" s="4" t="s">
        <v>293</v>
      </c>
      <c r="C937" s="4" t="s">
        <v>293</v>
      </c>
      <c r="D937" s="15" t="s">
        <v>293</v>
      </c>
      <c r="H937" s="4"/>
      <c r="P937" s="98"/>
      <c r="Q937" s="98"/>
      <c r="R937" s="98"/>
      <c r="S937" s="98"/>
      <c r="T937" s="98"/>
      <c r="U937" s="98"/>
      <c r="V937" s="98"/>
      <c r="W937" s="98"/>
      <c r="X937" s="98"/>
      <c r="Y937" s="98"/>
    </row>
    <row r="938" spans="1:27" s="64" customFormat="1" ht="17" hidden="1">
      <c r="A938" s="4" t="s">
        <v>293</v>
      </c>
      <c r="B938" s="4" t="s">
        <v>293</v>
      </c>
      <c r="C938" s="4"/>
      <c r="D938" s="15" t="s">
        <v>293</v>
      </c>
      <c r="E938" s="66" t="s">
        <v>2169</v>
      </c>
      <c r="H938" s="4"/>
      <c r="P938" s="98"/>
      <c r="Q938" s="98"/>
      <c r="R938" s="98"/>
      <c r="S938" s="98"/>
      <c r="T938" s="98"/>
      <c r="U938" s="98"/>
      <c r="V938" s="98"/>
      <c r="W938" s="98"/>
      <c r="X938" s="98"/>
      <c r="Y938" s="98"/>
      <c r="Z938" s="64" t="str">
        <f t="shared" ref="Z938:Z970" si="40">IF(U938&lt;&gt;"",U938,IF(P938&lt;&gt;"",P938,IF(N938&lt;&gt;"",N938,"")))</f>
        <v/>
      </c>
      <c r="AA938" s="64" t="str">
        <f t="shared" ref="AA938:AA970" si="41">IF(X938&lt;&gt;"",X938,IF(S938&lt;&gt;"",S938,IF(O938&lt;&gt;"",O938,"")))</f>
        <v/>
      </c>
    </row>
    <row r="939" spans="1:27" ht="153" hidden="1">
      <c r="A939" s="4">
        <v>2575</v>
      </c>
      <c r="B939" s="4" t="s">
        <v>2170</v>
      </c>
      <c r="C939" s="4">
        <v>191</v>
      </c>
      <c r="D939" s="15" t="s">
        <v>29</v>
      </c>
      <c r="E939" s="91" t="s">
        <v>3062</v>
      </c>
      <c r="F939" s="2" t="s">
        <v>2171</v>
      </c>
      <c r="G939" s="2" t="s">
        <v>2172</v>
      </c>
      <c r="H939" s="9"/>
      <c r="I939" s="9"/>
      <c r="J939" s="9"/>
      <c r="K939" s="9"/>
      <c r="L939" s="9"/>
      <c r="M939" s="9"/>
      <c r="P939" s="53"/>
      <c r="Q939" s="54"/>
      <c r="R939" s="54"/>
      <c r="S939" s="55"/>
      <c r="T939" s="56"/>
      <c r="U939" s="53"/>
      <c r="V939" s="54"/>
      <c r="W939" s="54"/>
      <c r="X939" s="55"/>
      <c r="Y939" s="56"/>
      <c r="Z939" s="48" t="str">
        <f t="shared" si="40"/>
        <v/>
      </c>
      <c r="AA939" s="32" t="str">
        <f t="shared" si="41"/>
        <v/>
      </c>
    </row>
    <row r="940" spans="1:27" s="64" customFormat="1" ht="17" hidden="1">
      <c r="A940" s="4" t="s">
        <v>293</v>
      </c>
      <c r="B940" s="4" t="s">
        <v>293</v>
      </c>
      <c r="C940" s="4" t="s">
        <v>293</v>
      </c>
      <c r="D940" s="15" t="s">
        <v>293</v>
      </c>
      <c r="H940" s="4"/>
      <c r="P940" s="98"/>
      <c r="Q940" s="98"/>
      <c r="R940" s="98"/>
      <c r="S940" s="98"/>
      <c r="T940" s="98"/>
      <c r="U940" s="98"/>
      <c r="V940" s="98"/>
      <c r="W940" s="98"/>
      <c r="X940" s="98"/>
      <c r="Y940" s="98"/>
    </row>
    <row r="941" spans="1:27" s="64" customFormat="1" ht="17" hidden="1">
      <c r="A941" s="4" t="s">
        <v>293</v>
      </c>
      <c r="B941" s="4" t="s">
        <v>293</v>
      </c>
      <c r="C941" s="4" t="s">
        <v>293</v>
      </c>
      <c r="D941" s="15" t="s">
        <v>293</v>
      </c>
      <c r="H941" s="4"/>
      <c r="P941" s="98"/>
      <c r="Q941" s="98"/>
      <c r="R941" s="98"/>
      <c r="S941" s="98"/>
      <c r="T941" s="98"/>
      <c r="U941" s="98"/>
      <c r="V941" s="98"/>
      <c r="W941" s="98"/>
      <c r="X941" s="98"/>
      <c r="Y941" s="98"/>
    </row>
    <row r="942" spans="1:27" s="64" customFormat="1" ht="17" hidden="1">
      <c r="A942" s="4" t="s">
        <v>293</v>
      </c>
      <c r="B942" s="4" t="s">
        <v>293</v>
      </c>
      <c r="C942" s="4"/>
      <c r="D942" s="15" t="s">
        <v>293</v>
      </c>
      <c r="E942" s="66" t="s">
        <v>2173</v>
      </c>
      <c r="H942" s="4"/>
      <c r="P942" s="98"/>
      <c r="Q942" s="98"/>
      <c r="R942" s="98"/>
      <c r="S942" s="98"/>
      <c r="T942" s="98"/>
      <c r="U942" s="98"/>
      <c r="V942" s="98"/>
      <c r="W942" s="98"/>
      <c r="X942" s="98"/>
      <c r="Y942" s="98"/>
      <c r="Z942" s="64" t="str">
        <f t="shared" si="40"/>
        <v/>
      </c>
      <c r="AA942" s="64" t="str">
        <f t="shared" si="41"/>
        <v/>
      </c>
    </row>
    <row r="943" spans="1:27" ht="153" hidden="1">
      <c r="A943" s="4">
        <v>2576</v>
      </c>
      <c r="B943" s="4" t="s">
        <v>2174</v>
      </c>
      <c r="C943" s="4">
        <v>192</v>
      </c>
      <c r="D943" s="15" t="s">
        <v>29</v>
      </c>
      <c r="E943" s="91" t="s">
        <v>3010</v>
      </c>
      <c r="F943" s="2" t="s">
        <v>2175</v>
      </c>
      <c r="G943" s="2" t="s">
        <v>2176</v>
      </c>
      <c r="H943" s="9"/>
      <c r="I943" s="9"/>
      <c r="J943" s="9"/>
      <c r="K943" s="9"/>
      <c r="L943" s="9"/>
      <c r="M943" s="9"/>
      <c r="P943" s="53"/>
      <c r="Q943" s="54"/>
      <c r="R943" s="54"/>
      <c r="S943" s="55"/>
      <c r="T943" s="56"/>
      <c r="U943" s="53"/>
      <c r="V943" s="54"/>
      <c r="W943" s="54"/>
      <c r="X943" s="55"/>
      <c r="Y943" s="56"/>
      <c r="Z943" s="48" t="str">
        <f t="shared" si="40"/>
        <v/>
      </c>
      <c r="AA943" s="32" t="str">
        <f t="shared" si="41"/>
        <v/>
      </c>
    </row>
    <row r="944" spans="1:27" s="64" customFormat="1" ht="17" hidden="1">
      <c r="A944" s="4" t="s">
        <v>293</v>
      </c>
      <c r="B944" s="4" t="s">
        <v>293</v>
      </c>
      <c r="C944" s="4" t="s">
        <v>293</v>
      </c>
      <c r="D944" s="15" t="s">
        <v>293</v>
      </c>
      <c r="H944" s="4"/>
      <c r="P944" s="98"/>
      <c r="Q944" s="98"/>
      <c r="R944" s="98"/>
      <c r="S944" s="98"/>
      <c r="T944" s="98"/>
      <c r="U944" s="98"/>
      <c r="V944" s="98"/>
      <c r="W944" s="98"/>
      <c r="X944" s="98"/>
      <c r="Y944" s="98"/>
    </row>
    <row r="945" spans="1:27" s="64" customFormat="1" ht="17" hidden="1">
      <c r="A945" s="4" t="s">
        <v>293</v>
      </c>
      <c r="B945" s="4" t="s">
        <v>293</v>
      </c>
      <c r="C945" s="4" t="s">
        <v>293</v>
      </c>
      <c r="D945" s="15" t="s">
        <v>293</v>
      </c>
      <c r="H945" s="4"/>
      <c r="P945" s="98"/>
      <c r="Q945" s="98"/>
      <c r="R945" s="98"/>
      <c r="S945" s="98"/>
      <c r="T945" s="98"/>
      <c r="U945" s="98"/>
      <c r="V945" s="98"/>
      <c r="W945" s="98"/>
      <c r="X945" s="98"/>
      <c r="Y945" s="98"/>
    </row>
    <row r="946" spans="1:27" s="64" customFormat="1" ht="17" hidden="1">
      <c r="A946" s="4" t="s">
        <v>293</v>
      </c>
      <c r="B946" s="4" t="s">
        <v>293</v>
      </c>
      <c r="C946" s="4"/>
      <c r="D946" s="15" t="s">
        <v>293</v>
      </c>
      <c r="E946" s="66" t="s">
        <v>2177</v>
      </c>
      <c r="H946" s="4"/>
      <c r="P946" s="98"/>
      <c r="Q946" s="98"/>
      <c r="R946" s="98"/>
      <c r="S946" s="98"/>
      <c r="T946" s="98"/>
      <c r="U946" s="98"/>
      <c r="V946" s="98"/>
      <c r="W946" s="98"/>
      <c r="X946" s="98"/>
      <c r="Y946" s="98"/>
      <c r="Z946" s="64" t="str">
        <f t="shared" si="40"/>
        <v/>
      </c>
      <c r="AA946" s="64" t="str">
        <f t="shared" si="41"/>
        <v/>
      </c>
    </row>
    <row r="947" spans="1:27" ht="119" hidden="1">
      <c r="A947" s="4">
        <v>2577</v>
      </c>
      <c r="B947" s="4" t="s">
        <v>2178</v>
      </c>
      <c r="C947" s="4">
        <v>193</v>
      </c>
      <c r="D947" s="15" t="s">
        <v>29</v>
      </c>
      <c r="E947" s="91" t="s">
        <v>3063</v>
      </c>
      <c r="F947" s="2" t="s">
        <v>2179</v>
      </c>
      <c r="G947" s="2" t="s">
        <v>1915</v>
      </c>
      <c r="H947" s="9"/>
      <c r="I947" s="9"/>
      <c r="J947" s="9"/>
      <c r="K947" s="9"/>
      <c r="L947" s="9"/>
      <c r="M947" s="9"/>
      <c r="P947" s="53"/>
      <c r="Q947" s="54"/>
      <c r="R947" s="54"/>
      <c r="S947" s="55"/>
      <c r="T947" s="56"/>
      <c r="U947" s="53"/>
      <c r="V947" s="54"/>
      <c r="W947" s="54"/>
      <c r="X947" s="55"/>
      <c r="Y947" s="56"/>
      <c r="Z947" s="48" t="str">
        <f t="shared" si="40"/>
        <v/>
      </c>
      <c r="AA947" s="32" t="str">
        <f t="shared" si="41"/>
        <v/>
      </c>
    </row>
    <row r="948" spans="1:27" s="64" customFormat="1" ht="17" hidden="1">
      <c r="A948" s="4" t="s">
        <v>293</v>
      </c>
      <c r="B948" s="4" t="s">
        <v>293</v>
      </c>
      <c r="C948" s="4" t="s">
        <v>293</v>
      </c>
      <c r="D948" s="15" t="s">
        <v>293</v>
      </c>
      <c r="H948" s="4"/>
      <c r="P948" s="98"/>
      <c r="Q948" s="98"/>
      <c r="R948" s="98"/>
      <c r="S948" s="98"/>
      <c r="T948" s="98"/>
      <c r="U948" s="98"/>
      <c r="V948" s="98"/>
      <c r="W948" s="98"/>
      <c r="X948" s="98"/>
      <c r="Y948" s="98"/>
    </row>
    <row r="949" spans="1:27" s="64" customFormat="1" ht="17" hidden="1">
      <c r="A949" s="4" t="s">
        <v>293</v>
      </c>
      <c r="B949" s="4" t="s">
        <v>293</v>
      </c>
      <c r="C949" s="4" t="s">
        <v>293</v>
      </c>
      <c r="D949" s="15" t="s">
        <v>293</v>
      </c>
      <c r="H949" s="4"/>
      <c r="P949" s="98"/>
      <c r="Q949" s="98"/>
      <c r="R949" s="98"/>
      <c r="S949" s="98"/>
      <c r="T949" s="98"/>
      <c r="U949" s="98"/>
      <c r="V949" s="98"/>
      <c r="W949" s="98"/>
      <c r="X949" s="98"/>
      <c r="Y949" s="98"/>
    </row>
    <row r="950" spans="1:27" ht="37" hidden="1">
      <c r="A950" s="4" t="s">
        <v>293</v>
      </c>
      <c r="B950" s="4" t="s">
        <v>293</v>
      </c>
      <c r="E950" s="104" t="s">
        <v>28</v>
      </c>
      <c r="F950" s="104"/>
      <c r="G950" s="104"/>
      <c r="P950" s="98"/>
      <c r="Q950" s="98"/>
      <c r="R950" s="98"/>
      <c r="S950" s="98"/>
      <c r="T950" s="98"/>
      <c r="U950" s="98"/>
      <c r="V950" s="98"/>
      <c r="W950" s="98"/>
      <c r="X950" s="98"/>
      <c r="Y950" s="98"/>
      <c r="Z950" s="64"/>
      <c r="AA950" s="64"/>
    </row>
    <row r="951" spans="1:27" ht="19" hidden="1">
      <c r="A951" s="4" t="s">
        <v>293</v>
      </c>
      <c r="B951" s="4" t="s">
        <v>293</v>
      </c>
      <c r="E951" s="103" t="s">
        <v>2180</v>
      </c>
      <c r="F951" s="103"/>
      <c r="G951" s="103"/>
      <c r="P951" s="98"/>
      <c r="Q951" s="98"/>
      <c r="R951" s="98"/>
      <c r="S951" s="98"/>
      <c r="T951" s="98"/>
      <c r="U951" s="98"/>
      <c r="V951" s="98"/>
      <c r="W951" s="98"/>
      <c r="X951" s="98"/>
      <c r="Y951" s="98"/>
      <c r="Z951" s="64" t="str">
        <f t="shared" si="40"/>
        <v/>
      </c>
      <c r="AA951" s="64" t="str">
        <f t="shared" si="41"/>
        <v/>
      </c>
    </row>
    <row r="952" spans="1:27" s="64" customFormat="1" ht="17" hidden="1">
      <c r="A952" s="4" t="s">
        <v>293</v>
      </c>
      <c r="B952" s="4" t="s">
        <v>293</v>
      </c>
      <c r="C952" s="4"/>
      <c r="D952" s="15"/>
      <c r="E952" s="66" t="s">
        <v>2181</v>
      </c>
      <c r="H952" s="4"/>
      <c r="P952" s="98"/>
      <c r="Q952" s="98"/>
      <c r="R952" s="98"/>
      <c r="S952" s="98"/>
      <c r="T952" s="98"/>
      <c r="U952" s="98"/>
      <c r="V952" s="98"/>
      <c r="W952" s="98"/>
      <c r="X952" s="98"/>
      <c r="Y952" s="98"/>
      <c r="Z952" s="64" t="str">
        <f t="shared" si="40"/>
        <v/>
      </c>
      <c r="AA952" s="64" t="str">
        <f t="shared" si="41"/>
        <v/>
      </c>
    </row>
    <row r="953" spans="1:27" ht="255" hidden="1">
      <c r="A953" s="4">
        <v>2578</v>
      </c>
      <c r="B953" s="4" t="s">
        <v>2182</v>
      </c>
      <c r="C953" s="4">
        <v>227</v>
      </c>
      <c r="D953" s="15" t="s">
        <v>29</v>
      </c>
      <c r="E953" s="91" t="s">
        <v>3064</v>
      </c>
      <c r="F953" s="2" t="s">
        <v>2183</v>
      </c>
      <c r="G953" s="2" t="s">
        <v>2184</v>
      </c>
      <c r="H953" s="9"/>
      <c r="I953" s="9"/>
      <c r="J953" s="9"/>
      <c r="K953" s="9"/>
      <c r="L953" s="9"/>
      <c r="M953" s="9"/>
      <c r="P953" s="53"/>
      <c r="Q953" s="54"/>
      <c r="R953" s="54"/>
      <c r="S953" s="55"/>
      <c r="T953" s="56"/>
      <c r="U953" s="53"/>
      <c r="V953" s="54"/>
      <c r="W953" s="54"/>
      <c r="X953" s="55"/>
      <c r="Y953" s="56"/>
      <c r="Z953" s="48" t="str">
        <f t="shared" si="40"/>
        <v/>
      </c>
      <c r="AA953" s="32" t="str">
        <f t="shared" si="41"/>
        <v/>
      </c>
    </row>
    <row r="954" spans="1:27" ht="153" hidden="1">
      <c r="A954" s="4">
        <v>2579</v>
      </c>
      <c r="B954" s="4" t="s">
        <v>2182</v>
      </c>
      <c r="C954" s="4">
        <v>227</v>
      </c>
      <c r="E954" s="91" t="s">
        <v>2969</v>
      </c>
      <c r="F954" s="2" t="s">
        <v>2185</v>
      </c>
      <c r="G954" s="2" t="s">
        <v>2186</v>
      </c>
      <c r="H954" s="9"/>
      <c r="I954" s="9"/>
      <c r="J954" s="9"/>
      <c r="K954" s="9"/>
      <c r="L954" s="9"/>
      <c r="M954" s="9"/>
      <c r="P954" s="53"/>
      <c r="Q954" s="54"/>
      <c r="R954" s="54"/>
      <c r="S954" s="55"/>
      <c r="T954" s="56"/>
      <c r="U954" s="53"/>
      <c r="V954" s="54"/>
      <c r="W954" s="54"/>
      <c r="X954" s="55"/>
      <c r="Y954" s="56"/>
      <c r="Z954" s="48" t="str">
        <f t="shared" si="40"/>
        <v/>
      </c>
      <c r="AA954" s="32" t="str">
        <f t="shared" si="41"/>
        <v/>
      </c>
    </row>
    <row r="955" spans="1:27" ht="102" hidden="1">
      <c r="A955" s="4">
        <v>2580</v>
      </c>
      <c r="B955" s="4" t="s">
        <v>2182</v>
      </c>
      <c r="C955" s="4">
        <v>227</v>
      </c>
      <c r="E955" s="91" t="s">
        <v>3065</v>
      </c>
      <c r="F955" s="2" t="s">
        <v>2187</v>
      </c>
      <c r="G955" s="2" t="s">
        <v>1871</v>
      </c>
      <c r="H955" s="9"/>
      <c r="I955" s="9"/>
      <c r="J955" s="9"/>
      <c r="K955" s="9"/>
      <c r="L955" s="9"/>
      <c r="M955" s="9"/>
      <c r="P955" s="53"/>
      <c r="Q955" s="54"/>
      <c r="R955" s="54"/>
      <c r="S955" s="55"/>
      <c r="T955" s="56"/>
      <c r="U955" s="53"/>
      <c r="V955" s="54"/>
      <c r="W955" s="54"/>
      <c r="X955" s="55"/>
      <c r="Y955" s="56"/>
      <c r="Z955" s="48" t="str">
        <f t="shared" si="40"/>
        <v/>
      </c>
      <c r="AA955" s="32" t="str">
        <f t="shared" si="41"/>
        <v/>
      </c>
    </row>
    <row r="956" spans="1:27" s="64" customFormat="1" ht="17" hidden="1">
      <c r="A956" s="4" t="s">
        <v>293</v>
      </c>
      <c r="B956" s="4" t="s">
        <v>293</v>
      </c>
      <c r="C956" s="4" t="s">
        <v>293</v>
      </c>
      <c r="D956" s="15" t="s">
        <v>293</v>
      </c>
      <c r="H956" s="4"/>
      <c r="P956" s="98"/>
      <c r="Q956" s="98"/>
      <c r="R956" s="98"/>
      <c r="S956" s="98"/>
      <c r="T956" s="98"/>
      <c r="U956" s="98"/>
      <c r="V956" s="98"/>
      <c r="W956" s="98"/>
      <c r="X956" s="98"/>
      <c r="Y956" s="98"/>
    </row>
    <row r="957" spans="1:27" s="64" customFormat="1" ht="17" hidden="1">
      <c r="A957" s="4" t="s">
        <v>293</v>
      </c>
      <c r="B957" s="4" t="s">
        <v>293</v>
      </c>
      <c r="C957" s="4" t="s">
        <v>293</v>
      </c>
      <c r="D957" s="15" t="s">
        <v>293</v>
      </c>
      <c r="H957" s="4"/>
      <c r="P957" s="98"/>
      <c r="Q957" s="98"/>
      <c r="R957" s="98"/>
      <c r="S957" s="98"/>
      <c r="T957" s="98"/>
      <c r="U957" s="98"/>
      <c r="V957" s="98"/>
      <c r="W957" s="98"/>
      <c r="X957" s="98"/>
      <c r="Y957" s="98"/>
    </row>
    <row r="958" spans="1:27" s="64" customFormat="1" ht="34" hidden="1">
      <c r="A958" s="4" t="s">
        <v>293</v>
      </c>
      <c r="B958" s="4" t="s">
        <v>293</v>
      </c>
      <c r="C958" s="4"/>
      <c r="D958" s="15" t="s">
        <v>293</v>
      </c>
      <c r="E958" s="66" t="s">
        <v>2188</v>
      </c>
      <c r="H958" s="4"/>
      <c r="P958" s="98"/>
      <c r="Q958" s="98"/>
      <c r="R958" s="98"/>
      <c r="S958" s="98"/>
      <c r="T958" s="98"/>
      <c r="U958" s="98"/>
      <c r="V958" s="98"/>
      <c r="W958" s="98"/>
      <c r="X958" s="98"/>
      <c r="Y958" s="98"/>
      <c r="Z958" s="64" t="str">
        <f t="shared" si="40"/>
        <v/>
      </c>
      <c r="AA958" s="64" t="str">
        <f t="shared" si="41"/>
        <v/>
      </c>
    </row>
    <row r="959" spans="1:27" ht="170" hidden="1">
      <c r="A959" s="4">
        <v>2581</v>
      </c>
      <c r="B959" s="4" t="s">
        <v>2189</v>
      </c>
      <c r="C959" s="4">
        <v>228</v>
      </c>
      <c r="E959" s="91" t="s">
        <v>3066</v>
      </c>
      <c r="F959" s="2" t="s">
        <v>3420</v>
      </c>
      <c r="G959" s="2" t="s">
        <v>2190</v>
      </c>
      <c r="H959" s="9"/>
      <c r="I959" s="9"/>
      <c r="J959" s="9"/>
      <c r="K959" s="9"/>
      <c r="L959" s="9"/>
      <c r="M959" s="9"/>
      <c r="P959" s="53"/>
      <c r="Q959" s="54"/>
      <c r="R959" s="54"/>
      <c r="S959" s="55"/>
      <c r="T959" s="56"/>
      <c r="U959" s="53"/>
      <c r="V959" s="54"/>
      <c r="W959" s="54"/>
      <c r="X959" s="55"/>
      <c r="Y959" s="56"/>
      <c r="Z959" s="48" t="str">
        <f t="shared" si="40"/>
        <v/>
      </c>
      <c r="AA959" s="32" t="str">
        <f t="shared" si="41"/>
        <v/>
      </c>
    </row>
    <row r="960" spans="1:27" ht="238" hidden="1">
      <c r="A960" s="4">
        <v>2582</v>
      </c>
      <c r="B960" s="4" t="s">
        <v>2189</v>
      </c>
      <c r="C960" s="4">
        <v>228</v>
      </c>
      <c r="E960" s="91" t="s">
        <v>3067</v>
      </c>
      <c r="F960" s="2" t="s">
        <v>2191</v>
      </c>
      <c r="G960" s="2" t="s">
        <v>2192</v>
      </c>
      <c r="H960" s="9"/>
      <c r="I960" s="9"/>
      <c r="J960" s="9"/>
      <c r="K960" s="9"/>
      <c r="L960" s="9"/>
      <c r="M960" s="9"/>
      <c r="P960" s="53"/>
      <c r="Q960" s="54"/>
      <c r="R960" s="54"/>
      <c r="S960" s="55"/>
      <c r="T960" s="56"/>
      <c r="U960" s="53"/>
      <c r="V960" s="54"/>
      <c r="W960" s="54"/>
      <c r="X960" s="55"/>
      <c r="Y960" s="56"/>
      <c r="Z960" s="48" t="str">
        <f t="shared" si="40"/>
        <v/>
      </c>
      <c r="AA960" s="32" t="str">
        <f t="shared" si="41"/>
        <v/>
      </c>
    </row>
    <row r="961" spans="1:27" ht="187" hidden="1">
      <c r="A961" s="4">
        <v>2583</v>
      </c>
      <c r="B961" s="4" t="s">
        <v>2189</v>
      </c>
      <c r="C961" s="4">
        <v>228</v>
      </c>
      <c r="E961" s="91" t="s">
        <v>3068</v>
      </c>
      <c r="F961" s="2" t="s">
        <v>2193</v>
      </c>
      <c r="G961" s="2" t="s">
        <v>2194</v>
      </c>
      <c r="H961" s="9"/>
      <c r="I961" s="9"/>
      <c r="J961" s="9"/>
      <c r="K961" s="9"/>
      <c r="L961" s="9"/>
      <c r="M961" s="9"/>
      <c r="P961" s="53"/>
      <c r="Q961" s="54"/>
      <c r="R961" s="54"/>
      <c r="S961" s="55"/>
      <c r="T961" s="56"/>
      <c r="U961" s="53"/>
      <c r="V961" s="54"/>
      <c r="W961" s="54"/>
      <c r="X961" s="55"/>
      <c r="Y961" s="56"/>
      <c r="Z961" s="48" t="str">
        <f t="shared" si="40"/>
        <v/>
      </c>
      <c r="AA961" s="32" t="str">
        <f t="shared" si="41"/>
        <v/>
      </c>
    </row>
    <row r="962" spans="1:27" ht="170" hidden="1">
      <c r="A962" s="4">
        <v>2584</v>
      </c>
      <c r="B962" s="4" t="s">
        <v>2189</v>
      </c>
      <c r="C962" s="4">
        <v>228</v>
      </c>
      <c r="E962" s="91" t="s">
        <v>3069</v>
      </c>
      <c r="F962" s="2" t="s">
        <v>2195</v>
      </c>
      <c r="G962" s="2" t="s">
        <v>2196</v>
      </c>
      <c r="H962" s="9"/>
      <c r="I962" s="9"/>
      <c r="J962" s="9"/>
      <c r="K962" s="9"/>
      <c r="L962" s="9"/>
      <c r="M962" s="9"/>
      <c r="P962" s="53"/>
      <c r="Q962" s="54"/>
      <c r="R962" s="54"/>
      <c r="S962" s="55"/>
      <c r="T962" s="56"/>
      <c r="U962" s="53"/>
      <c r="V962" s="54"/>
      <c r="W962" s="54"/>
      <c r="X962" s="55"/>
      <c r="Y962" s="56"/>
      <c r="Z962" s="48" t="str">
        <f t="shared" si="40"/>
        <v/>
      </c>
      <c r="AA962" s="32" t="str">
        <f t="shared" si="41"/>
        <v/>
      </c>
    </row>
    <row r="963" spans="1:27" ht="153" hidden="1">
      <c r="A963" s="4">
        <v>2585</v>
      </c>
      <c r="B963" s="4" t="s">
        <v>2189</v>
      </c>
      <c r="C963" s="4">
        <v>228</v>
      </c>
      <c r="E963" s="91" t="s">
        <v>3070</v>
      </c>
      <c r="F963" s="2" t="s">
        <v>2197</v>
      </c>
      <c r="G963" s="2" t="s">
        <v>2198</v>
      </c>
      <c r="H963" s="9"/>
      <c r="I963" s="9"/>
      <c r="J963" s="9"/>
      <c r="K963" s="9"/>
      <c r="L963" s="9"/>
      <c r="M963" s="9"/>
      <c r="P963" s="53"/>
      <c r="Q963" s="54"/>
      <c r="R963" s="54"/>
      <c r="S963" s="55"/>
      <c r="T963" s="56"/>
      <c r="U963" s="53"/>
      <c r="V963" s="54"/>
      <c r="W963" s="54"/>
      <c r="X963" s="55"/>
      <c r="Y963" s="56"/>
      <c r="Z963" s="48" t="str">
        <f t="shared" si="40"/>
        <v/>
      </c>
      <c r="AA963" s="32" t="str">
        <f t="shared" si="41"/>
        <v/>
      </c>
    </row>
    <row r="964" spans="1:27" ht="170" hidden="1">
      <c r="A964" s="4">
        <v>2586</v>
      </c>
      <c r="B964" s="4" t="s">
        <v>2189</v>
      </c>
      <c r="C964" s="4">
        <v>228</v>
      </c>
      <c r="E964" s="91" t="s">
        <v>3071</v>
      </c>
      <c r="F964" s="2" t="s">
        <v>2199</v>
      </c>
      <c r="G964" s="2" t="s">
        <v>2200</v>
      </c>
      <c r="H964" s="9"/>
      <c r="I964" s="9"/>
      <c r="J964" s="9"/>
      <c r="K964" s="9"/>
      <c r="L964" s="9"/>
      <c r="M964" s="9"/>
      <c r="P964" s="53"/>
      <c r="Q964" s="54"/>
      <c r="R964" s="54"/>
      <c r="S964" s="55"/>
      <c r="T964" s="56"/>
      <c r="U964" s="53"/>
      <c r="V964" s="54"/>
      <c r="W964" s="54"/>
      <c r="X964" s="55"/>
      <c r="Y964" s="56"/>
      <c r="Z964" s="48" t="str">
        <f t="shared" si="40"/>
        <v/>
      </c>
      <c r="AA964" s="32" t="str">
        <f t="shared" si="41"/>
        <v/>
      </c>
    </row>
    <row r="965" spans="1:27" ht="170" hidden="1">
      <c r="A965" s="4">
        <v>2587</v>
      </c>
      <c r="B965" s="4" t="s">
        <v>2189</v>
      </c>
      <c r="C965" s="4">
        <v>228</v>
      </c>
      <c r="E965" s="91" t="s">
        <v>3072</v>
      </c>
      <c r="F965" s="2" t="s">
        <v>2201</v>
      </c>
      <c r="G965" s="2" t="s">
        <v>2202</v>
      </c>
      <c r="H965" s="9"/>
      <c r="I965" s="9"/>
      <c r="J965" s="9"/>
      <c r="K965" s="9"/>
      <c r="L965" s="9"/>
      <c r="M965" s="9"/>
      <c r="P965" s="53"/>
      <c r="Q965" s="54"/>
      <c r="R965" s="54"/>
      <c r="S965" s="55"/>
      <c r="T965" s="56"/>
      <c r="U965" s="53"/>
      <c r="V965" s="54"/>
      <c r="W965" s="54"/>
      <c r="X965" s="55"/>
      <c r="Y965" s="56"/>
      <c r="Z965" s="48" t="str">
        <f t="shared" si="40"/>
        <v/>
      </c>
      <c r="AA965" s="32" t="str">
        <f t="shared" si="41"/>
        <v/>
      </c>
    </row>
    <row r="966" spans="1:27" ht="187" hidden="1">
      <c r="A966" s="4">
        <v>2588</v>
      </c>
      <c r="B966" s="4" t="s">
        <v>2189</v>
      </c>
      <c r="C966" s="4">
        <v>228</v>
      </c>
      <c r="E966" s="91" t="s">
        <v>3073</v>
      </c>
      <c r="F966" s="2" t="s">
        <v>2203</v>
      </c>
      <c r="G966" s="2" t="s">
        <v>2204</v>
      </c>
      <c r="H966" s="9"/>
      <c r="I966" s="9"/>
      <c r="J966" s="9"/>
      <c r="K966" s="9"/>
      <c r="L966" s="9"/>
      <c r="M966" s="9"/>
      <c r="P966" s="53"/>
      <c r="Q966" s="54"/>
      <c r="R966" s="54"/>
      <c r="S966" s="55"/>
      <c r="T966" s="56"/>
      <c r="U966" s="53"/>
      <c r="V966" s="54"/>
      <c r="W966" s="54"/>
      <c r="X966" s="55"/>
      <c r="Y966" s="56"/>
      <c r="Z966" s="48" t="str">
        <f t="shared" si="40"/>
        <v/>
      </c>
      <c r="AA966" s="32" t="str">
        <f t="shared" si="41"/>
        <v/>
      </c>
    </row>
    <row r="967" spans="1:27" ht="170" hidden="1">
      <c r="A967" s="4">
        <v>2589</v>
      </c>
      <c r="B967" s="4" t="s">
        <v>2189</v>
      </c>
      <c r="C967" s="4">
        <v>228</v>
      </c>
      <c r="E967" s="91" t="s">
        <v>3074</v>
      </c>
      <c r="F967" s="2" t="s">
        <v>2205</v>
      </c>
      <c r="G967" s="2" t="s">
        <v>2206</v>
      </c>
      <c r="H967" s="9"/>
      <c r="I967" s="9"/>
      <c r="J967" s="9"/>
      <c r="K967" s="9"/>
      <c r="L967" s="9"/>
      <c r="M967" s="9"/>
      <c r="P967" s="53"/>
      <c r="Q967" s="54"/>
      <c r="R967" s="54"/>
      <c r="S967" s="55"/>
      <c r="T967" s="56"/>
      <c r="U967" s="53"/>
      <c r="V967" s="54"/>
      <c r="W967" s="54"/>
      <c r="X967" s="55"/>
      <c r="Y967" s="56"/>
      <c r="Z967" s="48" t="str">
        <f t="shared" si="40"/>
        <v/>
      </c>
      <c r="AA967" s="32" t="str">
        <f t="shared" si="41"/>
        <v/>
      </c>
    </row>
    <row r="968" spans="1:27" ht="153" hidden="1">
      <c r="A968" s="4">
        <v>2590</v>
      </c>
      <c r="B968" s="4" t="s">
        <v>2189</v>
      </c>
      <c r="C968" s="4">
        <v>228</v>
      </c>
      <c r="E968" s="91" t="s">
        <v>3075</v>
      </c>
      <c r="F968" s="2" t="s">
        <v>2207</v>
      </c>
      <c r="G968" s="2" t="s">
        <v>2208</v>
      </c>
      <c r="H968" s="9"/>
      <c r="I968" s="9"/>
      <c r="J968" s="9"/>
      <c r="K968" s="9"/>
      <c r="L968" s="9"/>
      <c r="M968" s="9"/>
      <c r="P968" s="53"/>
      <c r="Q968" s="54"/>
      <c r="R968" s="54"/>
      <c r="S968" s="55"/>
      <c r="T968" s="56"/>
      <c r="U968" s="53"/>
      <c r="V968" s="54"/>
      <c r="W968" s="54"/>
      <c r="X968" s="55"/>
      <c r="Y968" s="56"/>
      <c r="Z968" s="48" t="str">
        <f t="shared" si="40"/>
        <v/>
      </c>
      <c r="AA968" s="32" t="str">
        <f t="shared" si="41"/>
        <v/>
      </c>
    </row>
    <row r="969" spans="1:27" ht="102" hidden="1">
      <c r="A969" s="4">
        <v>2591</v>
      </c>
      <c r="B969" s="4" t="s">
        <v>2189</v>
      </c>
      <c r="C969" s="4">
        <v>228</v>
      </c>
      <c r="E969" s="91" t="s">
        <v>2960</v>
      </c>
      <c r="F969" s="2" t="s">
        <v>2209</v>
      </c>
      <c r="G969" s="2" t="s">
        <v>2210</v>
      </c>
      <c r="H969" s="9"/>
      <c r="I969" s="9"/>
      <c r="J969" s="9"/>
      <c r="K969" s="9"/>
      <c r="L969" s="9"/>
      <c r="M969" s="9"/>
      <c r="P969" s="53"/>
      <c r="Q969" s="54"/>
      <c r="R969" s="54"/>
      <c r="S969" s="55"/>
      <c r="T969" s="56"/>
      <c r="U969" s="53"/>
      <c r="V969" s="54"/>
      <c r="W969" s="54"/>
      <c r="X969" s="55"/>
      <c r="Y969" s="56"/>
      <c r="Z969" s="48" t="str">
        <f t="shared" si="40"/>
        <v/>
      </c>
      <c r="AA969" s="32" t="str">
        <f t="shared" si="41"/>
        <v/>
      </c>
    </row>
    <row r="970" spans="1:27" ht="102" hidden="1">
      <c r="A970" s="4">
        <v>2592</v>
      </c>
      <c r="B970" s="4" t="s">
        <v>2189</v>
      </c>
      <c r="C970" s="4">
        <v>228</v>
      </c>
      <c r="E970" s="91" t="s">
        <v>3076</v>
      </c>
      <c r="F970" s="2" t="s">
        <v>2211</v>
      </c>
      <c r="G970" s="2" t="s">
        <v>1871</v>
      </c>
      <c r="H970" s="9"/>
      <c r="I970" s="9"/>
      <c r="J970" s="9"/>
      <c r="K970" s="9"/>
      <c r="L970" s="9"/>
      <c r="M970" s="9"/>
      <c r="P970" s="53"/>
      <c r="Q970" s="54"/>
      <c r="R970" s="54"/>
      <c r="S970" s="55"/>
      <c r="T970" s="56"/>
      <c r="U970" s="53"/>
      <c r="V970" s="54"/>
      <c r="W970" s="54"/>
      <c r="X970" s="55"/>
      <c r="Y970" s="56"/>
      <c r="Z970" s="48" t="str">
        <f t="shared" si="40"/>
        <v/>
      </c>
      <c r="AA970" s="32" t="str">
        <f t="shared" si="41"/>
        <v/>
      </c>
    </row>
    <row r="971" spans="1:27" s="64" customFormat="1" ht="17" hidden="1">
      <c r="A971" s="4" t="s">
        <v>293</v>
      </c>
      <c r="B971" s="4" t="s">
        <v>293</v>
      </c>
      <c r="C971" s="4" t="s">
        <v>293</v>
      </c>
      <c r="D971" s="15"/>
      <c r="H971" s="4"/>
      <c r="P971" s="98"/>
      <c r="Q971" s="98"/>
      <c r="R971" s="98"/>
      <c r="S971" s="98"/>
      <c r="T971" s="98"/>
      <c r="U971" s="98"/>
      <c r="V971" s="98"/>
      <c r="W971" s="98"/>
      <c r="X971" s="98"/>
      <c r="Y971" s="98"/>
    </row>
    <row r="972" spans="1:27" s="64" customFormat="1" ht="17" hidden="1">
      <c r="A972" s="4" t="s">
        <v>293</v>
      </c>
      <c r="B972" s="4" t="s">
        <v>293</v>
      </c>
      <c r="C972" s="4" t="s">
        <v>293</v>
      </c>
      <c r="D972" s="15"/>
      <c r="H972" s="4"/>
      <c r="P972" s="98"/>
      <c r="Q972" s="98"/>
      <c r="R972" s="98"/>
      <c r="S972" s="98"/>
      <c r="T972" s="98"/>
      <c r="U972" s="98"/>
      <c r="V972" s="98"/>
      <c r="W972" s="98"/>
      <c r="X972" s="98"/>
      <c r="Y972" s="98"/>
    </row>
    <row r="973" spans="1:27" s="64" customFormat="1" ht="34" hidden="1">
      <c r="A973" s="4" t="s">
        <v>293</v>
      </c>
      <c r="B973" s="4" t="s">
        <v>293</v>
      </c>
      <c r="C973" s="4"/>
      <c r="D973" s="15"/>
      <c r="E973" s="66" t="s">
        <v>2212</v>
      </c>
      <c r="H973" s="4"/>
      <c r="P973" s="98"/>
      <c r="Q973" s="98"/>
      <c r="R973" s="98"/>
      <c r="S973" s="98"/>
      <c r="T973" s="98"/>
      <c r="U973" s="98"/>
      <c r="V973" s="98"/>
      <c r="W973" s="98"/>
      <c r="X973" s="98"/>
      <c r="Y973" s="98"/>
      <c r="Z973" s="64" t="str">
        <f t="shared" ref="Z973:Z1036" si="42">IF(U973&lt;&gt;"",U973,IF(P973&lt;&gt;"",P973,IF(N973&lt;&gt;"",N973,"")))</f>
        <v/>
      </c>
      <c r="AA973" s="64" t="str">
        <f t="shared" ref="AA973:AA1036" si="43">IF(X973&lt;&gt;"",X973,IF(S973&lt;&gt;"",S973,IF(O973&lt;&gt;"",O973,"")))</f>
        <v/>
      </c>
    </row>
    <row r="974" spans="1:27" ht="170" hidden="1">
      <c r="A974" s="4">
        <v>2593</v>
      </c>
      <c r="B974" s="4" t="s">
        <v>2213</v>
      </c>
      <c r="C974" s="4">
        <v>229</v>
      </c>
      <c r="E974" s="91" t="s">
        <v>3077</v>
      </c>
      <c r="F974" s="2" t="s">
        <v>2214</v>
      </c>
      <c r="G974" s="2" t="s">
        <v>2215</v>
      </c>
      <c r="H974" s="9"/>
      <c r="I974" s="9"/>
      <c r="J974" s="9"/>
      <c r="K974" s="9"/>
      <c r="L974" s="9"/>
      <c r="M974" s="9"/>
      <c r="P974" s="53"/>
      <c r="Q974" s="54"/>
      <c r="R974" s="54"/>
      <c r="S974" s="55"/>
      <c r="T974" s="56"/>
      <c r="U974" s="53"/>
      <c r="V974" s="54"/>
      <c r="W974" s="54"/>
      <c r="X974" s="55"/>
      <c r="Y974" s="56"/>
      <c r="Z974" s="48" t="str">
        <f t="shared" si="42"/>
        <v/>
      </c>
      <c r="AA974" s="32" t="str">
        <f t="shared" si="43"/>
        <v/>
      </c>
    </row>
    <row r="975" spans="1:27" ht="170" hidden="1">
      <c r="A975" s="4">
        <v>2594</v>
      </c>
      <c r="B975" s="4" t="s">
        <v>2213</v>
      </c>
      <c r="C975" s="4">
        <v>229</v>
      </c>
      <c r="E975" s="91" t="s">
        <v>3078</v>
      </c>
      <c r="F975" s="2" t="s">
        <v>2216</v>
      </c>
      <c r="G975" s="2" t="s">
        <v>2217</v>
      </c>
      <c r="H975" s="9"/>
      <c r="I975" s="9"/>
      <c r="J975" s="9"/>
      <c r="K975" s="9"/>
      <c r="L975" s="9"/>
      <c r="M975" s="9"/>
      <c r="P975" s="53"/>
      <c r="Q975" s="54"/>
      <c r="R975" s="54"/>
      <c r="S975" s="55"/>
      <c r="T975" s="56"/>
      <c r="U975" s="53"/>
      <c r="V975" s="54"/>
      <c r="W975" s="54"/>
      <c r="X975" s="55"/>
      <c r="Y975" s="56"/>
      <c r="Z975" s="48" t="str">
        <f t="shared" si="42"/>
        <v/>
      </c>
      <c r="AA975" s="32" t="str">
        <f t="shared" si="43"/>
        <v/>
      </c>
    </row>
    <row r="976" spans="1:27" ht="102" hidden="1">
      <c r="A976" s="4">
        <v>2595</v>
      </c>
      <c r="B976" s="4" t="s">
        <v>2213</v>
      </c>
      <c r="C976" s="4">
        <v>229</v>
      </c>
      <c r="E976" s="91" t="s">
        <v>3079</v>
      </c>
      <c r="F976" s="2" t="s">
        <v>2218</v>
      </c>
      <c r="G976" s="2" t="s">
        <v>1871</v>
      </c>
      <c r="H976" s="9"/>
      <c r="I976" s="9"/>
      <c r="J976" s="9"/>
      <c r="K976" s="9"/>
      <c r="L976" s="9"/>
      <c r="M976" s="9"/>
      <c r="P976" s="53"/>
      <c r="Q976" s="54"/>
      <c r="R976" s="54"/>
      <c r="S976" s="55"/>
      <c r="T976" s="56"/>
      <c r="U976" s="53"/>
      <c r="V976" s="54"/>
      <c r="W976" s="54"/>
      <c r="X976" s="55"/>
      <c r="Y976" s="56"/>
      <c r="Z976" s="48" t="str">
        <f t="shared" si="42"/>
        <v/>
      </c>
      <c r="AA976" s="32" t="str">
        <f t="shared" si="43"/>
        <v/>
      </c>
    </row>
    <row r="977" spans="1:27" s="64" customFormat="1" ht="17" hidden="1">
      <c r="A977" s="4" t="s">
        <v>293</v>
      </c>
      <c r="B977" s="4" t="s">
        <v>293</v>
      </c>
      <c r="C977" s="4" t="s">
        <v>293</v>
      </c>
      <c r="D977" s="15" t="s">
        <v>293</v>
      </c>
      <c r="H977" s="4"/>
      <c r="P977" s="98"/>
      <c r="Q977" s="98"/>
      <c r="R977" s="98"/>
      <c r="S977" s="98"/>
      <c r="T977" s="98"/>
      <c r="U977" s="98"/>
      <c r="V977" s="98"/>
      <c r="W977" s="98"/>
      <c r="X977" s="98"/>
      <c r="Y977" s="98"/>
    </row>
    <row r="978" spans="1:27" s="64" customFormat="1" ht="17" hidden="1">
      <c r="A978" s="4" t="s">
        <v>293</v>
      </c>
      <c r="B978" s="4" t="s">
        <v>293</v>
      </c>
      <c r="C978" s="4" t="s">
        <v>293</v>
      </c>
      <c r="D978" s="15" t="s">
        <v>293</v>
      </c>
      <c r="H978" s="4"/>
      <c r="P978" s="98"/>
      <c r="Q978" s="98"/>
      <c r="R978" s="98"/>
      <c r="S978" s="98"/>
      <c r="T978" s="98"/>
      <c r="U978" s="98"/>
      <c r="V978" s="98"/>
      <c r="W978" s="98"/>
      <c r="X978" s="98"/>
      <c r="Y978" s="98"/>
    </row>
    <row r="979" spans="1:27" s="64" customFormat="1" ht="17" hidden="1">
      <c r="A979" s="4" t="s">
        <v>293</v>
      </c>
      <c r="B979" s="4" t="s">
        <v>293</v>
      </c>
      <c r="C979" s="4"/>
      <c r="D979" s="15" t="s">
        <v>293</v>
      </c>
      <c r="E979" s="66" t="s">
        <v>2219</v>
      </c>
      <c r="H979" s="4"/>
      <c r="P979" s="98"/>
      <c r="Q979" s="98"/>
      <c r="R979" s="98"/>
      <c r="S979" s="98"/>
      <c r="T979" s="98"/>
      <c r="U979" s="98"/>
      <c r="V979" s="98"/>
      <c r="W979" s="98"/>
      <c r="X979" s="98"/>
      <c r="Y979" s="98"/>
      <c r="Z979" s="64" t="str">
        <f t="shared" si="42"/>
        <v/>
      </c>
      <c r="AA979" s="64" t="str">
        <f t="shared" si="43"/>
        <v/>
      </c>
    </row>
    <row r="980" spans="1:27" ht="204" hidden="1">
      <c r="A980" s="4">
        <v>2596</v>
      </c>
      <c r="B980" s="4" t="s">
        <v>795</v>
      </c>
      <c r="C980" s="4">
        <v>233</v>
      </c>
      <c r="E980" s="91" t="s">
        <v>3080</v>
      </c>
      <c r="F980" s="2" t="s">
        <v>2220</v>
      </c>
      <c r="G980" s="2" t="s">
        <v>2221</v>
      </c>
      <c r="H980" s="9"/>
      <c r="I980" s="9"/>
      <c r="J980" s="9"/>
      <c r="K980" s="9"/>
      <c r="L980" s="9"/>
      <c r="M980" s="9"/>
      <c r="P980" s="53"/>
      <c r="Q980" s="54"/>
      <c r="R980" s="54"/>
      <c r="S980" s="55"/>
      <c r="T980" s="56"/>
      <c r="U980" s="53"/>
      <c r="V980" s="54"/>
      <c r="W980" s="54"/>
      <c r="X980" s="55"/>
      <c r="Y980" s="56"/>
      <c r="Z980" s="48" t="str">
        <f t="shared" si="42"/>
        <v/>
      </c>
      <c r="AA980" s="32" t="str">
        <f t="shared" si="43"/>
        <v/>
      </c>
    </row>
    <row r="981" spans="1:27" ht="238" hidden="1">
      <c r="A981" s="4">
        <v>2597</v>
      </c>
      <c r="B981" s="4" t="s">
        <v>795</v>
      </c>
      <c r="C981" s="4">
        <v>233</v>
      </c>
      <c r="E981" s="91" t="s">
        <v>3081</v>
      </c>
      <c r="F981" s="2" t="s">
        <v>2222</v>
      </c>
      <c r="G981" s="2" t="s">
        <v>2223</v>
      </c>
      <c r="H981" s="9"/>
      <c r="I981" s="9"/>
      <c r="J981" s="9"/>
      <c r="K981" s="9"/>
      <c r="L981" s="9"/>
      <c r="M981" s="9"/>
      <c r="P981" s="53"/>
      <c r="Q981" s="54"/>
      <c r="R981" s="54"/>
      <c r="S981" s="55"/>
      <c r="T981" s="56"/>
      <c r="U981" s="53"/>
      <c r="V981" s="54"/>
      <c r="W981" s="54"/>
      <c r="X981" s="55"/>
      <c r="Y981" s="56"/>
      <c r="Z981" s="48" t="str">
        <f t="shared" si="42"/>
        <v/>
      </c>
      <c r="AA981" s="32" t="str">
        <f t="shared" si="43"/>
        <v/>
      </c>
    </row>
    <row r="982" spans="1:27" ht="187" hidden="1">
      <c r="A982" s="4">
        <v>2598</v>
      </c>
      <c r="B982" s="4" t="s">
        <v>795</v>
      </c>
      <c r="C982" s="4">
        <v>233</v>
      </c>
      <c r="E982" s="91" t="s">
        <v>3082</v>
      </c>
      <c r="F982" s="2" t="s">
        <v>2224</v>
      </c>
      <c r="G982" s="2" t="s">
        <v>2225</v>
      </c>
      <c r="H982" s="9"/>
      <c r="I982" s="9"/>
      <c r="J982" s="9"/>
      <c r="K982" s="9"/>
      <c r="L982" s="9"/>
      <c r="M982" s="9"/>
      <c r="P982" s="53"/>
      <c r="Q982" s="54"/>
      <c r="R982" s="54"/>
      <c r="S982" s="55"/>
      <c r="T982" s="56"/>
      <c r="U982" s="53"/>
      <c r="V982" s="54"/>
      <c r="W982" s="54"/>
      <c r="X982" s="55"/>
      <c r="Y982" s="56"/>
      <c r="Z982" s="48" t="str">
        <f t="shared" si="42"/>
        <v/>
      </c>
      <c r="AA982" s="32" t="str">
        <f t="shared" si="43"/>
        <v/>
      </c>
    </row>
    <row r="983" spans="1:27" ht="170" hidden="1">
      <c r="A983" s="4">
        <v>2599</v>
      </c>
      <c r="B983" s="4" t="s">
        <v>795</v>
      </c>
      <c r="C983" s="4">
        <v>233</v>
      </c>
      <c r="E983" s="91" t="s">
        <v>3083</v>
      </c>
      <c r="F983" s="2" t="s">
        <v>2226</v>
      </c>
      <c r="G983" s="2" t="s">
        <v>2227</v>
      </c>
      <c r="H983" s="9"/>
      <c r="I983" s="9"/>
      <c r="J983" s="9"/>
      <c r="K983" s="9"/>
      <c r="L983" s="9"/>
      <c r="M983" s="9"/>
      <c r="P983" s="53"/>
      <c r="Q983" s="54"/>
      <c r="R983" s="54"/>
      <c r="S983" s="55"/>
      <c r="T983" s="56"/>
      <c r="U983" s="53"/>
      <c r="V983" s="54"/>
      <c r="W983" s="54"/>
      <c r="X983" s="55"/>
      <c r="Y983" s="56"/>
      <c r="Z983" s="48" t="str">
        <f t="shared" si="42"/>
        <v/>
      </c>
      <c r="AA983" s="32" t="str">
        <f t="shared" si="43"/>
        <v/>
      </c>
    </row>
    <row r="984" spans="1:27" ht="170" hidden="1">
      <c r="A984" s="4">
        <v>2600</v>
      </c>
      <c r="B984" s="4" t="s">
        <v>795</v>
      </c>
      <c r="C984" s="4">
        <v>233</v>
      </c>
      <c r="E984" s="91" t="s">
        <v>3084</v>
      </c>
      <c r="F984" s="2" t="s">
        <v>2228</v>
      </c>
      <c r="G984" s="2" t="s">
        <v>2229</v>
      </c>
      <c r="H984" s="9"/>
      <c r="I984" s="9"/>
      <c r="J984" s="9"/>
      <c r="K984" s="9"/>
      <c r="L984" s="9"/>
      <c r="M984" s="9"/>
      <c r="P984" s="53"/>
      <c r="Q984" s="54"/>
      <c r="R984" s="54"/>
      <c r="S984" s="55"/>
      <c r="T984" s="56"/>
      <c r="U984" s="53"/>
      <c r="V984" s="54"/>
      <c r="W984" s="54"/>
      <c r="X984" s="55"/>
      <c r="Y984" s="56"/>
      <c r="Z984" s="48" t="str">
        <f t="shared" si="42"/>
        <v/>
      </c>
      <c r="AA984" s="32" t="str">
        <f t="shared" si="43"/>
        <v/>
      </c>
    </row>
    <row r="985" spans="1:27" ht="170" hidden="1">
      <c r="A985" s="4">
        <v>2601</v>
      </c>
      <c r="B985" s="4" t="s">
        <v>795</v>
      </c>
      <c r="C985" s="4">
        <v>233</v>
      </c>
      <c r="E985" s="91" t="s">
        <v>3085</v>
      </c>
      <c r="F985" s="2" t="s">
        <v>2230</v>
      </c>
      <c r="G985" s="2" t="s">
        <v>2231</v>
      </c>
      <c r="H985" s="9"/>
      <c r="I985" s="9"/>
      <c r="J985" s="9"/>
      <c r="K985" s="9"/>
      <c r="L985" s="9"/>
      <c r="M985" s="9"/>
      <c r="P985" s="53"/>
      <c r="Q985" s="54"/>
      <c r="R985" s="54"/>
      <c r="S985" s="55"/>
      <c r="T985" s="56"/>
      <c r="U985" s="53"/>
      <c r="V985" s="54"/>
      <c r="W985" s="54"/>
      <c r="X985" s="55"/>
      <c r="Y985" s="56"/>
      <c r="Z985" s="48" t="str">
        <f t="shared" si="42"/>
        <v/>
      </c>
      <c r="AA985" s="32" t="str">
        <f t="shared" si="43"/>
        <v/>
      </c>
    </row>
    <row r="986" spans="1:27" ht="136" hidden="1">
      <c r="A986" s="4">
        <v>2602</v>
      </c>
      <c r="B986" s="4" t="s">
        <v>795</v>
      </c>
      <c r="C986" s="4">
        <v>233</v>
      </c>
      <c r="E986" s="91" t="s">
        <v>3086</v>
      </c>
      <c r="F986" s="2" t="s">
        <v>2232</v>
      </c>
      <c r="G986" s="2" t="s">
        <v>2233</v>
      </c>
      <c r="H986" s="9"/>
      <c r="I986" s="9"/>
      <c r="J986" s="9"/>
      <c r="K986" s="9"/>
      <c r="L986" s="9"/>
      <c r="M986" s="9"/>
      <c r="P986" s="53"/>
      <c r="Q986" s="54"/>
      <c r="R986" s="54"/>
      <c r="S986" s="55"/>
      <c r="T986" s="56"/>
      <c r="U986" s="53"/>
      <c r="V986" s="54"/>
      <c r="W986" s="54"/>
      <c r="X986" s="55"/>
      <c r="Y986" s="56"/>
      <c r="Z986" s="48" t="str">
        <f t="shared" si="42"/>
        <v/>
      </c>
      <c r="AA986" s="32" t="str">
        <f t="shared" si="43"/>
        <v/>
      </c>
    </row>
    <row r="987" spans="1:27" ht="153" hidden="1">
      <c r="A987" s="4">
        <v>2603</v>
      </c>
      <c r="B987" s="4" t="s">
        <v>795</v>
      </c>
      <c r="C987" s="4">
        <v>233</v>
      </c>
      <c r="E987" s="91" t="s">
        <v>3087</v>
      </c>
      <c r="F987" s="2" t="s">
        <v>2234</v>
      </c>
      <c r="G987" s="2" t="s">
        <v>2235</v>
      </c>
      <c r="H987" s="9"/>
      <c r="I987" s="9"/>
      <c r="J987" s="9"/>
      <c r="K987" s="9"/>
      <c r="L987" s="9"/>
      <c r="M987" s="9"/>
      <c r="P987" s="53"/>
      <c r="Q987" s="54"/>
      <c r="R987" s="54"/>
      <c r="S987" s="55"/>
      <c r="T987" s="56"/>
      <c r="U987" s="53"/>
      <c r="V987" s="54"/>
      <c r="W987" s="54"/>
      <c r="X987" s="55"/>
      <c r="Y987" s="56"/>
      <c r="Z987" s="48" t="str">
        <f t="shared" si="42"/>
        <v/>
      </c>
      <c r="AA987" s="32" t="str">
        <f t="shared" si="43"/>
        <v/>
      </c>
    </row>
    <row r="988" spans="1:27" ht="102" hidden="1">
      <c r="A988" s="4">
        <v>2604</v>
      </c>
      <c r="B988" s="4" t="s">
        <v>795</v>
      </c>
      <c r="C988" s="4">
        <v>233</v>
      </c>
      <c r="E988" s="91" t="s">
        <v>2960</v>
      </c>
      <c r="F988" s="2" t="s">
        <v>2236</v>
      </c>
      <c r="G988" s="2" t="s">
        <v>2237</v>
      </c>
      <c r="H988" s="9"/>
      <c r="I988" s="9"/>
      <c r="J988" s="9"/>
      <c r="K988" s="9"/>
      <c r="L988" s="9"/>
      <c r="M988" s="9"/>
      <c r="P988" s="53"/>
      <c r="Q988" s="54"/>
      <c r="R988" s="54"/>
      <c r="S988" s="55"/>
      <c r="T988" s="56"/>
      <c r="U988" s="53"/>
      <c r="V988" s="54"/>
      <c r="W988" s="54"/>
      <c r="X988" s="55"/>
      <c r="Y988" s="56"/>
      <c r="Z988" s="48" t="str">
        <f t="shared" si="42"/>
        <v/>
      </c>
      <c r="AA988" s="32" t="str">
        <f t="shared" si="43"/>
        <v/>
      </c>
    </row>
    <row r="989" spans="1:27" ht="102" hidden="1">
      <c r="A989" s="4">
        <v>2605</v>
      </c>
      <c r="B989" s="4" t="s">
        <v>795</v>
      </c>
      <c r="C989" s="4">
        <v>233</v>
      </c>
      <c r="E989" s="91" t="s">
        <v>3088</v>
      </c>
      <c r="F989" s="2" t="s">
        <v>2238</v>
      </c>
      <c r="G989" s="2" t="s">
        <v>1871</v>
      </c>
      <c r="H989" s="9"/>
      <c r="I989" s="9"/>
      <c r="J989" s="9"/>
      <c r="K989" s="9"/>
      <c r="L989" s="9"/>
      <c r="M989" s="9"/>
      <c r="P989" s="53"/>
      <c r="Q989" s="54"/>
      <c r="R989" s="54"/>
      <c r="S989" s="55"/>
      <c r="T989" s="56"/>
      <c r="U989" s="53"/>
      <c r="V989" s="54"/>
      <c r="W989" s="54"/>
      <c r="X989" s="55"/>
      <c r="Y989" s="56"/>
      <c r="Z989" s="48" t="str">
        <f t="shared" si="42"/>
        <v/>
      </c>
      <c r="AA989" s="32" t="str">
        <f t="shared" si="43"/>
        <v/>
      </c>
    </row>
    <row r="990" spans="1:27" s="64" customFormat="1" ht="17" hidden="1">
      <c r="A990" s="4" t="s">
        <v>293</v>
      </c>
      <c r="B990" s="4" t="s">
        <v>293</v>
      </c>
      <c r="C990" s="4" t="s">
        <v>293</v>
      </c>
      <c r="D990" s="15"/>
      <c r="H990" s="4"/>
      <c r="P990" s="98"/>
      <c r="Q990" s="98"/>
      <c r="R990" s="98"/>
      <c r="S990" s="98"/>
      <c r="T990" s="98"/>
      <c r="U990" s="98"/>
      <c r="V990" s="98"/>
      <c r="W990" s="98"/>
      <c r="X990" s="98"/>
      <c r="Y990" s="98"/>
    </row>
    <row r="991" spans="1:27" s="64" customFormat="1" ht="17" hidden="1">
      <c r="A991" s="4" t="s">
        <v>293</v>
      </c>
      <c r="B991" s="4" t="s">
        <v>293</v>
      </c>
      <c r="C991" s="4" t="s">
        <v>293</v>
      </c>
      <c r="D991" s="15"/>
      <c r="H991" s="4"/>
      <c r="P991" s="98"/>
      <c r="Q991" s="98"/>
      <c r="R991" s="98"/>
      <c r="S991" s="98"/>
      <c r="T991" s="98"/>
      <c r="U991" s="98"/>
      <c r="V991" s="98"/>
      <c r="W991" s="98"/>
      <c r="X991" s="98"/>
      <c r="Y991" s="98"/>
    </row>
    <row r="992" spans="1:27" s="64" customFormat="1" ht="34" hidden="1">
      <c r="A992" s="4" t="s">
        <v>293</v>
      </c>
      <c r="B992" s="4" t="s">
        <v>293</v>
      </c>
      <c r="C992" s="4"/>
      <c r="D992" s="15"/>
      <c r="E992" s="66" t="s">
        <v>2239</v>
      </c>
      <c r="H992" s="4"/>
      <c r="P992" s="98"/>
      <c r="Q992" s="98"/>
      <c r="R992" s="98"/>
      <c r="S992" s="98"/>
      <c r="T992" s="98"/>
      <c r="U992" s="98"/>
      <c r="V992" s="98"/>
      <c r="W992" s="98"/>
      <c r="X992" s="98"/>
      <c r="Y992" s="98"/>
      <c r="Z992" s="64" t="str">
        <f t="shared" si="42"/>
        <v/>
      </c>
      <c r="AA992" s="64" t="str">
        <f t="shared" si="43"/>
        <v/>
      </c>
    </row>
    <row r="993" spans="1:27" ht="204" hidden="1">
      <c r="A993" s="4">
        <v>2606</v>
      </c>
      <c r="B993" s="4" t="s">
        <v>2240</v>
      </c>
      <c r="C993" s="4">
        <v>231</v>
      </c>
      <c r="E993" s="91" t="s">
        <v>3089</v>
      </c>
      <c r="F993" s="2" t="s">
        <v>2241</v>
      </c>
      <c r="G993" s="2" t="s">
        <v>2242</v>
      </c>
      <c r="H993" s="9"/>
      <c r="I993" s="9"/>
      <c r="J993" s="9"/>
      <c r="K993" s="9"/>
      <c r="L993" s="9"/>
      <c r="M993" s="9"/>
      <c r="P993" s="53"/>
      <c r="Q993" s="54"/>
      <c r="R993" s="54"/>
      <c r="S993" s="55"/>
      <c r="T993" s="56"/>
      <c r="U993" s="53"/>
      <c r="V993" s="54"/>
      <c r="W993" s="54"/>
      <c r="X993" s="55"/>
      <c r="Y993" s="56"/>
      <c r="Z993" s="48" t="str">
        <f t="shared" si="42"/>
        <v/>
      </c>
      <c r="AA993" s="32" t="str">
        <f t="shared" si="43"/>
        <v/>
      </c>
    </row>
    <row r="994" spans="1:27" ht="221" hidden="1">
      <c r="A994" s="4">
        <v>2607</v>
      </c>
      <c r="B994" s="4" t="s">
        <v>2240</v>
      </c>
      <c r="C994" s="4">
        <v>231</v>
      </c>
      <c r="E994" s="91" t="s">
        <v>3090</v>
      </c>
      <c r="F994" s="2" t="s">
        <v>2243</v>
      </c>
      <c r="G994" s="2" t="s">
        <v>2244</v>
      </c>
      <c r="H994" s="9"/>
      <c r="I994" s="9"/>
      <c r="J994" s="9"/>
      <c r="K994" s="9"/>
      <c r="L994" s="9"/>
      <c r="M994" s="9"/>
      <c r="P994" s="53"/>
      <c r="Q994" s="54"/>
      <c r="R994" s="54"/>
      <c r="S994" s="55"/>
      <c r="T994" s="56"/>
      <c r="U994" s="53"/>
      <c r="V994" s="54"/>
      <c r="W994" s="54"/>
      <c r="X994" s="55"/>
      <c r="Y994" s="56"/>
      <c r="Z994" s="48" t="str">
        <f t="shared" si="42"/>
        <v/>
      </c>
      <c r="AA994" s="32" t="str">
        <f t="shared" si="43"/>
        <v/>
      </c>
    </row>
    <row r="995" spans="1:27" ht="170" hidden="1">
      <c r="A995" s="4">
        <v>2608</v>
      </c>
      <c r="B995" s="4" t="s">
        <v>2240</v>
      </c>
      <c r="C995" s="4">
        <v>231</v>
      </c>
      <c r="E995" s="91" t="s">
        <v>3091</v>
      </c>
      <c r="F995" s="2" t="s">
        <v>2245</v>
      </c>
      <c r="G995" s="2" t="s">
        <v>2246</v>
      </c>
      <c r="H995" s="9"/>
      <c r="I995" s="9"/>
      <c r="J995" s="9"/>
      <c r="K995" s="9"/>
      <c r="L995" s="9"/>
      <c r="M995" s="9"/>
      <c r="P995" s="53"/>
      <c r="Q995" s="54"/>
      <c r="R995" s="54"/>
      <c r="S995" s="55"/>
      <c r="T995" s="56"/>
      <c r="U995" s="53"/>
      <c r="V995" s="54"/>
      <c r="W995" s="54"/>
      <c r="X995" s="55"/>
      <c r="Y995" s="56"/>
      <c r="Z995" s="48" t="str">
        <f t="shared" si="42"/>
        <v/>
      </c>
      <c r="AA995" s="32" t="str">
        <f t="shared" si="43"/>
        <v/>
      </c>
    </row>
    <row r="996" spans="1:27" ht="187" hidden="1">
      <c r="A996" s="4">
        <v>2609</v>
      </c>
      <c r="B996" s="4" t="s">
        <v>2240</v>
      </c>
      <c r="C996" s="4">
        <v>231</v>
      </c>
      <c r="E996" s="91" t="s">
        <v>3092</v>
      </c>
      <c r="F996" s="2" t="s">
        <v>2247</v>
      </c>
      <c r="G996" s="2" t="s">
        <v>2248</v>
      </c>
      <c r="H996" s="9"/>
      <c r="I996" s="9"/>
      <c r="J996" s="9"/>
      <c r="K996" s="9"/>
      <c r="L996" s="9"/>
      <c r="M996" s="9"/>
      <c r="P996" s="53"/>
      <c r="Q996" s="54"/>
      <c r="R996" s="54"/>
      <c r="S996" s="55"/>
      <c r="T996" s="56"/>
      <c r="U996" s="53"/>
      <c r="V996" s="54"/>
      <c r="W996" s="54"/>
      <c r="X996" s="55"/>
      <c r="Y996" s="56"/>
      <c r="Z996" s="48" t="str">
        <f t="shared" si="42"/>
        <v/>
      </c>
      <c r="AA996" s="32" t="str">
        <f t="shared" si="43"/>
        <v/>
      </c>
    </row>
    <row r="997" spans="1:27" ht="187" hidden="1">
      <c r="A997" s="4">
        <v>2610</v>
      </c>
      <c r="B997" s="4" t="s">
        <v>2240</v>
      </c>
      <c r="C997" s="4">
        <v>231</v>
      </c>
      <c r="E997" s="91" t="s">
        <v>3093</v>
      </c>
      <c r="F997" s="2" t="s">
        <v>2249</v>
      </c>
      <c r="G997" s="2" t="s">
        <v>2250</v>
      </c>
      <c r="H997" s="9"/>
      <c r="I997" s="9"/>
      <c r="J997" s="9"/>
      <c r="K997" s="9"/>
      <c r="L997" s="9"/>
      <c r="M997" s="9"/>
      <c r="P997" s="53"/>
      <c r="Q997" s="54"/>
      <c r="R997" s="54"/>
      <c r="S997" s="55"/>
      <c r="T997" s="56"/>
      <c r="U997" s="53"/>
      <c r="V997" s="54"/>
      <c r="W997" s="54"/>
      <c r="X997" s="55"/>
      <c r="Y997" s="56"/>
      <c r="Z997" s="48" t="str">
        <f t="shared" si="42"/>
        <v/>
      </c>
      <c r="AA997" s="32" t="str">
        <f t="shared" si="43"/>
        <v/>
      </c>
    </row>
    <row r="998" spans="1:27" ht="187" hidden="1">
      <c r="A998" s="4">
        <v>2611</v>
      </c>
      <c r="B998" s="4" t="s">
        <v>2240</v>
      </c>
      <c r="C998" s="4">
        <v>231</v>
      </c>
      <c r="E998" s="91" t="s">
        <v>3094</v>
      </c>
      <c r="F998" s="2" t="s">
        <v>2251</v>
      </c>
      <c r="G998" s="2" t="s">
        <v>2252</v>
      </c>
      <c r="H998" s="9"/>
      <c r="I998" s="9"/>
      <c r="J998" s="9"/>
      <c r="K998" s="9"/>
      <c r="L998" s="9"/>
      <c r="M998" s="9"/>
      <c r="P998" s="53"/>
      <c r="Q998" s="54"/>
      <c r="R998" s="54"/>
      <c r="S998" s="55"/>
      <c r="T998" s="56"/>
      <c r="U998" s="53"/>
      <c r="V998" s="54"/>
      <c r="W998" s="54"/>
      <c r="X998" s="55"/>
      <c r="Y998" s="56"/>
      <c r="Z998" s="48" t="str">
        <f t="shared" si="42"/>
        <v/>
      </c>
      <c r="AA998" s="32" t="str">
        <f t="shared" si="43"/>
        <v/>
      </c>
    </row>
    <row r="999" spans="1:27" ht="187" hidden="1">
      <c r="A999" s="4">
        <v>2612</v>
      </c>
      <c r="B999" s="4" t="s">
        <v>2240</v>
      </c>
      <c r="C999" s="4">
        <v>231</v>
      </c>
      <c r="E999" s="91" t="s">
        <v>3095</v>
      </c>
      <c r="F999" s="2" t="s">
        <v>2253</v>
      </c>
      <c r="G999" s="2" t="s">
        <v>2254</v>
      </c>
      <c r="H999" s="9"/>
      <c r="I999" s="9"/>
      <c r="J999" s="9"/>
      <c r="K999" s="9"/>
      <c r="L999" s="9"/>
      <c r="M999" s="9"/>
      <c r="P999" s="53"/>
      <c r="Q999" s="54"/>
      <c r="R999" s="54"/>
      <c r="S999" s="55"/>
      <c r="T999" s="56"/>
      <c r="U999" s="53"/>
      <c r="V999" s="54"/>
      <c r="W999" s="54"/>
      <c r="X999" s="55"/>
      <c r="Y999" s="56"/>
      <c r="Z999" s="48" t="str">
        <f t="shared" si="42"/>
        <v/>
      </c>
      <c r="AA999" s="32" t="str">
        <f t="shared" si="43"/>
        <v/>
      </c>
    </row>
    <row r="1000" spans="1:27" ht="102" hidden="1">
      <c r="A1000" s="4">
        <v>2613</v>
      </c>
      <c r="B1000" s="4" t="s">
        <v>2240</v>
      </c>
      <c r="C1000" s="4">
        <v>231</v>
      </c>
      <c r="E1000" s="91" t="s">
        <v>2960</v>
      </c>
      <c r="F1000" s="2" t="s">
        <v>2255</v>
      </c>
      <c r="G1000" s="2" t="s">
        <v>2237</v>
      </c>
      <c r="H1000" s="9"/>
      <c r="I1000" s="9"/>
      <c r="J1000" s="9"/>
      <c r="K1000" s="9"/>
      <c r="L1000" s="9"/>
      <c r="M1000" s="9"/>
      <c r="P1000" s="53"/>
      <c r="Q1000" s="54"/>
      <c r="R1000" s="54"/>
      <c r="S1000" s="55"/>
      <c r="T1000" s="56"/>
      <c r="U1000" s="53"/>
      <c r="V1000" s="54"/>
      <c r="W1000" s="54"/>
      <c r="X1000" s="55"/>
      <c r="Y1000" s="56"/>
      <c r="Z1000" s="48" t="str">
        <f t="shared" si="42"/>
        <v/>
      </c>
      <c r="AA1000" s="32" t="str">
        <f t="shared" si="43"/>
        <v/>
      </c>
    </row>
    <row r="1001" spans="1:27" ht="170" hidden="1">
      <c r="A1001" s="4">
        <v>2614</v>
      </c>
      <c r="B1001" s="4" t="s">
        <v>2240</v>
      </c>
      <c r="C1001" s="4">
        <v>231</v>
      </c>
      <c r="E1001" s="91" t="s">
        <v>3096</v>
      </c>
      <c r="F1001" s="2" t="s">
        <v>2256</v>
      </c>
      <c r="G1001" s="2" t="s">
        <v>2257</v>
      </c>
      <c r="H1001" s="9"/>
      <c r="I1001" s="9"/>
      <c r="J1001" s="9"/>
      <c r="K1001" s="9"/>
      <c r="L1001" s="9"/>
      <c r="M1001" s="9"/>
      <c r="P1001" s="53"/>
      <c r="Q1001" s="54"/>
      <c r="R1001" s="54"/>
      <c r="S1001" s="55"/>
      <c r="T1001" s="56"/>
      <c r="U1001" s="53"/>
      <c r="V1001" s="54"/>
      <c r="W1001" s="54"/>
      <c r="X1001" s="55"/>
      <c r="Y1001" s="56"/>
      <c r="Z1001" s="48" t="str">
        <f t="shared" si="42"/>
        <v/>
      </c>
      <c r="AA1001" s="32" t="str">
        <f t="shared" si="43"/>
        <v/>
      </c>
    </row>
    <row r="1002" spans="1:27" ht="102" hidden="1">
      <c r="A1002" s="4">
        <v>2615</v>
      </c>
      <c r="B1002" s="4" t="s">
        <v>2240</v>
      </c>
      <c r="C1002" s="4">
        <v>231</v>
      </c>
      <c r="E1002" s="91" t="s">
        <v>3097</v>
      </c>
      <c r="F1002" s="2" t="s">
        <v>2258</v>
      </c>
      <c r="G1002" s="2" t="s">
        <v>1871</v>
      </c>
      <c r="H1002" s="9"/>
      <c r="I1002" s="9"/>
      <c r="J1002" s="9"/>
      <c r="K1002" s="9"/>
      <c r="L1002" s="9"/>
      <c r="M1002" s="9"/>
      <c r="P1002" s="53"/>
      <c r="Q1002" s="54"/>
      <c r="R1002" s="54"/>
      <c r="S1002" s="55"/>
      <c r="T1002" s="56"/>
      <c r="U1002" s="53"/>
      <c r="V1002" s="54"/>
      <c r="W1002" s="54"/>
      <c r="X1002" s="55"/>
      <c r="Y1002" s="56"/>
      <c r="Z1002" s="48" t="str">
        <f t="shared" si="42"/>
        <v/>
      </c>
      <c r="AA1002" s="32" t="str">
        <f t="shared" si="43"/>
        <v/>
      </c>
    </row>
    <row r="1003" spans="1:27" s="64" customFormat="1" ht="17" hidden="1">
      <c r="A1003" s="4" t="s">
        <v>293</v>
      </c>
      <c r="B1003" s="4" t="s">
        <v>293</v>
      </c>
      <c r="C1003" s="4" t="s">
        <v>293</v>
      </c>
      <c r="D1003" s="15"/>
      <c r="H1003" s="4"/>
      <c r="P1003" s="98"/>
      <c r="Q1003" s="98"/>
      <c r="R1003" s="98"/>
      <c r="S1003" s="98"/>
      <c r="T1003" s="98"/>
      <c r="U1003" s="98"/>
      <c r="V1003" s="98"/>
      <c r="W1003" s="98"/>
      <c r="X1003" s="98"/>
      <c r="Y1003" s="98"/>
    </row>
    <row r="1004" spans="1:27" s="64" customFormat="1" ht="17" hidden="1">
      <c r="A1004" s="4" t="s">
        <v>293</v>
      </c>
      <c r="B1004" s="4" t="s">
        <v>293</v>
      </c>
      <c r="C1004" s="4" t="s">
        <v>293</v>
      </c>
      <c r="D1004" s="15"/>
      <c r="H1004" s="4"/>
      <c r="P1004" s="98"/>
      <c r="Q1004" s="98"/>
      <c r="R1004" s="98"/>
      <c r="S1004" s="98"/>
      <c r="T1004" s="98"/>
      <c r="U1004" s="98"/>
      <c r="V1004" s="98"/>
      <c r="W1004" s="98"/>
      <c r="X1004" s="98"/>
      <c r="Y1004" s="98"/>
    </row>
    <row r="1005" spans="1:27" s="64" customFormat="1" ht="17" hidden="1">
      <c r="A1005" s="4" t="s">
        <v>293</v>
      </c>
      <c r="B1005" s="4" t="s">
        <v>293</v>
      </c>
      <c r="C1005" s="4"/>
      <c r="D1005" s="15" t="s">
        <v>293</v>
      </c>
      <c r="E1005" s="66" t="s">
        <v>2259</v>
      </c>
      <c r="H1005" s="4"/>
      <c r="P1005" s="98"/>
      <c r="Q1005" s="98"/>
      <c r="R1005" s="98"/>
      <c r="S1005" s="98"/>
      <c r="T1005" s="98"/>
      <c r="U1005" s="98"/>
      <c r="V1005" s="98"/>
      <c r="W1005" s="98"/>
      <c r="X1005" s="98"/>
      <c r="Y1005" s="98"/>
      <c r="Z1005" s="64" t="str">
        <f t="shared" si="42"/>
        <v/>
      </c>
      <c r="AA1005" s="64" t="str">
        <f t="shared" si="43"/>
        <v/>
      </c>
    </row>
    <row r="1006" spans="1:27" ht="204" hidden="1">
      <c r="A1006" s="4">
        <v>2616</v>
      </c>
      <c r="B1006" s="4" t="s">
        <v>2260</v>
      </c>
      <c r="C1006" s="4">
        <v>230</v>
      </c>
      <c r="E1006" s="91" t="s">
        <v>3098</v>
      </c>
      <c r="F1006" s="2" t="s">
        <v>2261</v>
      </c>
      <c r="G1006" s="2" t="s">
        <v>2262</v>
      </c>
      <c r="H1006" s="9"/>
      <c r="I1006" s="9"/>
      <c r="J1006" s="9"/>
      <c r="K1006" s="9"/>
      <c r="L1006" s="9"/>
      <c r="M1006" s="9"/>
      <c r="P1006" s="53"/>
      <c r="Q1006" s="54"/>
      <c r="R1006" s="54"/>
      <c r="S1006" s="55"/>
      <c r="T1006" s="56"/>
      <c r="U1006" s="53"/>
      <c r="V1006" s="54"/>
      <c r="W1006" s="54"/>
      <c r="X1006" s="55"/>
      <c r="Y1006" s="56"/>
      <c r="Z1006" s="48" t="str">
        <f t="shared" si="42"/>
        <v/>
      </c>
      <c r="AA1006" s="32" t="str">
        <f t="shared" si="43"/>
        <v/>
      </c>
    </row>
    <row r="1007" spans="1:27" ht="187" hidden="1">
      <c r="A1007" s="4">
        <v>2617</v>
      </c>
      <c r="B1007" s="4" t="s">
        <v>2260</v>
      </c>
      <c r="C1007" s="4">
        <v>230</v>
      </c>
      <c r="E1007" s="91" t="s">
        <v>3099</v>
      </c>
      <c r="F1007" s="2" t="s">
        <v>2263</v>
      </c>
      <c r="G1007" s="2" t="s">
        <v>2264</v>
      </c>
      <c r="H1007" s="9"/>
      <c r="I1007" s="9"/>
      <c r="J1007" s="9"/>
      <c r="K1007" s="9"/>
      <c r="L1007" s="9"/>
      <c r="M1007" s="9"/>
      <c r="P1007" s="53"/>
      <c r="Q1007" s="54"/>
      <c r="R1007" s="54"/>
      <c r="S1007" s="55"/>
      <c r="T1007" s="56"/>
      <c r="U1007" s="53"/>
      <c r="V1007" s="54"/>
      <c r="W1007" s="54"/>
      <c r="X1007" s="55"/>
      <c r="Y1007" s="56"/>
      <c r="Z1007" s="48" t="str">
        <f t="shared" si="42"/>
        <v/>
      </c>
      <c r="AA1007" s="32" t="str">
        <f t="shared" si="43"/>
        <v/>
      </c>
    </row>
    <row r="1008" spans="1:27" ht="170" hidden="1">
      <c r="A1008" s="4">
        <v>2618</v>
      </c>
      <c r="B1008" s="4" t="s">
        <v>2260</v>
      </c>
      <c r="C1008" s="4">
        <v>230</v>
      </c>
      <c r="E1008" s="91" t="s">
        <v>3100</v>
      </c>
      <c r="F1008" s="2" t="s">
        <v>2265</v>
      </c>
      <c r="G1008" s="2" t="s">
        <v>2266</v>
      </c>
      <c r="H1008" s="9"/>
      <c r="I1008" s="9"/>
      <c r="J1008" s="9"/>
      <c r="K1008" s="9"/>
      <c r="L1008" s="9"/>
      <c r="M1008" s="9"/>
      <c r="P1008" s="53"/>
      <c r="Q1008" s="54"/>
      <c r="R1008" s="54"/>
      <c r="S1008" s="55"/>
      <c r="T1008" s="56"/>
      <c r="U1008" s="53"/>
      <c r="V1008" s="54"/>
      <c r="W1008" s="54"/>
      <c r="X1008" s="55"/>
      <c r="Y1008" s="56"/>
      <c r="Z1008" s="48" t="str">
        <f t="shared" si="42"/>
        <v/>
      </c>
      <c r="AA1008" s="32" t="str">
        <f t="shared" si="43"/>
        <v/>
      </c>
    </row>
    <row r="1009" spans="1:27" ht="170" hidden="1">
      <c r="A1009" s="4">
        <v>2619</v>
      </c>
      <c r="B1009" s="4" t="s">
        <v>2260</v>
      </c>
      <c r="C1009" s="4">
        <v>230</v>
      </c>
      <c r="E1009" s="91" t="s">
        <v>3101</v>
      </c>
      <c r="F1009" s="2" t="s">
        <v>2267</v>
      </c>
      <c r="G1009" s="2" t="s">
        <v>2268</v>
      </c>
      <c r="H1009" s="9"/>
      <c r="I1009" s="9"/>
      <c r="J1009" s="9"/>
      <c r="K1009" s="9"/>
      <c r="L1009" s="9"/>
      <c r="M1009" s="9"/>
      <c r="P1009" s="53"/>
      <c r="Q1009" s="54"/>
      <c r="R1009" s="54"/>
      <c r="S1009" s="55"/>
      <c r="T1009" s="56"/>
      <c r="U1009" s="53"/>
      <c r="V1009" s="54"/>
      <c r="W1009" s="54"/>
      <c r="X1009" s="55"/>
      <c r="Y1009" s="56"/>
      <c r="Z1009" s="48" t="str">
        <f t="shared" si="42"/>
        <v/>
      </c>
      <c r="AA1009" s="32" t="str">
        <f t="shared" si="43"/>
        <v/>
      </c>
    </row>
    <row r="1010" spans="1:27" s="64" customFormat="1" ht="17" hidden="1">
      <c r="A1010" s="4" t="s">
        <v>293</v>
      </c>
      <c r="B1010" s="4" t="s">
        <v>293</v>
      </c>
      <c r="C1010" s="4" t="s">
        <v>293</v>
      </c>
      <c r="D1010" s="15" t="s">
        <v>293</v>
      </c>
      <c r="H1010" s="4"/>
      <c r="P1010" s="98"/>
      <c r="Q1010" s="98"/>
      <c r="R1010" s="98"/>
      <c r="S1010" s="98"/>
      <c r="T1010" s="98"/>
      <c r="U1010" s="98"/>
      <c r="V1010" s="98"/>
      <c r="W1010" s="98"/>
      <c r="X1010" s="98"/>
      <c r="Y1010" s="98"/>
    </row>
    <row r="1011" spans="1:27" s="64" customFormat="1" ht="17" hidden="1">
      <c r="A1011" s="4" t="s">
        <v>293</v>
      </c>
      <c r="B1011" s="4" t="s">
        <v>293</v>
      </c>
      <c r="C1011" s="4" t="s">
        <v>293</v>
      </c>
      <c r="D1011" s="15" t="s">
        <v>293</v>
      </c>
      <c r="H1011" s="4"/>
      <c r="P1011" s="98"/>
      <c r="Q1011" s="98"/>
      <c r="R1011" s="98"/>
      <c r="S1011" s="98"/>
      <c r="T1011" s="98"/>
      <c r="U1011" s="98"/>
      <c r="V1011" s="98"/>
      <c r="W1011" s="98"/>
      <c r="X1011" s="98"/>
      <c r="Y1011" s="98"/>
    </row>
    <row r="1012" spans="1:27" s="64" customFormat="1" ht="17" hidden="1">
      <c r="A1012" s="4" t="s">
        <v>293</v>
      </c>
      <c r="B1012" s="4" t="s">
        <v>293</v>
      </c>
      <c r="C1012" s="4"/>
      <c r="D1012" s="15" t="s">
        <v>293</v>
      </c>
      <c r="E1012" s="66" t="s">
        <v>2269</v>
      </c>
      <c r="H1012" s="4"/>
      <c r="P1012" s="98"/>
      <c r="Q1012" s="98"/>
      <c r="R1012" s="98"/>
      <c r="S1012" s="98"/>
      <c r="T1012" s="98"/>
      <c r="U1012" s="98"/>
      <c r="V1012" s="98"/>
      <c r="W1012" s="98"/>
      <c r="X1012" s="98"/>
      <c r="Y1012" s="98"/>
      <c r="Z1012" s="64" t="str">
        <f t="shared" si="42"/>
        <v/>
      </c>
      <c r="AA1012" s="64" t="str">
        <f t="shared" si="43"/>
        <v/>
      </c>
    </row>
    <row r="1013" spans="1:27" ht="204" hidden="1">
      <c r="A1013" s="4">
        <v>2620</v>
      </c>
      <c r="B1013" s="4" t="s">
        <v>2270</v>
      </c>
      <c r="C1013" s="4">
        <v>232</v>
      </c>
      <c r="E1013" s="91" t="s">
        <v>3102</v>
      </c>
      <c r="F1013" s="2" t="s">
        <v>2271</v>
      </c>
      <c r="G1013" s="2" t="s">
        <v>2272</v>
      </c>
      <c r="H1013" s="9"/>
      <c r="I1013" s="9"/>
      <c r="J1013" s="9"/>
      <c r="K1013" s="9"/>
      <c r="L1013" s="9"/>
      <c r="M1013" s="9"/>
      <c r="P1013" s="53"/>
      <c r="Q1013" s="54"/>
      <c r="R1013" s="54"/>
      <c r="S1013" s="55"/>
      <c r="T1013" s="56"/>
      <c r="U1013" s="53"/>
      <c r="V1013" s="54"/>
      <c r="W1013" s="54"/>
      <c r="X1013" s="55"/>
      <c r="Y1013" s="56"/>
      <c r="Z1013" s="48" t="str">
        <f t="shared" si="42"/>
        <v/>
      </c>
      <c r="AA1013" s="32" t="str">
        <f t="shared" si="43"/>
        <v/>
      </c>
    </row>
    <row r="1014" spans="1:27" ht="170" hidden="1">
      <c r="A1014" s="4">
        <v>2621</v>
      </c>
      <c r="B1014" s="4" t="s">
        <v>2270</v>
      </c>
      <c r="C1014" s="4">
        <v>232</v>
      </c>
      <c r="E1014" s="91" t="s">
        <v>3103</v>
      </c>
      <c r="F1014" s="2" t="s">
        <v>2273</v>
      </c>
      <c r="G1014" s="2" t="s">
        <v>2274</v>
      </c>
      <c r="H1014" s="9"/>
      <c r="I1014" s="9"/>
      <c r="J1014" s="9"/>
      <c r="K1014" s="9"/>
      <c r="L1014" s="9"/>
      <c r="M1014" s="9"/>
      <c r="P1014" s="53"/>
      <c r="Q1014" s="54"/>
      <c r="R1014" s="54"/>
      <c r="S1014" s="55"/>
      <c r="T1014" s="56"/>
      <c r="U1014" s="53"/>
      <c r="V1014" s="54"/>
      <c r="W1014" s="54"/>
      <c r="X1014" s="55"/>
      <c r="Y1014" s="56"/>
      <c r="Z1014" s="48" t="str">
        <f t="shared" si="42"/>
        <v/>
      </c>
      <c r="AA1014" s="32" t="str">
        <f t="shared" si="43"/>
        <v/>
      </c>
    </row>
    <row r="1015" spans="1:27" ht="187" hidden="1">
      <c r="A1015" s="4">
        <v>2622</v>
      </c>
      <c r="B1015" s="4" t="s">
        <v>2270</v>
      </c>
      <c r="C1015" s="4">
        <v>232</v>
      </c>
      <c r="E1015" s="91" t="s">
        <v>3104</v>
      </c>
      <c r="F1015" s="2" t="s">
        <v>2275</v>
      </c>
      <c r="G1015" s="2" t="s">
        <v>2276</v>
      </c>
      <c r="H1015" s="9"/>
      <c r="I1015" s="9"/>
      <c r="J1015" s="9"/>
      <c r="K1015" s="9"/>
      <c r="L1015" s="9"/>
      <c r="M1015" s="9"/>
      <c r="P1015" s="53"/>
      <c r="Q1015" s="54"/>
      <c r="R1015" s="54"/>
      <c r="S1015" s="55"/>
      <c r="T1015" s="56"/>
      <c r="U1015" s="53"/>
      <c r="V1015" s="54"/>
      <c r="W1015" s="54"/>
      <c r="X1015" s="55"/>
      <c r="Y1015" s="56"/>
      <c r="Z1015" s="48" t="str">
        <f t="shared" si="42"/>
        <v/>
      </c>
      <c r="AA1015" s="32" t="str">
        <f t="shared" si="43"/>
        <v/>
      </c>
    </row>
    <row r="1016" spans="1:27" ht="221" hidden="1">
      <c r="A1016" s="4">
        <v>2623</v>
      </c>
      <c r="B1016" s="4" t="s">
        <v>2270</v>
      </c>
      <c r="C1016" s="4">
        <v>232</v>
      </c>
      <c r="E1016" s="91" t="s">
        <v>3105</v>
      </c>
      <c r="F1016" s="2" t="s">
        <v>2277</v>
      </c>
      <c r="G1016" s="2" t="s">
        <v>2278</v>
      </c>
      <c r="H1016" s="9"/>
      <c r="I1016" s="9"/>
      <c r="J1016" s="9"/>
      <c r="K1016" s="9"/>
      <c r="L1016" s="9"/>
      <c r="M1016" s="9"/>
      <c r="P1016" s="53"/>
      <c r="Q1016" s="54"/>
      <c r="R1016" s="54"/>
      <c r="S1016" s="55"/>
      <c r="T1016" s="56"/>
      <c r="U1016" s="53"/>
      <c r="V1016" s="54"/>
      <c r="W1016" s="54"/>
      <c r="X1016" s="55"/>
      <c r="Y1016" s="56"/>
      <c r="Z1016" s="48" t="str">
        <f t="shared" si="42"/>
        <v/>
      </c>
      <c r="AA1016" s="32" t="str">
        <f t="shared" si="43"/>
        <v/>
      </c>
    </row>
    <row r="1017" spans="1:27" ht="153" hidden="1">
      <c r="A1017" s="4">
        <v>2624</v>
      </c>
      <c r="B1017" s="4" t="s">
        <v>2270</v>
      </c>
      <c r="C1017" s="4">
        <v>232</v>
      </c>
      <c r="E1017" s="91" t="s">
        <v>3106</v>
      </c>
      <c r="F1017" s="2" t="s">
        <v>2279</v>
      </c>
      <c r="G1017" s="2" t="s">
        <v>2280</v>
      </c>
      <c r="H1017" s="9"/>
      <c r="I1017" s="9"/>
      <c r="J1017" s="9"/>
      <c r="K1017" s="9"/>
      <c r="L1017" s="9"/>
      <c r="M1017" s="9"/>
      <c r="P1017" s="53"/>
      <c r="Q1017" s="54"/>
      <c r="R1017" s="54"/>
      <c r="S1017" s="55"/>
      <c r="T1017" s="56"/>
      <c r="U1017" s="53"/>
      <c r="V1017" s="54"/>
      <c r="W1017" s="54"/>
      <c r="X1017" s="55"/>
      <c r="Y1017" s="56"/>
      <c r="Z1017" s="48" t="str">
        <f t="shared" si="42"/>
        <v/>
      </c>
      <c r="AA1017" s="32" t="str">
        <f t="shared" si="43"/>
        <v/>
      </c>
    </row>
    <row r="1018" spans="1:27" ht="102" hidden="1">
      <c r="A1018" s="4">
        <v>2625</v>
      </c>
      <c r="B1018" s="4" t="s">
        <v>2270</v>
      </c>
      <c r="C1018" s="4">
        <v>232</v>
      </c>
      <c r="E1018" s="91" t="s">
        <v>3107</v>
      </c>
      <c r="F1018" s="2" t="s">
        <v>2281</v>
      </c>
      <c r="G1018" s="2" t="s">
        <v>1871</v>
      </c>
      <c r="H1018" s="9"/>
      <c r="I1018" s="9"/>
      <c r="J1018" s="9"/>
      <c r="K1018" s="9"/>
      <c r="L1018" s="9"/>
      <c r="M1018" s="9"/>
      <c r="P1018" s="53"/>
      <c r="Q1018" s="54"/>
      <c r="R1018" s="54"/>
      <c r="S1018" s="55"/>
      <c r="T1018" s="56"/>
      <c r="U1018" s="53"/>
      <c r="V1018" s="54"/>
      <c r="W1018" s="54"/>
      <c r="X1018" s="55"/>
      <c r="Y1018" s="56"/>
      <c r="Z1018" s="48" t="str">
        <f t="shared" si="42"/>
        <v/>
      </c>
      <c r="AA1018" s="32" t="str">
        <f t="shared" si="43"/>
        <v/>
      </c>
    </row>
    <row r="1019" spans="1:27" s="64" customFormat="1" ht="17" hidden="1">
      <c r="A1019" s="4" t="s">
        <v>293</v>
      </c>
      <c r="B1019" s="4" t="s">
        <v>293</v>
      </c>
      <c r="C1019" s="4" t="s">
        <v>293</v>
      </c>
      <c r="D1019" s="15" t="s">
        <v>293</v>
      </c>
      <c r="H1019" s="4"/>
      <c r="P1019" s="98"/>
      <c r="Q1019" s="98"/>
      <c r="R1019" s="98"/>
      <c r="S1019" s="98"/>
      <c r="T1019" s="98"/>
      <c r="U1019" s="98"/>
      <c r="V1019" s="98"/>
      <c r="W1019" s="98"/>
      <c r="X1019" s="98"/>
      <c r="Y1019" s="98"/>
    </row>
    <row r="1020" spans="1:27" s="64" customFormat="1" ht="17" hidden="1">
      <c r="A1020" s="4" t="s">
        <v>293</v>
      </c>
      <c r="B1020" s="4" t="s">
        <v>293</v>
      </c>
      <c r="C1020" s="4" t="s">
        <v>293</v>
      </c>
      <c r="D1020" s="15" t="s">
        <v>293</v>
      </c>
      <c r="H1020" s="4"/>
      <c r="P1020" s="98"/>
      <c r="Q1020" s="98"/>
      <c r="R1020" s="98"/>
      <c r="S1020" s="98"/>
      <c r="T1020" s="98"/>
      <c r="U1020" s="98"/>
      <c r="V1020" s="98"/>
      <c r="W1020" s="98"/>
      <c r="X1020" s="98"/>
      <c r="Y1020" s="98"/>
    </row>
    <row r="1021" spans="1:27" s="64" customFormat="1" ht="17" hidden="1">
      <c r="A1021" s="4" t="s">
        <v>293</v>
      </c>
      <c r="B1021" s="4" t="s">
        <v>293</v>
      </c>
      <c r="C1021" s="4"/>
      <c r="D1021" s="15" t="s">
        <v>293</v>
      </c>
      <c r="E1021" s="66" t="s">
        <v>2282</v>
      </c>
      <c r="H1021" s="4"/>
      <c r="P1021" s="98"/>
      <c r="Q1021" s="98"/>
      <c r="R1021" s="98"/>
      <c r="S1021" s="98"/>
      <c r="T1021" s="98"/>
      <c r="U1021" s="98"/>
      <c r="V1021" s="98"/>
      <c r="W1021" s="98"/>
      <c r="X1021" s="98"/>
      <c r="Y1021" s="98"/>
      <c r="Z1021" s="64" t="str">
        <f t="shared" si="42"/>
        <v/>
      </c>
      <c r="AA1021" s="64" t="str">
        <f t="shared" si="43"/>
        <v/>
      </c>
    </row>
    <row r="1022" spans="1:27" ht="136" hidden="1">
      <c r="A1022" s="4">
        <v>2626</v>
      </c>
      <c r="B1022" s="4" t="s">
        <v>2283</v>
      </c>
      <c r="C1022" s="4">
        <v>234</v>
      </c>
      <c r="D1022" s="15" t="s">
        <v>29</v>
      </c>
      <c r="E1022" s="91" t="s">
        <v>3108</v>
      </c>
      <c r="F1022" s="2" t="s">
        <v>2284</v>
      </c>
      <c r="G1022" s="2" t="s">
        <v>2285</v>
      </c>
      <c r="H1022" s="9"/>
      <c r="I1022" s="9"/>
      <c r="J1022" s="9"/>
      <c r="K1022" s="9"/>
      <c r="L1022" s="9"/>
      <c r="M1022" s="9"/>
      <c r="P1022" s="53"/>
      <c r="Q1022" s="54"/>
      <c r="R1022" s="54"/>
      <c r="S1022" s="55"/>
      <c r="T1022" s="56"/>
      <c r="U1022" s="53"/>
      <c r="V1022" s="54"/>
      <c r="W1022" s="54"/>
      <c r="X1022" s="55"/>
      <c r="Y1022" s="56"/>
      <c r="Z1022" s="48" t="str">
        <f t="shared" si="42"/>
        <v/>
      </c>
      <c r="AA1022" s="32" t="str">
        <f t="shared" si="43"/>
        <v/>
      </c>
    </row>
    <row r="1023" spans="1:27" s="64" customFormat="1" ht="17" hidden="1">
      <c r="A1023" s="4" t="s">
        <v>293</v>
      </c>
      <c r="B1023" s="4" t="s">
        <v>293</v>
      </c>
      <c r="C1023" s="4" t="s">
        <v>293</v>
      </c>
      <c r="D1023" s="15" t="s">
        <v>293</v>
      </c>
      <c r="H1023" s="4"/>
      <c r="P1023" s="98"/>
      <c r="Q1023" s="98"/>
      <c r="R1023" s="98"/>
      <c r="S1023" s="98"/>
      <c r="T1023" s="98"/>
      <c r="U1023" s="98"/>
      <c r="V1023" s="98"/>
      <c r="W1023" s="98"/>
      <c r="X1023" s="98"/>
      <c r="Y1023" s="98"/>
    </row>
    <row r="1024" spans="1:27" s="64" customFormat="1" ht="17" hidden="1">
      <c r="A1024" s="4" t="s">
        <v>293</v>
      </c>
      <c r="B1024" s="4" t="s">
        <v>293</v>
      </c>
      <c r="C1024" s="4" t="s">
        <v>293</v>
      </c>
      <c r="D1024" s="15" t="s">
        <v>293</v>
      </c>
      <c r="H1024" s="4"/>
      <c r="P1024" s="98"/>
      <c r="Q1024" s="98"/>
      <c r="R1024" s="98"/>
      <c r="S1024" s="98"/>
      <c r="T1024" s="98"/>
      <c r="U1024" s="98"/>
      <c r="V1024" s="98"/>
      <c r="W1024" s="98"/>
      <c r="X1024" s="98"/>
      <c r="Y1024" s="98"/>
    </row>
    <row r="1025" spans="1:27" s="64" customFormat="1" ht="17" hidden="1">
      <c r="A1025" s="4" t="s">
        <v>293</v>
      </c>
      <c r="B1025" s="4" t="s">
        <v>293</v>
      </c>
      <c r="C1025" s="4"/>
      <c r="D1025" s="15" t="s">
        <v>293</v>
      </c>
      <c r="E1025" s="66" t="s">
        <v>2286</v>
      </c>
      <c r="H1025" s="4"/>
      <c r="P1025" s="98"/>
      <c r="Q1025" s="98"/>
      <c r="R1025" s="98"/>
      <c r="S1025" s="98"/>
      <c r="T1025" s="98"/>
      <c r="U1025" s="98"/>
      <c r="V1025" s="98"/>
      <c r="W1025" s="98"/>
      <c r="X1025" s="98"/>
      <c r="Y1025" s="98"/>
      <c r="Z1025" s="64" t="str">
        <f t="shared" si="42"/>
        <v/>
      </c>
      <c r="AA1025" s="64" t="str">
        <f t="shared" si="43"/>
        <v/>
      </c>
    </row>
    <row r="1026" spans="1:27" ht="153" hidden="1">
      <c r="A1026" s="4">
        <v>2627</v>
      </c>
      <c r="B1026" s="4" t="s">
        <v>2287</v>
      </c>
      <c r="C1026" s="4">
        <v>235</v>
      </c>
      <c r="D1026" s="15" t="s">
        <v>29</v>
      </c>
      <c r="E1026" s="91" t="s">
        <v>3010</v>
      </c>
      <c r="F1026" s="2" t="s">
        <v>2288</v>
      </c>
      <c r="G1026" s="2" t="s">
        <v>2289</v>
      </c>
      <c r="H1026" s="9"/>
      <c r="I1026" s="9"/>
      <c r="J1026" s="9"/>
      <c r="K1026" s="9"/>
      <c r="L1026" s="9"/>
      <c r="M1026" s="9"/>
      <c r="P1026" s="53"/>
      <c r="Q1026" s="54"/>
      <c r="R1026" s="54"/>
      <c r="S1026" s="55"/>
      <c r="T1026" s="56"/>
      <c r="U1026" s="53"/>
      <c r="V1026" s="54"/>
      <c r="W1026" s="54"/>
      <c r="X1026" s="55"/>
      <c r="Y1026" s="56"/>
      <c r="Z1026" s="48" t="str">
        <f t="shared" si="42"/>
        <v/>
      </c>
      <c r="AA1026" s="32" t="str">
        <f t="shared" si="43"/>
        <v/>
      </c>
    </row>
    <row r="1027" spans="1:27" s="64" customFormat="1" ht="17" hidden="1">
      <c r="A1027" s="4" t="s">
        <v>293</v>
      </c>
      <c r="B1027" s="4" t="s">
        <v>293</v>
      </c>
      <c r="C1027" s="4" t="s">
        <v>293</v>
      </c>
      <c r="D1027" s="15" t="s">
        <v>293</v>
      </c>
      <c r="H1027" s="4"/>
      <c r="P1027" s="98"/>
      <c r="Q1027" s="98"/>
      <c r="R1027" s="98"/>
      <c r="S1027" s="98"/>
      <c r="T1027" s="98"/>
      <c r="U1027" s="98"/>
      <c r="V1027" s="98"/>
      <c r="W1027" s="98"/>
      <c r="X1027" s="98"/>
      <c r="Y1027" s="98"/>
    </row>
    <row r="1028" spans="1:27" s="64" customFormat="1" ht="17" hidden="1">
      <c r="A1028" s="4" t="s">
        <v>293</v>
      </c>
      <c r="B1028" s="4" t="s">
        <v>293</v>
      </c>
      <c r="C1028" s="4" t="s">
        <v>293</v>
      </c>
      <c r="D1028" s="15" t="s">
        <v>293</v>
      </c>
      <c r="H1028" s="4"/>
      <c r="P1028" s="98"/>
      <c r="Q1028" s="98"/>
      <c r="R1028" s="98"/>
      <c r="S1028" s="98"/>
      <c r="T1028" s="98"/>
      <c r="U1028" s="98"/>
      <c r="V1028" s="98"/>
      <c r="W1028" s="98"/>
      <c r="X1028" s="98"/>
      <c r="Y1028" s="98"/>
    </row>
    <row r="1029" spans="1:27" s="64" customFormat="1" ht="17" hidden="1">
      <c r="A1029" s="4" t="s">
        <v>293</v>
      </c>
      <c r="B1029" s="4" t="s">
        <v>293</v>
      </c>
      <c r="C1029" s="4"/>
      <c r="D1029" s="15" t="s">
        <v>293</v>
      </c>
      <c r="E1029" s="66" t="s">
        <v>2290</v>
      </c>
      <c r="H1029" s="4"/>
      <c r="P1029" s="98"/>
      <c r="Q1029" s="98"/>
      <c r="R1029" s="98"/>
      <c r="S1029" s="98"/>
      <c r="T1029" s="98"/>
      <c r="U1029" s="98"/>
      <c r="V1029" s="98"/>
      <c r="W1029" s="98"/>
      <c r="X1029" s="98"/>
      <c r="Y1029" s="98"/>
      <c r="Z1029" s="64" t="str">
        <f t="shared" si="42"/>
        <v/>
      </c>
      <c r="AA1029" s="64" t="str">
        <f t="shared" si="43"/>
        <v/>
      </c>
    </row>
    <row r="1030" spans="1:27" ht="119" hidden="1">
      <c r="A1030" s="4">
        <v>2628</v>
      </c>
      <c r="B1030" s="4" t="s">
        <v>2291</v>
      </c>
      <c r="C1030" s="4">
        <v>236</v>
      </c>
      <c r="D1030" s="15" t="s">
        <v>29</v>
      </c>
      <c r="E1030" s="91" t="s">
        <v>3109</v>
      </c>
      <c r="F1030" s="2" t="s">
        <v>2292</v>
      </c>
      <c r="G1030" s="2" t="s">
        <v>1915</v>
      </c>
      <c r="H1030" s="9"/>
      <c r="I1030" s="9"/>
      <c r="J1030" s="9"/>
      <c r="K1030" s="9"/>
      <c r="L1030" s="9"/>
      <c r="M1030" s="9"/>
      <c r="P1030" s="53"/>
      <c r="Q1030" s="54"/>
      <c r="R1030" s="54"/>
      <c r="S1030" s="55"/>
      <c r="T1030" s="56"/>
      <c r="U1030" s="53"/>
      <c r="V1030" s="54"/>
      <c r="W1030" s="54"/>
      <c r="X1030" s="55"/>
      <c r="Y1030" s="56"/>
      <c r="Z1030" s="48" t="str">
        <f t="shared" si="42"/>
        <v/>
      </c>
      <c r="AA1030" s="32" t="str">
        <f t="shared" si="43"/>
        <v/>
      </c>
    </row>
    <row r="1031" spans="1:27" s="64" customFormat="1" ht="17" hidden="1">
      <c r="A1031" s="4" t="s">
        <v>293</v>
      </c>
      <c r="B1031" s="4" t="s">
        <v>293</v>
      </c>
      <c r="C1031" s="4" t="s">
        <v>293</v>
      </c>
      <c r="D1031" s="15" t="s">
        <v>293</v>
      </c>
      <c r="H1031" s="4"/>
      <c r="P1031" s="98"/>
      <c r="Q1031" s="98"/>
      <c r="R1031" s="98"/>
      <c r="S1031" s="98"/>
      <c r="T1031" s="98"/>
      <c r="U1031" s="98"/>
      <c r="V1031" s="98"/>
      <c r="W1031" s="98"/>
      <c r="X1031" s="98"/>
      <c r="Y1031" s="98"/>
    </row>
    <row r="1032" spans="1:27" s="64" customFormat="1" ht="17" hidden="1">
      <c r="A1032" s="4" t="s">
        <v>293</v>
      </c>
      <c r="B1032" s="4" t="s">
        <v>293</v>
      </c>
      <c r="C1032" s="4" t="s">
        <v>293</v>
      </c>
      <c r="D1032" s="15" t="s">
        <v>293</v>
      </c>
      <c r="H1032" s="4"/>
      <c r="P1032" s="98"/>
      <c r="Q1032" s="98"/>
      <c r="R1032" s="98"/>
      <c r="S1032" s="98"/>
      <c r="T1032" s="98"/>
      <c r="U1032" s="98"/>
      <c r="V1032" s="98"/>
      <c r="W1032" s="98"/>
      <c r="X1032" s="98"/>
      <c r="Y1032" s="98"/>
    </row>
    <row r="1033" spans="1:27" ht="19" hidden="1">
      <c r="A1033" s="4" t="s">
        <v>293</v>
      </c>
      <c r="B1033" s="4" t="s">
        <v>293</v>
      </c>
      <c r="E1033" s="103" t="s">
        <v>2293</v>
      </c>
      <c r="F1033" s="103"/>
      <c r="G1033" s="103"/>
      <c r="P1033" s="98"/>
      <c r="Q1033" s="98"/>
      <c r="R1033" s="98"/>
      <c r="S1033" s="98"/>
      <c r="T1033" s="98"/>
      <c r="U1033" s="98"/>
      <c r="V1033" s="98"/>
      <c r="W1033" s="98"/>
      <c r="X1033" s="98"/>
      <c r="Y1033" s="98"/>
      <c r="Z1033" s="64" t="str">
        <f t="shared" si="42"/>
        <v/>
      </c>
      <c r="AA1033" s="64" t="str">
        <f t="shared" si="43"/>
        <v/>
      </c>
    </row>
    <row r="1034" spans="1:27" s="64" customFormat="1" ht="34" hidden="1">
      <c r="A1034" s="4" t="s">
        <v>293</v>
      </c>
      <c r="B1034" s="4" t="s">
        <v>293</v>
      </c>
      <c r="C1034" s="4"/>
      <c r="D1034" s="15" t="s">
        <v>293</v>
      </c>
      <c r="E1034" s="66" t="s">
        <v>2294</v>
      </c>
      <c r="H1034" s="4"/>
      <c r="P1034" s="98"/>
      <c r="Q1034" s="98"/>
      <c r="R1034" s="98"/>
      <c r="S1034" s="98"/>
      <c r="T1034" s="98"/>
      <c r="U1034" s="98"/>
      <c r="V1034" s="98"/>
      <c r="W1034" s="98"/>
      <c r="X1034" s="98"/>
      <c r="Y1034" s="98"/>
      <c r="Z1034" s="64" t="str">
        <f t="shared" si="42"/>
        <v/>
      </c>
      <c r="AA1034" s="64" t="str">
        <f t="shared" si="43"/>
        <v/>
      </c>
    </row>
    <row r="1035" spans="1:27" ht="153" hidden="1">
      <c r="A1035" s="4">
        <v>2629</v>
      </c>
      <c r="B1035" s="4" t="s">
        <v>2295</v>
      </c>
      <c r="C1035" s="4">
        <v>237</v>
      </c>
      <c r="E1035" s="91" t="s">
        <v>3110</v>
      </c>
      <c r="F1035" s="2" t="s">
        <v>2296</v>
      </c>
      <c r="G1035" s="2" t="s">
        <v>2172</v>
      </c>
      <c r="H1035" s="9"/>
      <c r="I1035" s="9"/>
      <c r="J1035" s="9"/>
      <c r="K1035" s="9"/>
      <c r="L1035" s="9"/>
      <c r="M1035" s="9"/>
      <c r="P1035" s="53"/>
      <c r="Q1035" s="54"/>
      <c r="R1035" s="54"/>
      <c r="S1035" s="55"/>
      <c r="T1035" s="56"/>
      <c r="U1035" s="53"/>
      <c r="V1035" s="54"/>
      <c r="W1035" s="54"/>
      <c r="X1035" s="55"/>
      <c r="Y1035" s="56"/>
      <c r="Z1035" s="48" t="str">
        <f t="shared" si="42"/>
        <v/>
      </c>
      <c r="AA1035" s="32" t="str">
        <f t="shared" si="43"/>
        <v/>
      </c>
    </row>
    <row r="1036" spans="1:27" ht="204" hidden="1">
      <c r="A1036" s="4">
        <v>2630</v>
      </c>
      <c r="B1036" s="4" t="s">
        <v>2295</v>
      </c>
      <c r="C1036" s="4">
        <v>237</v>
      </c>
      <c r="D1036" s="15" t="s">
        <v>29</v>
      </c>
      <c r="E1036" s="91" t="s">
        <v>3111</v>
      </c>
      <c r="F1036" s="2" t="s">
        <v>2297</v>
      </c>
      <c r="G1036" s="2" t="s">
        <v>2298</v>
      </c>
      <c r="H1036" s="9"/>
      <c r="I1036" s="9"/>
      <c r="J1036" s="9"/>
      <c r="K1036" s="9"/>
      <c r="L1036" s="9"/>
      <c r="M1036" s="9"/>
      <c r="P1036" s="53"/>
      <c r="Q1036" s="54"/>
      <c r="R1036" s="54"/>
      <c r="S1036" s="55"/>
      <c r="T1036" s="56"/>
      <c r="U1036" s="53"/>
      <c r="V1036" s="54"/>
      <c r="W1036" s="54"/>
      <c r="X1036" s="55"/>
      <c r="Y1036" s="56"/>
      <c r="Z1036" s="48" t="str">
        <f t="shared" si="42"/>
        <v/>
      </c>
      <c r="AA1036" s="32" t="str">
        <f t="shared" si="43"/>
        <v/>
      </c>
    </row>
    <row r="1037" spans="1:27" ht="153" hidden="1">
      <c r="A1037" s="4">
        <v>2631</v>
      </c>
      <c r="B1037" s="4" t="s">
        <v>2295</v>
      </c>
      <c r="C1037" s="4">
        <v>237</v>
      </c>
      <c r="E1037" s="91" t="s">
        <v>3112</v>
      </c>
      <c r="F1037" s="2" t="s">
        <v>2299</v>
      </c>
      <c r="G1037" s="2" t="s">
        <v>2300</v>
      </c>
      <c r="H1037" s="9"/>
      <c r="I1037" s="9"/>
      <c r="J1037" s="9"/>
      <c r="K1037" s="9"/>
      <c r="L1037" s="9"/>
      <c r="M1037" s="9"/>
      <c r="P1037" s="53"/>
      <c r="Q1037" s="54"/>
      <c r="R1037" s="54"/>
      <c r="S1037" s="55"/>
      <c r="T1037" s="56"/>
      <c r="U1037" s="53"/>
      <c r="V1037" s="54"/>
      <c r="W1037" s="54"/>
      <c r="X1037" s="55"/>
      <c r="Y1037" s="56"/>
      <c r="Z1037" s="48" t="str">
        <f t="shared" ref="Z1037:Z1100" si="44">IF(U1037&lt;&gt;"",U1037,IF(P1037&lt;&gt;"",P1037,IF(N1037&lt;&gt;"",N1037,"")))</f>
        <v/>
      </c>
      <c r="AA1037" s="32" t="str">
        <f t="shared" ref="AA1037:AA1100" si="45">IF(X1037&lt;&gt;"",X1037,IF(S1037&lt;&gt;"",S1037,IF(O1037&lt;&gt;"",O1037,"")))</f>
        <v/>
      </c>
    </row>
    <row r="1038" spans="1:27" s="64" customFormat="1" ht="17" hidden="1">
      <c r="A1038" s="4" t="s">
        <v>293</v>
      </c>
      <c r="B1038" s="4" t="s">
        <v>293</v>
      </c>
      <c r="C1038" s="4" t="s">
        <v>293</v>
      </c>
      <c r="D1038" s="15" t="s">
        <v>293</v>
      </c>
      <c r="H1038" s="4"/>
      <c r="P1038" s="98"/>
      <c r="Q1038" s="98"/>
      <c r="R1038" s="98"/>
      <c r="S1038" s="98"/>
      <c r="T1038" s="98"/>
      <c r="U1038" s="98"/>
      <c r="V1038" s="98"/>
      <c r="W1038" s="98"/>
      <c r="X1038" s="98"/>
      <c r="Y1038" s="98"/>
    </row>
    <row r="1039" spans="1:27" s="64" customFormat="1" ht="17" hidden="1">
      <c r="A1039" s="4" t="s">
        <v>293</v>
      </c>
      <c r="B1039" s="4" t="s">
        <v>293</v>
      </c>
      <c r="C1039" s="4" t="s">
        <v>293</v>
      </c>
      <c r="D1039" s="15" t="s">
        <v>293</v>
      </c>
      <c r="H1039" s="4"/>
      <c r="P1039" s="98"/>
      <c r="Q1039" s="98"/>
      <c r="R1039" s="98"/>
      <c r="S1039" s="98"/>
      <c r="T1039" s="98"/>
      <c r="U1039" s="98"/>
      <c r="V1039" s="98"/>
      <c r="W1039" s="98"/>
      <c r="X1039" s="98"/>
      <c r="Y1039" s="98"/>
    </row>
    <row r="1040" spans="1:27" s="64" customFormat="1" ht="17" hidden="1">
      <c r="A1040" s="4" t="s">
        <v>293</v>
      </c>
      <c r="B1040" s="4" t="s">
        <v>293</v>
      </c>
      <c r="C1040" s="4"/>
      <c r="D1040" s="15" t="s">
        <v>293</v>
      </c>
      <c r="E1040" s="66" t="s">
        <v>2301</v>
      </c>
      <c r="H1040" s="4"/>
      <c r="P1040" s="98"/>
      <c r="Q1040" s="98"/>
      <c r="R1040" s="98"/>
      <c r="S1040" s="98"/>
      <c r="T1040" s="98"/>
      <c r="U1040" s="98"/>
      <c r="V1040" s="98"/>
      <c r="W1040" s="98"/>
      <c r="X1040" s="98"/>
      <c r="Y1040" s="98"/>
      <c r="Z1040" s="64" t="str">
        <f t="shared" si="44"/>
        <v/>
      </c>
      <c r="AA1040" s="64" t="str">
        <f t="shared" si="45"/>
        <v/>
      </c>
    </row>
    <row r="1041" spans="1:27" ht="187" hidden="1">
      <c r="A1041" s="4">
        <v>2632</v>
      </c>
      <c r="B1041" s="4" t="s">
        <v>798</v>
      </c>
      <c r="C1041" s="4">
        <v>238</v>
      </c>
      <c r="E1041" s="91" t="s">
        <v>3113</v>
      </c>
      <c r="F1041" s="2" t="s">
        <v>2302</v>
      </c>
      <c r="G1041" s="2" t="s">
        <v>2303</v>
      </c>
      <c r="H1041" s="9"/>
      <c r="I1041" s="9"/>
      <c r="J1041" s="9"/>
      <c r="K1041" s="9"/>
      <c r="L1041" s="9"/>
      <c r="M1041" s="9"/>
      <c r="P1041" s="53"/>
      <c r="Q1041" s="54"/>
      <c r="R1041" s="54"/>
      <c r="S1041" s="55"/>
      <c r="T1041" s="56"/>
      <c r="U1041" s="53"/>
      <c r="V1041" s="54"/>
      <c r="W1041" s="54"/>
      <c r="X1041" s="55"/>
      <c r="Y1041" s="56"/>
      <c r="Z1041" s="48" t="str">
        <f t="shared" si="44"/>
        <v/>
      </c>
      <c r="AA1041" s="32" t="str">
        <f t="shared" si="45"/>
        <v/>
      </c>
    </row>
    <row r="1042" spans="1:27" ht="187" hidden="1">
      <c r="A1042" s="4">
        <v>2633</v>
      </c>
      <c r="B1042" s="4" t="s">
        <v>798</v>
      </c>
      <c r="C1042" s="4">
        <v>238</v>
      </c>
      <c r="E1042" s="91" t="s">
        <v>3114</v>
      </c>
      <c r="F1042" s="2" t="s">
        <v>2304</v>
      </c>
      <c r="G1042" s="2" t="s">
        <v>2305</v>
      </c>
      <c r="H1042" s="9"/>
      <c r="I1042" s="9"/>
      <c r="J1042" s="9"/>
      <c r="K1042" s="9"/>
      <c r="L1042" s="9"/>
      <c r="M1042" s="9"/>
      <c r="P1042" s="53"/>
      <c r="Q1042" s="54"/>
      <c r="R1042" s="54"/>
      <c r="S1042" s="55"/>
      <c r="T1042" s="56"/>
      <c r="U1042" s="53"/>
      <c r="V1042" s="54"/>
      <c r="W1042" s="54"/>
      <c r="X1042" s="55"/>
      <c r="Y1042" s="56"/>
      <c r="Z1042" s="48" t="str">
        <f t="shared" si="44"/>
        <v/>
      </c>
      <c r="AA1042" s="32" t="str">
        <f t="shared" si="45"/>
        <v/>
      </c>
    </row>
    <row r="1043" spans="1:27" ht="153" hidden="1">
      <c r="A1043" s="4">
        <v>2634</v>
      </c>
      <c r="B1043" s="4" t="s">
        <v>798</v>
      </c>
      <c r="C1043" s="4">
        <v>238</v>
      </c>
      <c r="E1043" s="91" t="s">
        <v>3115</v>
      </c>
      <c r="F1043" s="2" t="s">
        <v>2306</v>
      </c>
      <c r="G1043" s="2" t="s">
        <v>2307</v>
      </c>
      <c r="H1043" s="9"/>
      <c r="I1043" s="9"/>
      <c r="J1043" s="9"/>
      <c r="K1043" s="9"/>
      <c r="L1043" s="9"/>
      <c r="M1043" s="9"/>
      <c r="P1043" s="53"/>
      <c r="Q1043" s="54"/>
      <c r="R1043" s="54"/>
      <c r="S1043" s="55"/>
      <c r="T1043" s="56"/>
      <c r="U1043" s="53"/>
      <c r="V1043" s="54"/>
      <c r="W1043" s="54"/>
      <c r="X1043" s="55"/>
      <c r="Y1043" s="56"/>
      <c r="Z1043" s="48" t="str">
        <f t="shared" si="44"/>
        <v/>
      </c>
      <c r="AA1043" s="32" t="str">
        <f t="shared" si="45"/>
        <v/>
      </c>
    </row>
    <row r="1044" spans="1:27" ht="153" hidden="1">
      <c r="A1044" s="4">
        <v>2635</v>
      </c>
      <c r="B1044" s="4" t="s">
        <v>798</v>
      </c>
      <c r="C1044" s="4">
        <v>238</v>
      </c>
      <c r="E1044" s="91" t="s">
        <v>3116</v>
      </c>
      <c r="F1044" s="2" t="s">
        <v>2308</v>
      </c>
      <c r="G1044" s="2" t="s">
        <v>2309</v>
      </c>
      <c r="H1044" s="9"/>
      <c r="I1044" s="9"/>
      <c r="J1044" s="9"/>
      <c r="K1044" s="9"/>
      <c r="L1044" s="9"/>
      <c r="M1044" s="9"/>
      <c r="P1044" s="53"/>
      <c r="Q1044" s="54"/>
      <c r="R1044" s="54"/>
      <c r="S1044" s="55"/>
      <c r="T1044" s="56"/>
      <c r="U1044" s="53"/>
      <c r="V1044" s="54"/>
      <c r="W1044" s="54"/>
      <c r="X1044" s="55"/>
      <c r="Y1044" s="56"/>
      <c r="Z1044" s="48" t="str">
        <f t="shared" si="44"/>
        <v/>
      </c>
      <c r="AA1044" s="32" t="str">
        <f t="shared" si="45"/>
        <v/>
      </c>
    </row>
    <row r="1045" spans="1:27" ht="204" hidden="1">
      <c r="A1045" s="4">
        <v>2636</v>
      </c>
      <c r="B1045" s="4" t="s">
        <v>798</v>
      </c>
      <c r="C1045" s="4">
        <v>238</v>
      </c>
      <c r="E1045" s="91" t="s">
        <v>3117</v>
      </c>
      <c r="F1045" s="2" t="s">
        <v>2310</v>
      </c>
      <c r="G1045" s="2" t="s">
        <v>2311</v>
      </c>
      <c r="H1045" s="9"/>
      <c r="I1045" s="9"/>
      <c r="J1045" s="9"/>
      <c r="K1045" s="9"/>
      <c r="L1045" s="9"/>
      <c r="M1045" s="9"/>
      <c r="P1045" s="53"/>
      <c r="Q1045" s="54"/>
      <c r="R1045" s="54"/>
      <c r="S1045" s="55"/>
      <c r="T1045" s="56"/>
      <c r="U1045" s="53"/>
      <c r="V1045" s="54"/>
      <c r="W1045" s="54"/>
      <c r="X1045" s="55"/>
      <c r="Y1045" s="56"/>
      <c r="Z1045" s="48" t="str">
        <f t="shared" si="44"/>
        <v/>
      </c>
      <c r="AA1045" s="32" t="str">
        <f t="shared" si="45"/>
        <v/>
      </c>
    </row>
    <row r="1046" spans="1:27" ht="102" hidden="1">
      <c r="A1046" s="4">
        <v>2637</v>
      </c>
      <c r="B1046" s="4" t="s">
        <v>798</v>
      </c>
      <c r="C1046" s="4">
        <v>238</v>
      </c>
      <c r="E1046" s="91" t="s">
        <v>3118</v>
      </c>
      <c r="F1046" s="2" t="s">
        <v>2312</v>
      </c>
      <c r="G1046" s="2" t="s">
        <v>1871</v>
      </c>
      <c r="H1046" s="9"/>
      <c r="I1046" s="9"/>
      <c r="J1046" s="9"/>
      <c r="K1046" s="9"/>
      <c r="L1046" s="9"/>
      <c r="M1046" s="9"/>
      <c r="P1046" s="53"/>
      <c r="Q1046" s="54"/>
      <c r="R1046" s="54"/>
      <c r="S1046" s="55"/>
      <c r="T1046" s="56"/>
      <c r="U1046" s="53"/>
      <c r="V1046" s="54"/>
      <c r="W1046" s="54"/>
      <c r="X1046" s="55"/>
      <c r="Y1046" s="56"/>
      <c r="Z1046" s="48" t="str">
        <f t="shared" si="44"/>
        <v/>
      </c>
      <c r="AA1046" s="32" t="str">
        <f t="shared" si="45"/>
        <v/>
      </c>
    </row>
    <row r="1047" spans="1:27" s="64" customFormat="1" ht="17" hidden="1">
      <c r="A1047" s="4" t="s">
        <v>293</v>
      </c>
      <c r="B1047" s="4" t="s">
        <v>293</v>
      </c>
      <c r="C1047" s="4" t="s">
        <v>293</v>
      </c>
      <c r="D1047" s="15"/>
      <c r="H1047" s="4"/>
      <c r="P1047" s="98"/>
      <c r="Q1047" s="98"/>
      <c r="R1047" s="98"/>
      <c r="S1047" s="98"/>
      <c r="T1047" s="98"/>
      <c r="U1047" s="98"/>
      <c r="V1047" s="98"/>
      <c r="W1047" s="98"/>
      <c r="X1047" s="98"/>
      <c r="Y1047" s="98"/>
    </row>
    <row r="1048" spans="1:27" s="64" customFormat="1" ht="17" hidden="1">
      <c r="A1048" s="4" t="s">
        <v>293</v>
      </c>
      <c r="B1048" s="4" t="s">
        <v>293</v>
      </c>
      <c r="C1048" s="4" t="s">
        <v>293</v>
      </c>
      <c r="D1048" s="15"/>
      <c r="H1048" s="4"/>
      <c r="P1048" s="98"/>
      <c r="Q1048" s="98"/>
      <c r="R1048" s="98"/>
      <c r="S1048" s="98"/>
      <c r="T1048" s="98"/>
      <c r="U1048" s="98"/>
      <c r="V1048" s="98"/>
      <c r="W1048" s="98"/>
      <c r="X1048" s="98"/>
      <c r="Y1048" s="98"/>
    </row>
    <row r="1049" spans="1:27" s="64" customFormat="1" ht="17" hidden="1">
      <c r="A1049" s="4" t="s">
        <v>293</v>
      </c>
      <c r="B1049" s="4" t="s">
        <v>293</v>
      </c>
      <c r="C1049" s="4"/>
      <c r="D1049" s="15"/>
      <c r="E1049" s="66" t="s">
        <v>2313</v>
      </c>
      <c r="H1049" s="4"/>
      <c r="P1049" s="98"/>
      <c r="Q1049" s="98"/>
      <c r="R1049" s="98"/>
      <c r="S1049" s="98"/>
      <c r="T1049" s="98"/>
      <c r="U1049" s="98"/>
      <c r="V1049" s="98"/>
      <c r="W1049" s="98"/>
      <c r="X1049" s="98"/>
      <c r="Y1049" s="98"/>
      <c r="Z1049" s="64" t="str">
        <f t="shared" si="44"/>
        <v/>
      </c>
      <c r="AA1049" s="64" t="str">
        <f t="shared" si="45"/>
        <v/>
      </c>
    </row>
    <row r="1050" spans="1:27" ht="187" hidden="1">
      <c r="A1050" s="4">
        <v>2638</v>
      </c>
      <c r="B1050" s="4" t="s">
        <v>2314</v>
      </c>
      <c r="C1050" s="4">
        <v>239</v>
      </c>
      <c r="E1050" s="91" t="s">
        <v>3119</v>
      </c>
      <c r="F1050" s="2" t="s">
        <v>2315</v>
      </c>
      <c r="G1050" s="2" t="s">
        <v>2316</v>
      </c>
      <c r="H1050" s="9"/>
      <c r="I1050" s="9"/>
      <c r="J1050" s="9"/>
      <c r="K1050" s="9"/>
      <c r="L1050" s="9"/>
      <c r="M1050" s="9"/>
      <c r="P1050" s="53"/>
      <c r="Q1050" s="54"/>
      <c r="R1050" s="54"/>
      <c r="S1050" s="55"/>
      <c r="T1050" s="56"/>
      <c r="U1050" s="53"/>
      <c r="V1050" s="54"/>
      <c r="W1050" s="54"/>
      <c r="X1050" s="55"/>
      <c r="Y1050" s="56"/>
      <c r="Z1050" s="48" t="str">
        <f t="shared" si="44"/>
        <v/>
      </c>
      <c r="AA1050" s="32" t="str">
        <f t="shared" si="45"/>
        <v/>
      </c>
    </row>
    <row r="1051" spans="1:27" ht="170" hidden="1">
      <c r="A1051" s="4">
        <v>2639</v>
      </c>
      <c r="B1051" s="4" t="s">
        <v>2314</v>
      </c>
      <c r="C1051" s="4">
        <v>239</v>
      </c>
      <c r="E1051" s="91" t="s">
        <v>3120</v>
      </c>
      <c r="F1051" s="2" t="s">
        <v>2317</v>
      </c>
      <c r="G1051" s="2" t="s">
        <v>2318</v>
      </c>
      <c r="H1051" s="9"/>
      <c r="I1051" s="9"/>
      <c r="J1051" s="9"/>
      <c r="K1051" s="9"/>
      <c r="L1051" s="9"/>
      <c r="M1051" s="9"/>
      <c r="P1051" s="53"/>
      <c r="Q1051" s="54"/>
      <c r="R1051" s="54"/>
      <c r="S1051" s="55"/>
      <c r="T1051" s="56"/>
      <c r="U1051" s="53"/>
      <c r="V1051" s="54"/>
      <c r="W1051" s="54"/>
      <c r="X1051" s="55"/>
      <c r="Y1051" s="56"/>
      <c r="Z1051" s="48" t="str">
        <f t="shared" si="44"/>
        <v/>
      </c>
      <c r="AA1051" s="32" t="str">
        <f t="shared" si="45"/>
        <v/>
      </c>
    </row>
    <row r="1052" spans="1:27" ht="187" hidden="1">
      <c r="A1052" s="4">
        <v>2640</v>
      </c>
      <c r="B1052" s="4" t="s">
        <v>2314</v>
      </c>
      <c r="C1052" s="4">
        <v>239</v>
      </c>
      <c r="E1052" s="91" t="s">
        <v>3121</v>
      </c>
      <c r="F1052" s="2" t="s">
        <v>2319</v>
      </c>
      <c r="G1052" s="2" t="s">
        <v>2320</v>
      </c>
      <c r="H1052" s="9"/>
      <c r="I1052" s="9"/>
      <c r="J1052" s="9"/>
      <c r="K1052" s="9"/>
      <c r="L1052" s="9"/>
      <c r="M1052" s="9"/>
      <c r="P1052" s="53"/>
      <c r="Q1052" s="54"/>
      <c r="R1052" s="54"/>
      <c r="S1052" s="55"/>
      <c r="T1052" s="56"/>
      <c r="U1052" s="53"/>
      <c r="V1052" s="54"/>
      <c r="W1052" s="54"/>
      <c r="X1052" s="55"/>
      <c r="Y1052" s="56"/>
      <c r="Z1052" s="48" t="str">
        <f t="shared" si="44"/>
        <v/>
      </c>
      <c r="AA1052" s="32" t="str">
        <f t="shared" si="45"/>
        <v/>
      </c>
    </row>
    <row r="1053" spans="1:27" ht="102" hidden="1">
      <c r="A1053" s="4">
        <v>2641</v>
      </c>
      <c r="B1053" s="4" t="s">
        <v>2314</v>
      </c>
      <c r="C1053" s="4">
        <v>239</v>
      </c>
      <c r="E1053" s="91" t="s">
        <v>3122</v>
      </c>
      <c r="F1053" s="2" t="s">
        <v>2321</v>
      </c>
      <c r="G1053" s="2" t="s">
        <v>1871</v>
      </c>
      <c r="H1053" s="9"/>
      <c r="I1053" s="9"/>
      <c r="J1053" s="9"/>
      <c r="K1053" s="9"/>
      <c r="L1053" s="9"/>
      <c r="M1053" s="9"/>
      <c r="P1053" s="53"/>
      <c r="Q1053" s="54"/>
      <c r="R1053" s="54"/>
      <c r="S1053" s="55"/>
      <c r="T1053" s="56"/>
      <c r="U1053" s="53"/>
      <c r="V1053" s="54"/>
      <c r="W1053" s="54"/>
      <c r="X1053" s="55"/>
      <c r="Y1053" s="56"/>
      <c r="Z1053" s="48" t="str">
        <f t="shared" si="44"/>
        <v/>
      </c>
      <c r="AA1053" s="32" t="str">
        <f t="shared" si="45"/>
        <v/>
      </c>
    </row>
    <row r="1054" spans="1:27" s="64" customFormat="1" ht="17" hidden="1">
      <c r="A1054" s="4" t="s">
        <v>293</v>
      </c>
      <c r="B1054" s="4" t="s">
        <v>293</v>
      </c>
      <c r="C1054" s="4" t="s">
        <v>293</v>
      </c>
      <c r="D1054" s="15"/>
      <c r="H1054" s="4"/>
      <c r="P1054" s="98"/>
      <c r="Q1054" s="98"/>
      <c r="R1054" s="98"/>
      <c r="S1054" s="98"/>
      <c r="T1054" s="98"/>
      <c r="U1054" s="98"/>
      <c r="V1054" s="98"/>
      <c r="W1054" s="98"/>
      <c r="X1054" s="98"/>
      <c r="Y1054" s="98"/>
    </row>
    <row r="1055" spans="1:27" s="64" customFormat="1" ht="17" hidden="1">
      <c r="A1055" s="4" t="s">
        <v>293</v>
      </c>
      <c r="B1055" s="4" t="s">
        <v>293</v>
      </c>
      <c r="C1055" s="4" t="s">
        <v>293</v>
      </c>
      <c r="D1055" s="15" t="s">
        <v>293</v>
      </c>
      <c r="H1055" s="4"/>
      <c r="P1055" s="98"/>
      <c r="Q1055" s="98"/>
      <c r="R1055" s="98"/>
      <c r="S1055" s="98"/>
      <c r="T1055" s="98"/>
      <c r="U1055" s="98"/>
      <c r="V1055" s="98"/>
      <c r="W1055" s="98"/>
      <c r="X1055" s="98"/>
      <c r="Y1055" s="98"/>
    </row>
    <row r="1056" spans="1:27" s="64" customFormat="1" ht="34" hidden="1">
      <c r="A1056" s="4" t="s">
        <v>293</v>
      </c>
      <c r="B1056" s="4" t="s">
        <v>293</v>
      </c>
      <c r="C1056" s="4"/>
      <c r="D1056" s="15" t="s">
        <v>293</v>
      </c>
      <c r="E1056" s="66" t="s">
        <v>2322</v>
      </c>
      <c r="H1056" s="4"/>
      <c r="P1056" s="98"/>
      <c r="Q1056" s="98"/>
      <c r="R1056" s="98"/>
      <c r="S1056" s="98"/>
      <c r="T1056" s="98"/>
      <c r="U1056" s="98"/>
      <c r="V1056" s="98"/>
      <c r="W1056" s="98"/>
      <c r="X1056" s="98"/>
      <c r="Y1056" s="98"/>
      <c r="Z1056" s="64" t="str">
        <f t="shared" si="44"/>
        <v/>
      </c>
      <c r="AA1056" s="64" t="str">
        <f t="shared" si="45"/>
        <v/>
      </c>
    </row>
    <row r="1057" spans="1:27" ht="170" hidden="1">
      <c r="A1057" s="4">
        <v>2642</v>
      </c>
      <c r="B1057" s="4" t="s">
        <v>2323</v>
      </c>
      <c r="C1057" s="4">
        <v>241</v>
      </c>
      <c r="E1057" s="91" t="s">
        <v>3123</v>
      </c>
      <c r="F1057" s="2" t="s">
        <v>2324</v>
      </c>
      <c r="G1057" s="2" t="s">
        <v>2325</v>
      </c>
      <c r="H1057" s="9"/>
      <c r="I1057" s="9"/>
      <c r="J1057" s="9"/>
      <c r="K1057" s="9"/>
      <c r="L1057" s="9"/>
      <c r="M1057" s="9"/>
      <c r="P1057" s="53"/>
      <c r="Q1057" s="54"/>
      <c r="R1057" s="54"/>
      <c r="S1057" s="55"/>
      <c r="T1057" s="56"/>
      <c r="U1057" s="53"/>
      <c r="V1057" s="54"/>
      <c r="W1057" s="54"/>
      <c r="X1057" s="55"/>
      <c r="Y1057" s="56"/>
      <c r="Z1057" s="48" t="str">
        <f t="shared" si="44"/>
        <v/>
      </c>
      <c r="AA1057" s="32" t="str">
        <f t="shared" si="45"/>
        <v/>
      </c>
    </row>
    <row r="1058" spans="1:27" ht="153" hidden="1">
      <c r="A1058" s="4">
        <v>2643</v>
      </c>
      <c r="B1058" s="4" t="s">
        <v>2323</v>
      </c>
      <c r="C1058" s="4">
        <v>241</v>
      </c>
      <c r="E1058" s="91" t="s">
        <v>3124</v>
      </c>
      <c r="F1058" s="2" t="s">
        <v>2326</v>
      </c>
      <c r="G1058" s="2" t="s">
        <v>2327</v>
      </c>
      <c r="H1058" s="9"/>
      <c r="I1058" s="9"/>
      <c r="J1058" s="9"/>
      <c r="K1058" s="9"/>
      <c r="L1058" s="9"/>
      <c r="M1058" s="9"/>
      <c r="P1058" s="53"/>
      <c r="Q1058" s="54"/>
      <c r="R1058" s="54"/>
      <c r="S1058" s="55"/>
      <c r="T1058" s="56"/>
      <c r="U1058" s="53"/>
      <c r="V1058" s="54"/>
      <c r="W1058" s="54"/>
      <c r="X1058" s="55"/>
      <c r="Y1058" s="56"/>
      <c r="Z1058" s="48" t="str">
        <f t="shared" si="44"/>
        <v/>
      </c>
      <c r="AA1058" s="32" t="str">
        <f t="shared" si="45"/>
        <v/>
      </c>
    </row>
    <row r="1059" spans="1:27" ht="170" hidden="1">
      <c r="A1059" s="4">
        <v>2644</v>
      </c>
      <c r="B1059" s="4" t="s">
        <v>2323</v>
      </c>
      <c r="C1059" s="4">
        <v>241</v>
      </c>
      <c r="E1059" s="91" t="s">
        <v>3125</v>
      </c>
      <c r="F1059" s="2" t="s">
        <v>2328</v>
      </c>
      <c r="G1059" s="2" t="s">
        <v>2329</v>
      </c>
      <c r="H1059" s="9"/>
      <c r="I1059" s="9"/>
      <c r="J1059" s="9"/>
      <c r="K1059" s="9"/>
      <c r="L1059" s="9"/>
      <c r="M1059" s="9"/>
      <c r="P1059" s="53"/>
      <c r="Q1059" s="54"/>
      <c r="R1059" s="54"/>
      <c r="S1059" s="55"/>
      <c r="T1059" s="56"/>
      <c r="U1059" s="53"/>
      <c r="V1059" s="54"/>
      <c r="W1059" s="54"/>
      <c r="X1059" s="55"/>
      <c r="Y1059" s="56"/>
      <c r="Z1059" s="48" t="str">
        <f t="shared" si="44"/>
        <v/>
      </c>
      <c r="AA1059" s="32" t="str">
        <f t="shared" si="45"/>
        <v/>
      </c>
    </row>
    <row r="1060" spans="1:27" ht="187" hidden="1">
      <c r="A1060" s="4">
        <v>2645</v>
      </c>
      <c r="B1060" s="4" t="s">
        <v>2323</v>
      </c>
      <c r="C1060" s="4">
        <v>241</v>
      </c>
      <c r="E1060" s="91" t="s">
        <v>3126</v>
      </c>
      <c r="F1060" s="2" t="s">
        <v>2330</v>
      </c>
      <c r="G1060" s="2" t="s">
        <v>2331</v>
      </c>
      <c r="H1060" s="9"/>
      <c r="I1060" s="9"/>
      <c r="J1060" s="9"/>
      <c r="K1060" s="9"/>
      <c r="L1060" s="9"/>
      <c r="M1060" s="9"/>
      <c r="P1060" s="53"/>
      <c r="Q1060" s="54"/>
      <c r="R1060" s="54"/>
      <c r="S1060" s="55"/>
      <c r="T1060" s="56"/>
      <c r="U1060" s="53"/>
      <c r="V1060" s="54"/>
      <c r="W1060" s="54"/>
      <c r="X1060" s="55"/>
      <c r="Y1060" s="56"/>
      <c r="Z1060" s="48" t="str">
        <f t="shared" si="44"/>
        <v/>
      </c>
      <c r="AA1060" s="32" t="str">
        <f t="shared" si="45"/>
        <v/>
      </c>
    </row>
    <row r="1061" spans="1:27" ht="170" hidden="1">
      <c r="A1061" s="4">
        <v>2646</v>
      </c>
      <c r="B1061" s="4" t="s">
        <v>2323</v>
      </c>
      <c r="C1061" s="4">
        <v>241</v>
      </c>
      <c r="E1061" s="91" t="s">
        <v>3127</v>
      </c>
      <c r="F1061" s="2" t="s">
        <v>2332</v>
      </c>
      <c r="G1061" s="2" t="s">
        <v>2333</v>
      </c>
      <c r="H1061" s="9"/>
      <c r="I1061" s="9"/>
      <c r="J1061" s="9"/>
      <c r="K1061" s="9"/>
      <c r="L1061" s="9"/>
      <c r="M1061" s="9"/>
      <c r="P1061" s="53"/>
      <c r="Q1061" s="54"/>
      <c r="R1061" s="54"/>
      <c r="S1061" s="55"/>
      <c r="T1061" s="56"/>
      <c r="U1061" s="53"/>
      <c r="V1061" s="54"/>
      <c r="W1061" s="54"/>
      <c r="X1061" s="55"/>
      <c r="Y1061" s="56"/>
      <c r="Z1061" s="48" t="str">
        <f t="shared" si="44"/>
        <v/>
      </c>
      <c r="AA1061" s="32" t="str">
        <f t="shared" si="45"/>
        <v/>
      </c>
    </row>
    <row r="1062" spans="1:27" ht="187" hidden="1">
      <c r="A1062" s="4">
        <v>2647</v>
      </c>
      <c r="B1062" s="4" t="s">
        <v>2323</v>
      </c>
      <c r="C1062" s="4">
        <v>241</v>
      </c>
      <c r="E1062" s="91" t="s">
        <v>3128</v>
      </c>
      <c r="F1062" s="2" t="s">
        <v>2334</v>
      </c>
      <c r="G1062" s="2" t="s">
        <v>2335</v>
      </c>
      <c r="H1062" s="9"/>
      <c r="I1062" s="9"/>
      <c r="J1062" s="9"/>
      <c r="K1062" s="9"/>
      <c r="L1062" s="9"/>
      <c r="M1062" s="9"/>
      <c r="P1062" s="53"/>
      <c r="Q1062" s="54"/>
      <c r="R1062" s="54"/>
      <c r="S1062" s="55"/>
      <c r="T1062" s="56"/>
      <c r="U1062" s="53"/>
      <c r="V1062" s="54"/>
      <c r="W1062" s="54"/>
      <c r="X1062" s="55"/>
      <c r="Y1062" s="56"/>
      <c r="Z1062" s="48" t="str">
        <f t="shared" si="44"/>
        <v/>
      </c>
      <c r="AA1062" s="32" t="str">
        <f t="shared" si="45"/>
        <v/>
      </c>
    </row>
    <row r="1063" spans="1:27" ht="170" hidden="1">
      <c r="A1063" s="4">
        <v>2648</v>
      </c>
      <c r="B1063" s="4" t="s">
        <v>2323</v>
      </c>
      <c r="C1063" s="4">
        <v>241</v>
      </c>
      <c r="E1063" s="91" t="s">
        <v>3129</v>
      </c>
      <c r="F1063" s="2" t="s">
        <v>2336</v>
      </c>
      <c r="G1063" s="2" t="s">
        <v>2337</v>
      </c>
      <c r="H1063" s="9"/>
      <c r="I1063" s="9"/>
      <c r="J1063" s="9"/>
      <c r="K1063" s="9"/>
      <c r="L1063" s="9"/>
      <c r="M1063" s="9"/>
      <c r="P1063" s="53"/>
      <c r="Q1063" s="54"/>
      <c r="R1063" s="54"/>
      <c r="S1063" s="55"/>
      <c r="T1063" s="56"/>
      <c r="U1063" s="53"/>
      <c r="V1063" s="54"/>
      <c r="W1063" s="54"/>
      <c r="X1063" s="55"/>
      <c r="Y1063" s="56"/>
      <c r="Z1063" s="48" t="str">
        <f t="shared" si="44"/>
        <v/>
      </c>
      <c r="AA1063" s="32" t="str">
        <f t="shared" si="45"/>
        <v/>
      </c>
    </row>
    <row r="1064" spans="1:27" ht="136" hidden="1">
      <c r="A1064" s="4">
        <v>2649</v>
      </c>
      <c r="B1064" s="4" t="s">
        <v>2323</v>
      </c>
      <c r="C1064" s="4">
        <v>241</v>
      </c>
      <c r="E1064" s="91" t="s">
        <v>3130</v>
      </c>
      <c r="F1064" s="2" t="s">
        <v>2338</v>
      </c>
      <c r="G1064" s="2" t="s">
        <v>2339</v>
      </c>
      <c r="H1064" s="9"/>
      <c r="I1064" s="9"/>
      <c r="J1064" s="9"/>
      <c r="K1064" s="9"/>
      <c r="L1064" s="9"/>
      <c r="M1064" s="9"/>
      <c r="P1064" s="53"/>
      <c r="Q1064" s="54"/>
      <c r="R1064" s="54"/>
      <c r="S1064" s="55"/>
      <c r="T1064" s="56"/>
      <c r="U1064" s="53"/>
      <c r="V1064" s="54"/>
      <c r="W1064" s="54"/>
      <c r="X1064" s="55"/>
      <c r="Y1064" s="56"/>
      <c r="Z1064" s="48" t="str">
        <f t="shared" si="44"/>
        <v/>
      </c>
      <c r="AA1064" s="32" t="str">
        <f t="shared" si="45"/>
        <v/>
      </c>
    </row>
    <row r="1065" spans="1:27" ht="153" hidden="1">
      <c r="A1065" s="4">
        <v>2650</v>
      </c>
      <c r="B1065" s="4" t="s">
        <v>2323</v>
      </c>
      <c r="C1065" s="4">
        <v>241</v>
      </c>
      <c r="E1065" s="91" t="s">
        <v>3131</v>
      </c>
      <c r="F1065" s="2" t="s">
        <v>2340</v>
      </c>
      <c r="G1065" s="2" t="s">
        <v>2341</v>
      </c>
      <c r="H1065" s="9"/>
      <c r="I1065" s="9"/>
      <c r="J1065" s="9"/>
      <c r="K1065" s="9"/>
      <c r="L1065" s="9"/>
      <c r="M1065" s="9"/>
      <c r="P1065" s="53"/>
      <c r="Q1065" s="54"/>
      <c r="R1065" s="54"/>
      <c r="S1065" s="55"/>
      <c r="T1065" s="56"/>
      <c r="U1065" s="53"/>
      <c r="V1065" s="54"/>
      <c r="W1065" s="54"/>
      <c r="X1065" s="55"/>
      <c r="Y1065" s="56"/>
      <c r="Z1065" s="48" t="str">
        <f t="shared" si="44"/>
        <v/>
      </c>
      <c r="AA1065" s="32" t="str">
        <f t="shared" si="45"/>
        <v/>
      </c>
    </row>
    <row r="1066" spans="1:27" ht="153" hidden="1">
      <c r="A1066" s="4">
        <v>2651</v>
      </c>
      <c r="B1066" s="4" t="s">
        <v>2323</v>
      </c>
      <c r="C1066" s="4">
        <v>241</v>
      </c>
      <c r="E1066" s="91" t="s">
        <v>3132</v>
      </c>
      <c r="F1066" s="2" t="s">
        <v>2342</v>
      </c>
      <c r="G1066" s="2" t="s">
        <v>2343</v>
      </c>
      <c r="H1066" s="9"/>
      <c r="I1066" s="9"/>
      <c r="J1066" s="9"/>
      <c r="K1066" s="9"/>
      <c r="L1066" s="9"/>
      <c r="M1066" s="9"/>
      <c r="P1066" s="53"/>
      <c r="Q1066" s="54"/>
      <c r="R1066" s="54"/>
      <c r="S1066" s="55"/>
      <c r="T1066" s="56"/>
      <c r="U1066" s="53"/>
      <c r="V1066" s="54"/>
      <c r="W1066" s="54"/>
      <c r="X1066" s="55"/>
      <c r="Y1066" s="56"/>
      <c r="Z1066" s="48" t="str">
        <f t="shared" si="44"/>
        <v/>
      </c>
      <c r="AA1066" s="32" t="str">
        <f t="shared" si="45"/>
        <v/>
      </c>
    </row>
    <row r="1067" spans="1:27" ht="153" hidden="1">
      <c r="A1067" s="4">
        <v>2652</v>
      </c>
      <c r="B1067" s="4" t="s">
        <v>2323</v>
      </c>
      <c r="C1067" s="4">
        <v>241</v>
      </c>
      <c r="E1067" s="91" t="s">
        <v>3133</v>
      </c>
      <c r="F1067" s="2" t="s">
        <v>2344</v>
      </c>
      <c r="G1067" s="2" t="s">
        <v>2345</v>
      </c>
      <c r="H1067" s="9"/>
      <c r="I1067" s="9"/>
      <c r="J1067" s="9"/>
      <c r="K1067" s="9"/>
      <c r="L1067" s="9"/>
      <c r="M1067" s="9"/>
      <c r="P1067" s="53"/>
      <c r="Q1067" s="54"/>
      <c r="R1067" s="54"/>
      <c r="S1067" s="55"/>
      <c r="T1067" s="56"/>
      <c r="U1067" s="53"/>
      <c r="V1067" s="54"/>
      <c r="W1067" s="54"/>
      <c r="X1067" s="55"/>
      <c r="Y1067" s="56"/>
      <c r="Z1067" s="48" t="str">
        <f t="shared" si="44"/>
        <v/>
      </c>
      <c r="AA1067" s="32" t="str">
        <f t="shared" si="45"/>
        <v/>
      </c>
    </row>
    <row r="1068" spans="1:27" ht="170" hidden="1">
      <c r="A1068" s="4">
        <v>2653</v>
      </c>
      <c r="B1068" s="4" t="s">
        <v>2323</v>
      </c>
      <c r="C1068" s="4">
        <v>241</v>
      </c>
      <c r="E1068" s="91" t="s">
        <v>3134</v>
      </c>
      <c r="F1068" s="2" t="s">
        <v>2346</v>
      </c>
      <c r="G1068" s="2" t="s">
        <v>2347</v>
      </c>
      <c r="H1068" s="9"/>
      <c r="I1068" s="9"/>
      <c r="J1068" s="9"/>
      <c r="K1068" s="9"/>
      <c r="L1068" s="9"/>
      <c r="M1068" s="9"/>
      <c r="P1068" s="53"/>
      <c r="Q1068" s="54"/>
      <c r="R1068" s="54"/>
      <c r="S1068" s="55"/>
      <c r="T1068" s="56"/>
      <c r="U1068" s="53"/>
      <c r="V1068" s="54"/>
      <c r="W1068" s="54"/>
      <c r="X1068" s="55"/>
      <c r="Y1068" s="56"/>
      <c r="Z1068" s="48" t="str">
        <f t="shared" si="44"/>
        <v/>
      </c>
      <c r="AA1068" s="32" t="str">
        <f t="shared" si="45"/>
        <v/>
      </c>
    </row>
    <row r="1069" spans="1:27" ht="204" hidden="1">
      <c r="A1069" s="4">
        <v>2654</v>
      </c>
      <c r="B1069" s="4" t="s">
        <v>2323</v>
      </c>
      <c r="C1069" s="4">
        <v>241</v>
      </c>
      <c r="E1069" s="91" t="s">
        <v>3135</v>
      </c>
      <c r="F1069" s="2" t="s">
        <v>2348</v>
      </c>
      <c r="G1069" s="2" t="s">
        <v>2349</v>
      </c>
      <c r="H1069" s="9"/>
      <c r="I1069" s="9"/>
      <c r="J1069" s="9"/>
      <c r="K1069" s="9"/>
      <c r="L1069" s="9"/>
      <c r="M1069" s="9"/>
      <c r="P1069" s="53"/>
      <c r="Q1069" s="54"/>
      <c r="R1069" s="54"/>
      <c r="S1069" s="55"/>
      <c r="T1069" s="56"/>
      <c r="U1069" s="53"/>
      <c r="V1069" s="54"/>
      <c r="W1069" s="54"/>
      <c r="X1069" s="55"/>
      <c r="Y1069" s="56"/>
      <c r="Z1069" s="48" t="str">
        <f t="shared" si="44"/>
        <v/>
      </c>
      <c r="AA1069" s="32" t="str">
        <f t="shared" si="45"/>
        <v/>
      </c>
    </row>
    <row r="1070" spans="1:27" ht="187" hidden="1">
      <c r="A1070" s="4">
        <v>2655</v>
      </c>
      <c r="B1070" s="4" t="s">
        <v>2323</v>
      </c>
      <c r="C1070" s="4">
        <v>241</v>
      </c>
      <c r="E1070" s="91" t="s">
        <v>3136</v>
      </c>
      <c r="F1070" s="2" t="s">
        <v>2350</v>
      </c>
      <c r="G1070" s="2" t="s">
        <v>2351</v>
      </c>
      <c r="H1070" s="9"/>
      <c r="I1070" s="9"/>
      <c r="J1070" s="9"/>
      <c r="K1070" s="9"/>
      <c r="L1070" s="9"/>
      <c r="M1070" s="9"/>
      <c r="P1070" s="53"/>
      <c r="Q1070" s="54"/>
      <c r="R1070" s="54"/>
      <c r="S1070" s="55"/>
      <c r="T1070" s="56"/>
      <c r="U1070" s="53"/>
      <c r="V1070" s="54"/>
      <c r="W1070" s="54"/>
      <c r="X1070" s="55"/>
      <c r="Y1070" s="56"/>
      <c r="Z1070" s="48" t="str">
        <f t="shared" si="44"/>
        <v/>
      </c>
      <c r="AA1070" s="32" t="str">
        <f t="shared" si="45"/>
        <v/>
      </c>
    </row>
    <row r="1071" spans="1:27" ht="102" hidden="1">
      <c r="A1071" s="4">
        <v>2656</v>
      </c>
      <c r="B1071" s="4" t="s">
        <v>2323</v>
      </c>
      <c r="C1071" s="4">
        <v>241</v>
      </c>
      <c r="E1071" s="91" t="s">
        <v>3137</v>
      </c>
      <c r="F1071" s="2" t="s">
        <v>2352</v>
      </c>
      <c r="G1071" s="2" t="s">
        <v>2210</v>
      </c>
      <c r="H1071" s="9"/>
      <c r="I1071" s="9"/>
      <c r="J1071" s="9"/>
      <c r="K1071" s="9"/>
      <c r="L1071" s="9"/>
      <c r="M1071" s="9"/>
      <c r="P1071" s="53"/>
      <c r="Q1071" s="54"/>
      <c r="R1071" s="54"/>
      <c r="S1071" s="55"/>
      <c r="T1071" s="56"/>
      <c r="U1071" s="53"/>
      <c r="V1071" s="54"/>
      <c r="W1071" s="54"/>
      <c r="X1071" s="55"/>
      <c r="Y1071" s="56"/>
      <c r="Z1071" s="48" t="str">
        <f t="shared" si="44"/>
        <v/>
      </c>
      <c r="AA1071" s="32" t="str">
        <f t="shared" si="45"/>
        <v/>
      </c>
    </row>
    <row r="1072" spans="1:27" ht="102" hidden="1">
      <c r="A1072" s="4">
        <v>2657</v>
      </c>
      <c r="B1072" s="4" t="s">
        <v>2323</v>
      </c>
      <c r="C1072" s="4">
        <v>241</v>
      </c>
      <c r="E1072" s="91" t="s">
        <v>3138</v>
      </c>
      <c r="F1072" s="2" t="s">
        <v>2353</v>
      </c>
      <c r="G1072" s="2" t="s">
        <v>1871</v>
      </c>
      <c r="H1072" s="9"/>
      <c r="I1072" s="9"/>
      <c r="J1072" s="9"/>
      <c r="K1072" s="9"/>
      <c r="L1072" s="9"/>
      <c r="M1072" s="9"/>
      <c r="P1072" s="53"/>
      <c r="Q1072" s="54"/>
      <c r="R1072" s="54"/>
      <c r="S1072" s="55"/>
      <c r="T1072" s="56"/>
      <c r="U1072" s="53"/>
      <c r="V1072" s="54"/>
      <c r="W1072" s="54"/>
      <c r="X1072" s="55"/>
      <c r="Y1072" s="56"/>
      <c r="Z1072" s="48" t="str">
        <f t="shared" si="44"/>
        <v/>
      </c>
      <c r="AA1072" s="32" t="str">
        <f t="shared" si="45"/>
        <v/>
      </c>
    </row>
    <row r="1073" spans="1:27" s="64" customFormat="1" ht="17" hidden="1">
      <c r="A1073" s="4" t="s">
        <v>293</v>
      </c>
      <c r="B1073" s="4" t="s">
        <v>293</v>
      </c>
      <c r="C1073" s="4" t="s">
        <v>293</v>
      </c>
      <c r="D1073" s="15" t="s">
        <v>293</v>
      </c>
      <c r="H1073" s="4"/>
      <c r="P1073" s="98"/>
      <c r="Q1073" s="98"/>
      <c r="R1073" s="98"/>
      <c r="S1073" s="98"/>
      <c r="T1073" s="98"/>
      <c r="U1073" s="98"/>
      <c r="V1073" s="98"/>
      <c r="W1073" s="98"/>
      <c r="X1073" s="98"/>
      <c r="Y1073" s="98"/>
    </row>
    <row r="1074" spans="1:27" s="64" customFormat="1" ht="17" hidden="1">
      <c r="A1074" s="4" t="s">
        <v>293</v>
      </c>
      <c r="B1074" s="4" t="s">
        <v>293</v>
      </c>
      <c r="C1074" s="4" t="s">
        <v>293</v>
      </c>
      <c r="D1074" s="15" t="s">
        <v>293</v>
      </c>
      <c r="H1074" s="4"/>
      <c r="P1074" s="98"/>
      <c r="Q1074" s="98"/>
      <c r="R1074" s="98"/>
      <c r="S1074" s="98"/>
      <c r="T1074" s="98"/>
      <c r="U1074" s="98"/>
      <c r="V1074" s="98"/>
      <c r="W1074" s="98"/>
      <c r="X1074" s="98"/>
      <c r="Y1074" s="98"/>
    </row>
    <row r="1075" spans="1:27" s="64" customFormat="1" ht="17" hidden="1">
      <c r="A1075" s="4" t="s">
        <v>293</v>
      </c>
      <c r="B1075" s="4"/>
      <c r="C1075" s="4"/>
      <c r="D1075" s="15"/>
      <c r="E1075" s="66" t="s">
        <v>2354</v>
      </c>
      <c r="H1075" s="4"/>
      <c r="P1075" s="98"/>
      <c r="Q1075" s="98"/>
      <c r="R1075" s="98"/>
      <c r="S1075" s="98"/>
      <c r="T1075" s="98"/>
      <c r="U1075" s="98"/>
      <c r="V1075" s="98"/>
      <c r="W1075" s="98"/>
      <c r="X1075" s="98"/>
      <c r="Y1075" s="98"/>
      <c r="Z1075" s="64" t="str">
        <f t="shared" si="44"/>
        <v/>
      </c>
      <c r="AA1075" s="64" t="str">
        <f t="shared" si="45"/>
        <v/>
      </c>
    </row>
    <row r="1076" spans="1:27" ht="153" hidden="1">
      <c r="A1076" s="4">
        <v>2658</v>
      </c>
      <c r="B1076" s="4" t="s">
        <v>2355</v>
      </c>
      <c r="C1076" s="4">
        <v>243</v>
      </c>
      <c r="D1076" s="15" t="s">
        <v>29</v>
      </c>
      <c r="E1076" s="91" t="s">
        <v>3010</v>
      </c>
      <c r="F1076" s="2" t="s">
        <v>2356</v>
      </c>
      <c r="G1076" s="2" t="s">
        <v>2357</v>
      </c>
      <c r="H1076" s="9"/>
      <c r="I1076" s="9"/>
      <c r="J1076" s="9"/>
      <c r="K1076" s="9"/>
      <c r="L1076" s="9"/>
      <c r="M1076" s="9"/>
      <c r="P1076" s="53"/>
      <c r="Q1076" s="54"/>
      <c r="R1076" s="54"/>
      <c r="S1076" s="55"/>
      <c r="T1076" s="56"/>
      <c r="U1076" s="53"/>
      <c r="V1076" s="54"/>
      <c r="W1076" s="54"/>
      <c r="X1076" s="55"/>
      <c r="Y1076" s="56"/>
      <c r="Z1076" s="48" t="str">
        <f t="shared" si="44"/>
        <v/>
      </c>
      <c r="AA1076" s="32" t="str">
        <f t="shared" si="45"/>
        <v/>
      </c>
    </row>
    <row r="1077" spans="1:27" s="64" customFormat="1" ht="17" hidden="1">
      <c r="A1077" s="4" t="s">
        <v>293</v>
      </c>
      <c r="C1077" s="4" t="s">
        <v>293</v>
      </c>
      <c r="D1077" s="15" t="str">
        <f t="shared" ref="D1077:D1080" si="46">IF(C1077&lt;&gt;"","P2P","")</f>
        <v/>
      </c>
      <c r="H1077" s="4"/>
      <c r="P1077" s="98"/>
      <c r="Q1077" s="98"/>
      <c r="R1077" s="98"/>
      <c r="S1077" s="98"/>
      <c r="T1077" s="98"/>
      <c r="U1077" s="98"/>
      <c r="V1077" s="98"/>
      <c r="W1077" s="98"/>
      <c r="X1077" s="98"/>
      <c r="Y1077" s="98"/>
    </row>
    <row r="1078" spans="1:27" s="64" customFormat="1" ht="17" hidden="1">
      <c r="A1078" s="4" t="s">
        <v>293</v>
      </c>
      <c r="C1078" s="4" t="s">
        <v>293</v>
      </c>
      <c r="D1078" s="15" t="str">
        <f t="shared" si="46"/>
        <v/>
      </c>
      <c r="H1078" s="4"/>
      <c r="P1078" s="98"/>
      <c r="Q1078" s="98"/>
      <c r="R1078" s="98"/>
      <c r="S1078" s="98"/>
      <c r="T1078" s="98"/>
      <c r="U1078" s="98"/>
      <c r="V1078" s="98"/>
      <c r="W1078" s="98"/>
      <c r="X1078" s="98"/>
      <c r="Y1078" s="98"/>
    </row>
    <row r="1079" spans="1:27" s="64" customFormat="1" ht="34" hidden="1">
      <c r="A1079" s="4" t="s">
        <v>293</v>
      </c>
      <c r="B1079" s="4"/>
      <c r="C1079" s="4"/>
      <c r="D1079" s="15" t="str">
        <f t="shared" si="46"/>
        <v/>
      </c>
      <c r="E1079" s="66" t="s">
        <v>2358</v>
      </c>
      <c r="H1079" s="4"/>
      <c r="P1079" s="98"/>
      <c r="Q1079" s="98"/>
      <c r="R1079" s="98"/>
      <c r="S1079" s="98"/>
      <c r="T1079" s="98"/>
      <c r="U1079" s="98"/>
      <c r="V1079" s="98"/>
      <c r="W1079" s="98"/>
      <c r="X1079" s="98"/>
      <c r="Y1079" s="98"/>
      <c r="Z1079" s="64" t="str">
        <f t="shared" si="44"/>
        <v/>
      </c>
      <c r="AA1079" s="64" t="str">
        <f t="shared" si="45"/>
        <v/>
      </c>
    </row>
    <row r="1080" spans="1:27" ht="119" hidden="1">
      <c r="A1080" s="4">
        <v>2659</v>
      </c>
      <c r="D1080" s="15" t="str">
        <f t="shared" si="46"/>
        <v/>
      </c>
      <c r="E1080" s="91" t="s">
        <v>3139</v>
      </c>
      <c r="F1080" s="2" t="s">
        <v>2359</v>
      </c>
      <c r="G1080" s="2" t="s">
        <v>1915</v>
      </c>
      <c r="H1080" s="9"/>
      <c r="I1080" s="9"/>
      <c r="J1080" s="9"/>
      <c r="K1080" s="9"/>
      <c r="L1080" s="9"/>
      <c r="M1080" s="9"/>
      <c r="P1080" s="53"/>
      <c r="Q1080" s="54"/>
      <c r="R1080" s="54"/>
      <c r="S1080" s="55"/>
      <c r="T1080" s="56"/>
      <c r="U1080" s="53"/>
      <c r="V1080" s="54"/>
      <c r="W1080" s="54"/>
      <c r="X1080" s="55"/>
      <c r="Y1080" s="56"/>
      <c r="Z1080" s="48" t="str">
        <f t="shared" si="44"/>
        <v/>
      </c>
      <c r="AA1080" s="32" t="str">
        <f t="shared" si="45"/>
        <v/>
      </c>
    </row>
    <row r="1081" spans="1:27" s="64" customFormat="1" ht="17" hidden="1">
      <c r="A1081" s="4" t="s">
        <v>293</v>
      </c>
      <c r="H1081" s="4"/>
      <c r="P1081" s="98"/>
      <c r="Q1081" s="98"/>
      <c r="R1081" s="98"/>
      <c r="S1081" s="98"/>
      <c r="T1081" s="98"/>
      <c r="U1081" s="98"/>
      <c r="V1081" s="98"/>
      <c r="W1081" s="98"/>
      <c r="X1081" s="98"/>
      <c r="Y1081" s="98"/>
    </row>
    <row r="1082" spans="1:27" s="64" customFormat="1" ht="17" hidden="1">
      <c r="A1082" s="4" t="s">
        <v>293</v>
      </c>
      <c r="H1082" s="4"/>
      <c r="P1082" s="98"/>
      <c r="Q1082" s="98"/>
      <c r="R1082" s="98"/>
      <c r="S1082" s="98"/>
      <c r="T1082" s="98"/>
      <c r="U1082" s="98"/>
      <c r="V1082" s="98"/>
      <c r="W1082" s="98"/>
      <c r="X1082" s="98"/>
      <c r="Y1082" s="98"/>
    </row>
    <row r="1083" spans="1:27" ht="19" hidden="1">
      <c r="A1083" s="4" t="s">
        <v>293</v>
      </c>
      <c r="E1083" s="103" t="s">
        <v>2360</v>
      </c>
      <c r="F1083" s="103"/>
      <c r="G1083" s="103"/>
      <c r="P1083" s="98"/>
      <c r="Q1083" s="98"/>
      <c r="R1083" s="98"/>
      <c r="S1083" s="98"/>
      <c r="T1083" s="98"/>
      <c r="U1083" s="98"/>
      <c r="V1083" s="98"/>
      <c r="W1083" s="98"/>
      <c r="X1083" s="98"/>
      <c r="Y1083" s="98"/>
      <c r="Z1083" s="64" t="str">
        <f t="shared" si="44"/>
        <v/>
      </c>
      <c r="AA1083" s="64" t="str">
        <f t="shared" si="45"/>
        <v/>
      </c>
    </row>
    <row r="1084" spans="1:27" s="64" customFormat="1" ht="34" hidden="1">
      <c r="A1084" s="4" t="s">
        <v>293</v>
      </c>
      <c r="B1084" s="4"/>
      <c r="E1084" s="66" t="s">
        <v>2361</v>
      </c>
      <c r="H1084" s="4"/>
      <c r="P1084" s="98"/>
      <c r="Q1084" s="98"/>
      <c r="R1084" s="98"/>
      <c r="S1084" s="98"/>
      <c r="T1084" s="98"/>
      <c r="U1084" s="98"/>
      <c r="V1084" s="98"/>
      <c r="W1084" s="98"/>
      <c r="X1084" s="98"/>
      <c r="Y1084" s="98"/>
      <c r="Z1084" s="64" t="str">
        <f t="shared" si="44"/>
        <v/>
      </c>
      <c r="AA1084" s="64" t="str">
        <f t="shared" si="45"/>
        <v/>
      </c>
    </row>
    <row r="1085" spans="1:27" ht="170" hidden="1">
      <c r="A1085" s="4">
        <v>2660</v>
      </c>
      <c r="E1085" s="91" t="s">
        <v>3140</v>
      </c>
      <c r="F1085" s="2" t="s">
        <v>2362</v>
      </c>
      <c r="G1085" s="2" t="s">
        <v>2363</v>
      </c>
      <c r="H1085" s="9"/>
      <c r="I1085" s="9"/>
      <c r="J1085" s="9"/>
      <c r="K1085" s="9"/>
      <c r="L1085" s="9"/>
      <c r="M1085" s="9"/>
      <c r="P1085" s="53"/>
      <c r="Q1085" s="54"/>
      <c r="R1085" s="54"/>
      <c r="S1085" s="55"/>
      <c r="T1085" s="56"/>
      <c r="U1085" s="53"/>
      <c r="V1085" s="54"/>
      <c r="W1085" s="54"/>
      <c r="X1085" s="55"/>
      <c r="Y1085" s="56"/>
      <c r="Z1085" s="48" t="str">
        <f t="shared" si="44"/>
        <v/>
      </c>
      <c r="AA1085" s="32" t="str">
        <f t="shared" si="45"/>
        <v/>
      </c>
    </row>
    <row r="1086" spans="1:27" ht="153" hidden="1">
      <c r="A1086" s="4">
        <v>2661</v>
      </c>
      <c r="E1086" s="91" t="s">
        <v>3141</v>
      </c>
      <c r="F1086" s="2" t="s">
        <v>2364</v>
      </c>
      <c r="G1086" s="2" t="s">
        <v>2365</v>
      </c>
      <c r="H1086" s="9"/>
      <c r="I1086" s="9"/>
      <c r="J1086" s="9"/>
      <c r="K1086" s="9"/>
      <c r="L1086" s="9"/>
      <c r="M1086" s="9"/>
      <c r="P1086" s="53"/>
      <c r="Q1086" s="54"/>
      <c r="R1086" s="54"/>
      <c r="S1086" s="55"/>
      <c r="T1086" s="56"/>
      <c r="U1086" s="53"/>
      <c r="V1086" s="54"/>
      <c r="W1086" s="54"/>
      <c r="X1086" s="55"/>
      <c r="Y1086" s="56"/>
      <c r="Z1086" s="48" t="str">
        <f t="shared" si="44"/>
        <v/>
      </c>
      <c r="AA1086" s="32" t="str">
        <f t="shared" si="45"/>
        <v/>
      </c>
    </row>
    <row r="1087" spans="1:27" ht="153" hidden="1">
      <c r="A1087" s="4">
        <v>2662</v>
      </c>
      <c r="E1087" s="91" t="s">
        <v>3142</v>
      </c>
      <c r="F1087" s="2" t="s">
        <v>2366</v>
      </c>
      <c r="G1087" s="2" t="s">
        <v>2367</v>
      </c>
      <c r="H1087" s="9"/>
      <c r="I1087" s="9"/>
      <c r="J1087" s="9"/>
      <c r="K1087" s="9"/>
      <c r="L1087" s="9"/>
      <c r="M1087" s="9"/>
      <c r="P1087" s="53"/>
      <c r="Q1087" s="54"/>
      <c r="R1087" s="54"/>
      <c r="S1087" s="55"/>
      <c r="T1087" s="56"/>
      <c r="U1087" s="53"/>
      <c r="V1087" s="54"/>
      <c r="W1087" s="54"/>
      <c r="X1087" s="55"/>
      <c r="Y1087" s="56"/>
      <c r="Z1087" s="48" t="str">
        <f t="shared" si="44"/>
        <v/>
      </c>
      <c r="AA1087" s="32" t="str">
        <f t="shared" si="45"/>
        <v/>
      </c>
    </row>
    <row r="1088" spans="1:27" ht="187" hidden="1">
      <c r="A1088" s="4">
        <v>2663</v>
      </c>
      <c r="E1088" s="91" t="s">
        <v>3143</v>
      </c>
      <c r="F1088" s="2" t="s">
        <v>2368</v>
      </c>
      <c r="G1088" s="2" t="s">
        <v>2369</v>
      </c>
      <c r="H1088" s="9"/>
      <c r="I1088" s="9"/>
      <c r="J1088" s="9"/>
      <c r="K1088" s="9"/>
      <c r="L1088" s="9"/>
      <c r="M1088" s="9"/>
      <c r="P1088" s="53"/>
      <c r="Q1088" s="54"/>
      <c r="R1088" s="54"/>
      <c r="S1088" s="55"/>
      <c r="T1088" s="56"/>
      <c r="U1088" s="53"/>
      <c r="V1088" s="54"/>
      <c r="W1088" s="54"/>
      <c r="X1088" s="55"/>
      <c r="Y1088" s="56"/>
      <c r="Z1088" s="48" t="str">
        <f t="shared" si="44"/>
        <v/>
      </c>
      <c r="AA1088" s="32" t="str">
        <f t="shared" si="45"/>
        <v/>
      </c>
    </row>
    <row r="1089" spans="1:27" ht="153" hidden="1">
      <c r="A1089" s="4">
        <v>2664</v>
      </c>
      <c r="E1089" s="91" t="s">
        <v>3144</v>
      </c>
      <c r="F1089" s="2" t="s">
        <v>2370</v>
      </c>
      <c r="G1089" s="2" t="s">
        <v>2371</v>
      </c>
      <c r="H1089" s="9"/>
      <c r="I1089" s="9"/>
      <c r="J1089" s="9"/>
      <c r="K1089" s="9"/>
      <c r="L1089" s="9"/>
      <c r="M1089" s="9"/>
      <c r="P1089" s="53"/>
      <c r="Q1089" s="54"/>
      <c r="R1089" s="54"/>
      <c r="S1089" s="55"/>
      <c r="T1089" s="56"/>
      <c r="U1089" s="53"/>
      <c r="V1089" s="54"/>
      <c r="W1089" s="54"/>
      <c r="X1089" s="55"/>
      <c r="Y1089" s="56"/>
      <c r="Z1089" s="48" t="str">
        <f t="shared" si="44"/>
        <v/>
      </c>
      <c r="AA1089" s="32" t="str">
        <f t="shared" si="45"/>
        <v/>
      </c>
    </row>
    <row r="1090" spans="1:27" ht="153" hidden="1">
      <c r="A1090" s="4">
        <v>2665</v>
      </c>
      <c r="E1090" s="91" t="s">
        <v>3145</v>
      </c>
      <c r="F1090" s="2" t="s">
        <v>2372</v>
      </c>
      <c r="G1090" s="2" t="s">
        <v>2373</v>
      </c>
      <c r="H1090" s="9"/>
      <c r="I1090" s="9"/>
      <c r="J1090" s="9"/>
      <c r="K1090" s="9"/>
      <c r="L1090" s="9"/>
      <c r="M1090" s="9"/>
      <c r="P1090" s="53"/>
      <c r="Q1090" s="54"/>
      <c r="R1090" s="54"/>
      <c r="S1090" s="55"/>
      <c r="T1090" s="56"/>
      <c r="U1090" s="53"/>
      <c r="V1090" s="54"/>
      <c r="W1090" s="54"/>
      <c r="X1090" s="55"/>
      <c r="Y1090" s="56"/>
      <c r="Z1090" s="48" t="str">
        <f t="shared" si="44"/>
        <v/>
      </c>
      <c r="AA1090" s="32" t="str">
        <f t="shared" si="45"/>
        <v/>
      </c>
    </row>
    <row r="1091" spans="1:27" ht="170" hidden="1">
      <c r="A1091" s="4">
        <v>2666</v>
      </c>
      <c r="E1091" s="91" t="s">
        <v>3146</v>
      </c>
      <c r="F1091" s="2" t="s">
        <v>2374</v>
      </c>
      <c r="G1091" s="2" t="s">
        <v>2375</v>
      </c>
      <c r="H1091" s="9"/>
      <c r="I1091" s="9"/>
      <c r="J1091" s="9"/>
      <c r="K1091" s="9"/>
      <c r="L1091" s="9"/>
      <c r="M1091" s="9"/>
      <c r="P1091" s="53"/>
      <c r="Q1091" s="54"/>
      <c r="R1091" s="54"/>
      <c r="S1091" s="55"/>
      <c r="T1091" s="56"/>
      <c r="U1091" s="53"/>
      <c r="V1091" s="54"/>
      <c r="W1091" s="54"/>
      <c r="X1091" s="55"/>
      <c r="Y1091" s="56"/>
      <c r="Z1091" s="48" t="str">
        <f t="shared" si="44"/>
        <v/>
      </c>
      <c r="AA1091" s="32" t="str">
        <f t="shared" si="45"/>
        <v/>
      </c>
    </row>
    <row r="1092" spans="1:27" s="64" customFormat="1" ht="17" hidden="1">
      <c r="A1092" s="4" t="s">
        <v>293</v>
      </c>
      <c r="H1092" s="4"/>
      <c r="P1092" s="98"/>
      <c r="Q1092" s="98"/>
      <c r="R1092" s="98"/>
      <c r="S1092" s="98"/>
      <c r="T1092" s="98"/>
      <c r="U1092" s="98"/>
      <c r="V1092" s="98"/>
      <c r="W1092" s="98"/>
      <c r="X1092" s="98"/>
      <c r="Y1092" s="98"/>
    </row>
    <row r="1093" spans="1:27" s="64" customFormat="1" ht="17" hidden="1">
      <c r="A1093" s="4" t="s">
        <v>293</v>
      </c>
      <c r="H1093" s="4"/>
      <c r="P1093" s="98"/>
      <c r="Q1093" s="98"/>
      <c r="R1093" s="98"/>
      <c r="S1093" s="98"/>
      <c r="T1093" s="98"/>
      <c r="U1093" s="98"/>
      <c r="V1093" s="98"/>
      <c r="W1093" s="98"/>
      <c r="X1093" s="98"/>
      <c r="Y1093" s="98"/>
    </row>
    <row r="1094" spans="1:27" s="64" customFormat="1" ht="34" hidden="1">
      <c r="A1094" s="4" t="s">
        <v>293</v>
      </c>
      <c r="B1094" s="4"/>
      <c r="E1094" s="66" t="s">
        <v>2376</v>
      </c>
      <c r="H1094" s="4"/>
      <c r="P1094" s="98"/>
      <c r="Q1094" s="98"/>
      <c r="R1094" s="98"/>
      <c r="S1094" s="98"/>
      <c r="T1094" s="98"/>
      <c r="U1094" s="98"/>
      <c r="V1094" s="98"/>
      <c r="W1094" s="98"/>
      <c r="X1094" s="98"/>
      <c r="Y1094" s="98"/>
      <c r="Z1094" s="64" t="str">
        <f t="shared" si="44"/>
        <v/>
      </c>
      <c r="AA1094" s="64" t="str">
        <f t="shared" si="45"/>
        <v/>
      </c>
    </row>
    <row r="1095" spans="1:27" ht="153" hidden="1">
      <c r="A1095" s="4">
        <v>2667</v>
      </c>
      <c r="E1095" s="91" t="s">
        <v>3147</v>
      </c>
      <c r="F1095" s="2" t="s">
        <v>2377</v>
      </c>
      <c r="G1095" s="2" t="s">
        <v>2378</v>
      </c>
      <c r="H1095" s="9"/>
      <c r="I1095" s="9"/>
      <c r="J1095" s="9"/>
      <c r="K1095" s="9"/>
      <c r="L1095" s="9"/>
      <c r="M1095" s="9"/>
      <c r="P1095" s="53"/>
      <c r="Q1095" s="54"/>
      <c r="R1095" s="54"/>
      <c r="S1095" s="55"/>
      <c r="T1095" s="56"/>
      <c r="U1095" s="53"/>
      <c r="V1095" s="54"/>
      <c r="W1095" s="54"/>
      <c r="X1095" s="55"/>
      <c r="Y1095" s="56"/>
      <c r="Z1095" s="48" t="str">
        <f t="shared" si="44"/>
        <v/>
      </c>
      <c r="AA1095" s="32" t="str">
        <f t="shared" si="45"/>
        <v/>
      </c>
    </row>
    <row r="1096" spans="1:27" ht="153" hidden="1">
      <c r="A1096" s="4">
        <v>2668</v>
      </c>
      <c r="E1096" s="91" t="s">
        <v>3148</v>
      </c>
      <c r="F1096" s="2" t="s">
        <v>2379</v>
      </c>
      <c r="G1096" s="2" t="s">
        <v>2380</v>
      </c>
      <c r="H1096" s="9"/>
      <c r="I1096" s="9"/>
      <c r="J1096" s="9"/>
      <c r="K1096" s="9"/>
      <c r="L1096" s="9"/>
      <c r="M1096" s="9"/>
      <c r="P1096" s="53"/>
      <c r="Q1096" s="54"/>
      <c r="R1096" s="54"/>
      <c r="S1096" s="55"/>
      <c r="T1096" s="56"/>
      <c r="U1096" s="53"/>
      <c r="V1096" s="54"/>
      <c r="W1096" s="54"/>
      <c r="X1096" s="55"/>
      <c r="Y1096" s="56"/>
      <c r="Z1096" s="48" t="str">
        <f t="shared" si="44"/>
        <v/>
      </c>
      <c r="AA1096" s="32" t="str">
        <f t="shared" si="45"/>
        <v/>
      </c>
    </row>
    <row r="1097" spans="1:27" ht="204" hidden="1">
      <c r="A1097" s="4">
        <v>2669</v>
      </c>
      <c r="E1097" s="91" t="s">
        <v>3149</v>
      </c>
      <c r="F1097" s="2" t="s">
        <v>2381</v>
      </c>
      <c r="G1097" s="2" t="s">
        <v>2382</v>
      </c>
      <c r="H1097" s="9"/>
      <c r="I1097" s="9"/>
      <c r="J1097" s="9"/>
      <c r="K1097" s="9"/>
      <c r="L1097" s="9"/>
      <c r="M1097" s="9"/>
      <c r="P1097" s="53"/>
      <c r="Q1097" s="54"/>
      <c r="R1097" s="54"/>
      <c r="S1097" s="55"/>
      <c r="T1097" s="56"/>
      <c r="U1097" s="53"/>
      <c r="V1097" s="54"/>
      <c r="W1097" s="54"/>
      <c r="X1097" s="55"/>
      <c r="Y1097" s="56"/>
      <c r="Z1097" s="48" t="str">
        <f t="shared" si="44"/>
        <v/>
      </c>
      <c r="AA1097" s="32" t="str">
        <f t="shared" si="45"/>
        <v/>
      </c>
    </row>
    <row r="1098" spans="1:27" ht="187" hidden="1">
      <c r="A1098" s="4">
        <v>2670</v>
      </c>
      <c r="E1098" s="91" t="s">
        <v>3150</v>
      </c>
      <c r="F1098" s="2" t="s">
        <v>2383</v>
      </c>
      <c r="G1098" s="2" t="s">
        <v>2384</v>
      </c>
      <c r="H1098" s="9"/>
      <c r="I1098" s="9"/>
      <c r="J1098" s="9"/>
      <c r="K1098" s="9"/>
      <c r="L1098" s="9"/>
      <c r="M1098" s="9"/>
      <c r="P1098" s="53"/>
      <c r="Q1098" s="54"/>
      <c r="R1098" s="54"/>
      <c r="S1098" s="55"/>
      <c r="T1098" s="56"/>
      <c r="U1098" s="53"/>
      <c r="V1098" s="54"/>
      <c r="W1098" s="54"/>
      <c r="X1098" s="55"/>
      <c r="Y1098" s="56"/>
      <c r="Z1098" s="48" t="str">
        <f t="shared" si="44"/>
        <v/>
      </c>
      <c r="AA1098" s="32" t="str">
        <f t="shared" si="45"/>
        <v/>
      </c>
    </row>
    <row r="1099" spans="1:27" ht="153" hidden="1">
      <c r="A1099" s="4">
        <v>2671</v>
      </c>
      <c r="E1099" s="91" t="s">
        <v>3151</v>
      </c>
      <c r="F1099" s="2" t="s">
        <v>2385</v>
      </c>
      <c r="G1099" s="2" t="s">
        <v>2386</v>
      </c>
      <c r="H1099" s="9"/>
      <c r="I1099" s="9"/>
      <c r="J1099" s="9"/>
      <c r="K1099" s="9"/>
      <c r="L1099" s="9"/>
      <c r="M1099" s="9"/>
      <c r="P1099" s="53"/>
      <c r="Q1099" s="54"/>
      <c r="R1099" s="54"/>
      <c r="S1099" s="55"/>
      <c r="T1099" s="56"/>
      <c r="U1099" s="53"/>
      <c r="V1099" s="54"/>
      <c r="W1099" s="54"/>
      <c r="X1099" s="55"/>
      <c r="Y1099" s="56"/>
      <c r="Z1099" s="48" t="str">
        <f t="shared" si="44"/>
        <v/>
      </c>
      <c r="AA1099" s="32" t="str">
        <f t="shared" si="45"/>
        <v/>
      </c>
    </row>
    <row r="1100" spans="1:27" ht="187" hidden="1">
      <c r="A1100" s="4">
        <v>2672</v>
      </c>
      <c r="E1100" s="91" t="s">
        <v>3152</v>
      </c>
      <c r="F1100" s="2" t="s">
        <v>2387</v>
      </c>
      <c r="G1100" s="2" t="s">
        <v>2388</v>
      </c>
      <c r="H1100" s="9"/>
      <c r="I1100" s="9"/>
      <c r="J1100" s="9"/>
      <c r="K1100" s="9"/>
      <c r="L1100" s="9"/>
      <c r="M1100" s="9"/>
      <c r="P1100" s="53"/>
      <c r="Q1100" s="54"/>
      <c r="R1100" s="54"/>
      <c r="S1100" s="55"/>
      <c r="T1100" s="56"/>
      <c r="U1100" s="53"/>
      <c r="V1100" s="54"/>
      <c r="W1100" s="54"/>
      <c r="X1100" s="55"/>
      <c r="Y1100" s="56"/>
      <c r="Z1100" s="48" t="str">
        <f t="shared" si="44"/>
        <v/>
      </c>
      <c r="AA1100" s="32" t="str">
        <f t="shared" si="45"/>
        <v/>
      </c>
    </row>
    <row r="1101" spans="1:27" s="64" customFormat="1" ht="17" hidden="1">
      <c r="A1101" s="4" t="s">
        <v>293</v>
      </c>
      <c r="H1101" s="4"/>
      <c r="P1101" s="98"/>
      <c r="Q1101" s="98"/>
      <c r="R1101" s="98"/>
      <c r="S1101" s="98"/>
      <c r="T1101" s="98"/>
      <c r="U1101" s="98"/>
      <c r="V1101" s="98"/>
      <c r="W1101" s="98"/>
      <c r="X1101" s="98"/>
      <c r="Y1101" s="98"/>
    </row>
    <row r="1102" spans="1:27" s="64" customFormat="1" ht="17" hidden="1">
      <c r="A1102" s="4" t="s">
        <v>293</v>
      </c>
      <c r="H1102" s="4"/>
      <c r="P1102" s="98"/>
      <c r="Q1102" s="98"/>
      <c r="R1102" s="98"/>
      <c r="S1102" s="98"/>
      <c r="T1102" s="98"/>
      <c r="U1102" s="98"/>
      <c r="V1102" s="98"/>
      <c r="W1102" s="98"/>
      <c r="X1102" s="98"/>
      <c r="Y1102" s="98"/>
    </row>
    <row r="1103" spans="1:27" s="64" customFormat="1" ht="34" hidden="1">
      <c r="A1103" s="4" t="s">
        <v>293</v>
      </c>
      <c r="B1103" s="4"/>
      <c r="E1103" s="66" t="s">
        <v>2389</v>
      </c>
      <c r="H1103" s="4"/>
      <c r="P1103" s="98"/>
      <c r="Q1103" s="98"/>
      <c r="R1103" s="98"/>
      <c r="S1103" s="98"/>
      <c r="T1103" s="98"/>
      <c r="U1103" s="98"/>
      <c r="V1103" s="98"/>
      <c r="W1103" s="98"/>
      <c r="X1103" s="98"/>
      <c r="Y1103" s="98"/>
      <c r="Z1103" s="64" t="str">
        <f t="shared" ref="Z1103:Z1113" si="47">IF(U1103&lt;&gt;"",U1103,IF(P1103&lt;&gt;"",P1103,IF(N1103&lt;&gt;"",N1103,"")))</f>
        <v/>
      </c>
      <c r="AA1103" s="64" t="str">
        <f t="shared" ref="AA1103:AA1113" si="48">IF(X1103&lt;&gt;"",X1103,IF(S1103&lt;&gt;"",S1103,IF(O1103&lt;&gt;"",O1103,"")))</f>
        <v/>
      </c>
    </row>
    <row r="1104" spans="1:27" ht="153" hidden="1">
      <c r="A1104" s="4">
        <v>2673</v>
      </c>
      <c r="E1104" s="91" t="s">
        <v>3153</v>
      </c>
      <c r="F1104" s="2" t="s">
        <v>2390</v>
      </c>
      <c r="G1104" s="2" t="s">
        <v>2391</v>
      </c>
      <c r="H1104" s="9"/>
      <c r="I1104" s="9"/>
      <c r="J1104" s="9"/>
      <c r="K1104" s="9"/>
      <c r="L1104" s="9"/>
      <c r="M1104" s="9"/>
      <c r="P1104" s="53"/>
      <c r="Q1104" s="54"/>
      <c r="R1104" s="54"/>
      <c r="S1104" s="55"/>
      <c r="T1104" s="56"/>
      <c r="U1104" s="53"/>
      <c r="V1104" s="54"/>
      <c r="W1104" s="54"/>
      <c r="X1104" s="55"/>
      <c r="Y1104" s="56"/>
      <c r="Z1104" s="48" t="str">
        <f t="shared" si="47"/>
        <v/>
      </c>
      <c r="AA1104" s="32" t="str">
        <f t="shared" si="48"/>
        <v/>
      </c>
    </row>
    <row r="1105" spans="1:27" ht="170" hidden="1">
      <c r="A1105" s="4">
        <v>2674</v>
      </c>
      <c r="E1105" s="91" t="s">
        <v>3154</v>
      </c>
      <c r="F1105" s="2" t="s">
        <v>2392</v>
      </c>
      <c r="G1105" s="2" t="s">
        <v>2393</v>
      </c>
      <c r="H1105" s="9"/>
      <c r="I1105" s="9"/>
      <c r="J1105" s="9"/>
      <c r="K1105" s="9"/>
      <c r="L1105" s="9"/>
      <c r="M1105" s="9"/>
      <c r="P1105" s="53"/>
      <c r="Q1105" s="54"/>
      <c r="R1105" s="54"/>
      <c r="S1105" s="55"/>
      <c r="T1105" s="56"/>
      <c r="U1105" s="53"/>
      <c r="V1105" s="54"/>
      <c r="W1105" s="54"/>
      <c r="X1105" s="55"/>
      <c r="Y1105" s="56"/>
      <c r="Z1105" s="48" t="str">
        <f t="shared" si="47"/>
        <v/>
      </c>
      <c r="AA1105" s="32" t="str">
        <f t="shared" si="48"/>
        <v/>
      </c>
    </row>
    <row r="1106" spans="1:27" ht="170" hidden="1">
      <c r="A1106" s="4">
        <v>2675</v>
      </c>
      <c r="E1106" s="91" t="s">
        <v>3155</v>
      </c>
      <c r="F1106" s="2" t="s">
        <v>2394</v>
      </c>
      <c r="G1106" s="2" t="s">
        <v>2395</v>
      </c>
      <c r="H1106" s="9"/>
      <c r="I1106" s="9"/>
      <c r="J1106" s="9"/>
      <c r="K1106" s="9"/>
      <c r="L1106" s="9"/>
      <c r="M1106" s="9"/>
      <c r="P1106" s="53"/>
      <c r="Q1106" s="54"/>
      <c r="R1106" s="54"/>
      <c r="S1106" s="55"/>
      <c r="T1106" s="56"/>
      <c r="U1106" s="53"/>
      <c r="V1106" s="54"/>
      <c r="W1106" s="54"/>
      <c r="X1106" s="55"/>
      <c r="Y1106" s="56"/>
      <c r="Z1106" s="48" t="str">
        <f t="shared" si="47"/>
        <v/>
      </c>
      <c r="AA1106" s="32" t="str">
        <f t="shared" si="48"/>
        <v/>
      </c>
    </row>
    <row r="1107" spans="1:27" ht="153" hidden="1">
      <c r="A1107" s="4">
        <v>2676</v>
      </c>
      <c r="E1107" s="91" t="s">
        <v>3156</v>
      </c>
      <c r="F1107" s="2" t="s">
        <v>2396</v>
      </c>
      <c r="G1107" s="2" t="s">
        <v>2397</v>
      </c>
      <c r="H1107" s="9"/>
      <c r="I1107" s="9"/>
      <c r="J1107" s="9"/>
      <c r="K1107" s="9"/>
      <c r="L1107" s="9"/>
      <c r="M1107" s="9"/>
      <c r="P1107" s="53"/>
      <c r="Q1107" s="54"/>
      <c r="R1107" s="54"/>
      <c r="S1107" s="55"/>
      <c r="T1107" s="56"/>
      <c r="U1107" s="53"/>
      <c r="V1107" s="54"/>
      <c r="W1107" s="54"/>
      <c r="X1107" s="55"/>
      <c r="Y1107" s="56"/>
      <c r="Z1107" s="48" t="str">
        <f t="shared" si="47"/>
        <v/>
      </c>
      <c r="AA1107" s="32" t="str">
        <f t="shared" si="48"/>
        <v/>
      </c>
    </row>
    <row r="1108" spans="1:27" ht="153" hidden="1">
      <c r="A1108" s="4">
        <v>2677</v>
      </c>
      <c r="E1108" s="91" t="s">
        <v>3157</v>
      </c>
      <c r="F1108" s="2" t="s">
        <v>2398</v>
      </c>
      <c r="G1108" s="2" t="s">
        <v>2399</v>
      </c>
      <c r="H1108" s="9"/>
      <c r="I1108" s="9"/>
      <c r="J1108" s="9"/>
      <c r="K1108" s="9"/>
      <c r="L1108" s="9"/>
      <c r="M1108" s="9"/>
      <c r="P1108" s="53"/>
      <c r="Q1108" s="54"/>
      <c r="R1108" s="54"/>
      <c r="S1108" s="55"/>
      <c r="T1108" s="56"/>
      <c r="U1108" s="53"/>
      <c r="V1108" s="54"/>
      <c r="W1108" s="54"/>
      <c r="X1108" s="55"/>
      <c r="Y1108" s="56"/>
      <c r="Z1108" s="48" t="str">
        <f t="shared" si="47"/>
        <v/>
      </c>
      <c r="AA1108" s="32" t="str">
        <f t="shared" si="48"/>
        <v/>
      </c>
    </row>
    <row r="1109" spans="1:27" ht="153" hidden="1">
      <c r="A1109" s="4">
        <v>2678</v>
      </c>
      <c r="E1109" s="91" t="s">
        <v>3158</v>
      </c>
      <c r="F1109" s="2" t="s">
        <v>2400</v>
      </c>
      <c r="G1109" s="2" t="s">
        <v>2401</v>
      </c>
      <c r="H1109" s="9"/>
      <c r="I1109" s="9"/>
      <c r="J1109" s="9"/>
      <c r="K1109" s="9"/>
      <c r="L1109" s="9"/>
      <c r="M1109" s="9"/>
      <c r="P1109" s="53"/>
      <c r="Q1109" s="54"/>
      <c r="R1109" s="54"/>
      <c r="S1109" s="55"/>
      <c r="T1109" s="56"/>
      <c r="U1109" s="53"/>
      <c r="V1109" s="54"/>
      <c r="W1109" s="54"/>
      <c r="X1109" s="55"/>
      <c r="Y1109" s="56"/>
      <c r="Z1109" s="48" t="str">
        <f t="shared" si="47"/>
        <v/>
      </c>
      <c r="AA1109" s="32" t="str">
        <f t="shared" si="48"/>
        <v/>
      </c>
    </row>
    <row r="1110" spans="1:27" ht="153" hidden="1">
      <c r="A1110" s="4">
        <v>2679</v>
      </c>
      <c r="E1110" s="91" t="s">
        <v>3159</v>
      </c>
      <c r="F1110" s="2" t="s">
        <v>2402</v>
      </c>
      <c r="G1110" s="2" t="s">
        <v>2403</v>
      </c>
      <c r="H1110" s="9"/>
      <c r="I1110" s="9"/>
      <c r="J1110" s="9"/>
      <c r="K1110" s="9"/>
      <c r="L1110" s="9"/>
      <c r="M1110" s="9"/>
      <c r="P1110" s="53"/>
      <c r="Q1110" s="54"/>
      <c r="R1110" s="54"/>
      <c r="S1110" s="55"/>
      <c r="T1110" s="56"/>
      <c r="U1110" s="53"/>
      <c r="V1110" s="54"/>
      <c r="W1110" s="54"/>
      <c r="X1110" s="55"/>
      <c r="Y1110" s="56"/>
      <c r="Z1110" s="48" t="str">
        <f t="shared" si="47"/>
        <v/>
      </c>
      <c r="AA1110" s="32" t="str">
        <f t="shared" si="48"/>
        <v/>
      </c>
    </row>
    <row r="1111" spans="1:27" ht="221" hidden="1">
      <c r="A1111" s="4">
        <v>2680</v>
      </c>
      <c r="E1111" s="91" t="s">
        <v>3160</v>
      </c>
      <c r="F1111" s="2" t="s">
        <v>2404</v>
      </c>
      <c r="G1111" s="2" t="s">
        <v>2405</v>
      </c>
      <c r="H1111" s="9"/>
      <c r="I1111" s="9"/>
      <c r="J1111" s="9"/>
      <c r="K1111" s="9"/>
      <c r="L1111" s="9"/>
      <c r="M1111" s="9"/>
      <c r="P1111" s="53"/>
      <c r="Q1111" s="54"/>
      <c r="R1111" s="54"/>
      <c r="S1111" s="55"/>
      <c r="T1111" s="56"/>
      <c r="U1111" s="53"/>
      <c r="V1111" s="54"/>
      <c r="W1111" s="54"/>
      <c r="X1111" s="55"/>
      <c r="Y1111" s="56"/>
      <c r="Z1111" s="48" t="str">
        <f t="shared" si="47"/>
        <v/>
      </c>
      <c r="AA1111" s="32" t="str">
        <f t="shared" si="48"/>
        <v/>
      </c>
    </row>
    <row r="1112" spans="1:27" ht="153" hidden="1">
      <c r="A1112" s="4">
        <v>2681</v>
      </c>
      <c r="E1112" s="91" t="s">
        <v>3161</v>
      </c>
      <c r="F1112" s="2" t="s">
        <v>2406</v>
      </c>
      <c r="G1112" s="2" t="s">
        <v>2407</v>
      </c>
      <c r="H1112" s="9"/>
      <c r="I1112" s="9"/>
      <c r="J1112" s="9"/>
      <c r="K1112" s="9"/>
      <c r="L1112" s="9"/>
      <c r="M1112" s="9"/>
      <c r="P1112" s="53"/>
      <c r="Q1112" s="54"/>
      <c r="R1112" s="54"/>
      <c r="S1112" s="55"/>
      <c r="T1112" s="56"/>
      <c r="U1112" s="53"/>
      <c r="V1112" s="54"/>
      <c r="W1112" s="54"/>
      <c r="X1112" s="55"/>
      <c r="Y1112" s="56"/>
      <c r="Z1112" s="48" t="str">
        <f t="shared" si="47"/>
        <v/>
      </c>
      <c r="AA1112" s="32" t="str">
        <f t="shared" si="48"/>
        <v/>
      </c>
    </row>
    <row r="1113" spans="1:27" ht="221" hidden="1">
      <c r="A1113" s="4">
        <v>2682</v>
      </c>
      <c r="E1113" s="91" t="s">
        <v>3162</v>
      </c>
      <c r="F1113" s="2" t="s">
        <v>2408</v>
      </c>
      <c r="G1113" s="2" t="s">
        <v>2409</v>
      </c>
      <c r="H1113" s="9"/>
      <c r="I1113" s="9"/>
      <c r="J1113" s="9"/>
      <c r="K1113" s="9"/>
      <c r="L1113" s="9"/>
      <c r="M1113" s="9"/>
      <c r="P1113" s="53"/>
      <c r="Q1113" s="54"/>
      <c r="R1113" s="54"/>
      <c r="S1113" s="55"/>
      <c r="T1113" s="56"/>
      <c r="U1113" s="53"/>
      <c r="V1113" s="54"/>
      <c r="W1113" s="54"/>
      <c r="X1113" s="55"/>
      <c r="Y1113" s="56"/>
      <c r="Z1113" s="48" t="str">
        <f t="shared" si="47"/>
        <v/>
      </c>
      <c r="AA1113" s="32" t="str">
        <f t="shared" si="48"/>
        <v/>
      </c>
    </row>
    <row r="1114" spans="1:27" s="64" customFormat="1"/>
    <row r="1115" spans="1:27" s="64" customFormat="1"/>
    <row r="1116" spans="1:27" s="64" customFormat="1"/>
    <row r="1117" spans="1:27" s="64" customFormat="1"/>
    <row r="1118" spans="1:27" s="64" customFormat="1"/>
    <row r="1119" spans="1:27" s="64" customFormat="1"/>
    <row r="1120" spans="1:27" s="64" customFormat="1"/>
    <row r="1121" s="64" customFormat="1"/>
    <row r="1122" s="64" customFormat="1"/>
    <row r="1123" s="64" customFormat="1"/>
    <row r="1124" s="64" customFormat="1"/>
    <row r="1125" s="64" customFormat="1"/>
    <row r="1126" s="64" customFormat="1"/>
    <row r="1127" s="64" customFormat="1"/>
    <row r="1128" s="64" customFormat="1"/>
    <row r="1129" s="64" customFormat="1"/>
    <row r="1130" s="64" customFormat="1"/>
    <row r="1131" s="64" customFormat="1"/>
    <row r="1132" s="64" customFormat="1"/>
    <row r="1133" s="64" customFormat="1"/>
    <row r="1134" s="64" customFormat="1"/>
    <row r="1135" s="64" customFormat="1"/>
    <row r="1136" s="64" customFormat="1"/>
    <row r="1137" s="64" customFormat="1"/>
    <row r="1138" s="64" customFormat="1"/>
    <row r="1139" s="64" customFormat="1"/>
    <row r="1140" s="64" customFormat="1"/>
    <row r="1141" s="64" customFormat="1"/>
    <row r="1142" s="64" customFormat="1"/>
    <row r="1143" s="64" customFormat="1"/>
    <row r="1144" s="64" customFormat="1"/>
    <row r="1145" s="64" customFormat="1"/>
    <row r="1146" s="64" customFormat="1"/>
    <row r="1147" s="64" customFormat="1"/>
    <row r="1148" s="64" customFormat="1"/>
    <row r="1149" s="64" customFormat="1"/>
    <row r="1150" s="64" customFormat="1"/>
    <row r="1151" s="64" customFormat="1"/>
    <row r="1152" s="64" customFormat="1"/>
    <row r="1153" s="64" customFormat="1"/>
    <row r="1154" s="64" customFormat="1"/>
    <row r="1155" s="64" customFormat="1"/>
    <row r="1156" s="64" customFormat="1"/>
    <row r="1157" s="64" customFormat="1"/>
    <row r="1158" s="64" customFormat="1"/>
    <row r="1159" s="64" customFormat="1"/>
    <row r="1160" s="64" customFormat="1"/>
    <row r="1161" s="64" customFormat="1"/>
    <row r="1162" s="64" customFormat="1"/>
    <row r="1163" s="64" customFormat="1"/>
    <row r="1164" s="64" customFormat="1"/>
    <row r="1165" s="64" customFormat="1"/>
    <row r="1166" s="64" customFormat="1"/>
    <row r="1167" s="64" customFormat="1"/>
    <row r="1168" s="64" customFormat="1"/>
    <row r="1169" s="64" customFormat="1"/>
    <row r="1170" s="64" customFormat="1"/>
    <row r="1171" s="64" customFormat="1"/>
    <row r="1172" s="64" customFormat="1"/>
    <row r="1173" s="64" customFormat="1"/>
    <row r="1174" s="64" customFormat="1"/>
    <row r="1175" s="64" customFormat="1"/>
    <row r="1176" s="64" customFormat="1"/>
    <row r="1177" s="64" customFormat="1"/>
    <row r="1178" s="64" customFormat="1"/>
    <row r="1179" s="64" customFormat="1"/>
    <row r="1180" s="64" customFormat="1"/>
    <row r="1181" s="64" customFormat="1"/>
    <row r="1182" s="64" customFormat="1"/>
    <row r="1183" s="64" customFormat="1"/>
    <row r="1184" s="64" customFormat="1"/>
    <row r="1185" s="64" customFormat="1"/>
    <row r="1186" s="64" customFormat="1"/>
  </sheetData>
  <sheetProtection formatCells="0" formatColumns="0"/>
  <mergeCells count="43">
    <mergeCell ref="E256:G256"/>
    <mergeCell ref="H1:O1"/>
    <mergeCell ref="E4:G4"/>
    <mergeCell ref="E5:G5"/>
    <mergeCell ref="E45:G45"/>
    <mergeCell ref="E91:G91"/>
    <mergeCell ref="E111:G111"/>
    <mergeCell ref="E128:G128"/>
    <mergeCell ref="E222:G222"/>
    <mergeCell ref="E223:G223"/>
    <mergeCell ref="E230:G230"/>
    <mergeCell ref="E236:G236"/>
    <mergeCell ref="E509:G509"/>
    <mergeCell ref="E305:G305"/>
    <mergeCell ref="E324:G324"/>
    <mergeCell ref="E348:G348"/>
    <mergeCell ref="E349:G349"/>
    <mergeCell ref="E371:G371"/>
    <mergeCell ref="E375:G375"/>
    <mergeCell ref="E381:G381"/>
    <mergeCell ref="E382:G382"/>
    <mergeCell ref="E410:G410"/>
    <mergeCell ref="E465:G465"/>
    <mergeCell ref="E497:G497"/>
    <mergeCell ref="E689:G689"/>
    <mergeCell ref="E519:G519"/>
    <mergeCell ref="E520:G520"/>
    <mergeCell ref="E544:G544"/>
    <mergeCell ref="E568:G568"/>
    <mergeCell ref="E569:G569"/>
    <mergeCell ref="E590:G590"/>
    <mergeCell ref="E617:G617"/>
    <mergeCell ref="E618:G618"/>
    <mergeCell ref="E645:G645"/>
    <mergeCell ref="E676:G676"/>
    <mergeCell ref="E688:G688"/>
    <mergeCell ref="E1083:G1083"/>
    <mergeCell ref="E742:G742"/>
    <mergeCell ref="E864:G864"/>
    <mergeCell ref="E919:G919"/>
    <mergeCell ref="E950:G950"/>
    <mergeCell ref="E951:G951"/>
    <mergeCell ref="E1033:G1033"/>
  </mergeCells>
  <dataValidations count="2">
    <dataValidation type="list" allowBlank="1" showInputMessage="1" showErrorMessage="1" errorTitle="Value must be 0, 1, 2, 3, 4 or 5" sqref="P7:P12 U7:U12 U16:U20 P16:P20 P24:P28 U24:U28 U32:U42 P32:P42 U47:U53 P47:P53 P57:P62 U57:U62 U66:U70 P66:P70 P74:P78 U74:U78 P82:P88 P1103:P1113 P93:P97 U93:U97 U101:U102 P101:P102 P106:P108 U106:U108 U113:U119 P113:P119 P123:P125 U123:U125 P130:P136 U130:U136 U140:U156 P140:P156 P160:P174 U160:U174 U178:U182 P178:P182 P186:P193 U186:U193 U197:U209 P197:P209 P213:P219 U213:U219 U225:U227 P225:P227 U1103:U1113 U232:U233 P232:P233 P238:P242 U238:U242 U246:U253 P246:P253 P258:P260 U258:U260 U264:U267 P264:P267 P271:P274 U271:U274 U278:U287 P278:P287 P291:P298 U291:U298 U302 P302 P307:P311 U307:U311 U315:U316 P315:P316 P320:P321 U320:U321 U326 P326 P330:P331 U330:U331 U335 P335 P339:P341 U339:U341 U345 P345 U372 P372 P376:P378 U376:U378 U384:U397 P384:P397 P401:P407 U401:U407 U412:U432 P412:P432 P436:P439 U436:U439 U443:U448 P443:P448 P452:P462 U452:U462 U467:U475 P467:P475 P479:P486 U479:U486 U490:U494 P490:P494 P499:P506 U499:U506 U511:U516 P511:P516 U521:U541 P521:P541 U546:U550 P546:P550 P554:P558 U554:U558 U562:U565 P562:P565 U570:U587 P570:P587 P690:P700 U604:U614 P703:P706 U703:U706 U709:U715 P709:P715 P718:P719 U718:U719 U722:U723 P722:P723 P726:P727 U726:U727 U730:U731 P730:P731 P734:P735 U734:U735 U738:U739 P738:P739 P742:P747 U742:U747 U750:U752 P750:P752 P755:P758 U755:U758 U761:U768 P761:P768 P771:P775 U771:U775 U778:U790 P778:P790 P793:P796 U793:U796 U799:U804 P799:P804 P807:P816 U807:U816 U819:U822 P819:P822 P825:P833 U825:U833 U836:U837 P836:P837 P840:P842 U840:U842 U845:U849 P845:P849 P852:P853 U852:U853 U856:U857 P856:P857 P860:P861 U860:U861 U864:U867 P864:P867 P870:P878 U870:U878 U881:U882 P881:P882 P885:P890 U885:U890 U893:U894 P893:P894 P897:P898 U897:U898 U901:U904 P901:P904 P907:P908 U907:U908 U911:U912 P911:P912 P915:P916 U915:U916 U919:U921 P919:P921 P924:P926 U924:U926 U929:U935 P929:P935 P938:P939 U938:U939 U942:U943 P942:P943 P946:P947 U946:U947 U951:U955 P951:P955 P958:P970 U958:U970 U973:U976 P973:P976 P979:P989 U979:U989 U992:U1002 P992:P1002 P1005:P1009 U1005:U1009 U1012:U1018 P1012:P1018 P1021:P1022 U1021:U1022 U1025:U1026 P1025:P1026 P1029:P1030 U1029:U1030 U1033:U1037 P1033:P1037 P1040:P1046 U1040:U1046 U1049:U1053 P1049:P1053 P1056:P1072 U1056:U1072 U1075:U1076 P1075:P1076 P1079:P1080 U1079:U1080 U1083:U1091 P1083:P1091 P1094:P1100 U1094:U1100 U82:U88 P604:P614 U593:U600 P593:P600 P682:P685 U690:U700 P677:P679 U682:U685 P670:P673 U646:U649 U667 U670:U673 P662:P665 P667 U657:U659 U662:U665 P652:P655 P657:P659 P646:P649 U652:U655 P633:P642 U623:U624 U626:U630 U633:U642 P623:P624 P626:P630 P620:P621 U620:U621 U677:U679 U350:U368 P350:P368" xr:uid="{00000000-0002-0000-0200-000000000000}">
      <formula1>"0,1,2,3,4,5"</formula1>
    </dataValidation>
    <dataValidation type="decimal" allowBlank="1" showInputMessage="1" showErrorMessage="1" errorTitle="Value must be between 0 and 5" sqref="S7:S12 X7:X12 X16:X20 S16:S20 S24:S28 X24:X28 X32:X42 S32:S42 X47:X53 S47:S53 S57:S62 X57:X62 X66:X70 S66:S70 S74:S78 X74:X78 S82:S88 S1103:S1113 S93:S97 X93:X97 X101:X102 S101:S102 S106:S108 X106:X108 X113:X119 S113:S119 S123:S125 X123:X125 S130:S136 X130:X136 X140:X156 S140:S156 S160:S174 X160:X174 X178:X182 S178:S182 S186:S193 X186:X193 X197:X209 S197:S209 S213:S219 X213:X219 X225:X227 S225:S227 X1103:X1113 X232:X233 S232:S233 S238:S242 X238:X242 X246:X253 S246:S253 S258:S260 X258:X260 X264:X267 S264:S267 S271:S274 X271:X274 X278:X287 S278:S287 S291:S298 X291:X298 X302 S302 S307:S311 X307:X311 X315:X316 S315:S316 S320:S321 X320:X321 X326 S326 S330:S331 X330:X331 X335 S335 S339:S341 X339:X341 X345 S345 X372 S372 S376:S378 X376:X378 X384:X397 S384:S397 S401:S407 X401:X407 X412:X432 S412:S432 S436:S439 X436:X439 X443:X448 S443:S448 S452:S462 X452:X462 X467:X475 S467:S475 S479:S486 X479:X486 X490:X494 S490:S494 S499:S506 X499:X506 X511:X516 S511:S516 X521:X541 S521:S541 X546:X550 S546:S550 S554:S558 X554:X558 X562:X565 S562:S565 X570:X587 S570:S587 S690:S700 X604:X614 S703:S706 X703:X706 X709:X715 S709:S715 S718:S719 X718:X719 X722:X723 S722:S723 S726:S727 X726:X727 X730:X731 S730:S731 S734:S735 X734:X735 X738:X739 S738:S739 S742:S747 X742:X747 X750:X752 S750:S752 S755:S758 X755:X758 X761:X768 S761:S768 S771:S775 X771:X775 X778:X790 S778:S790 S793:S796 X793:X796 X799:X804 S799:S804 S807:S816 X807:X816 X819:X822 S819:S822 S825:S833 X825:X833 X836:X837 S836:S837 S840:S842 X840:X842 X845:X849 S845:S849 S852:S853 X852:X853 X856:X857 S856:S857 S860:S861 X860:X861 X864:X867 S864:S867 S870:S878 X870:X878 X881:X882 S881:S882 S885:S890 X885:X890 X893:X894 S893:S894 S897:S898 X897:X898 X901:X904 S901:S904 S907:S908 X907:X908 X911:X912 S911:S912 S915:S916 X915:X916 X919:X921 S919:S921 S924:S926 X924:X926 X929:X935 S929:S935 S938:S939 X938:X939 X942:X943 S942:S943 S946:S947 X946:X947 X951:X955 S951:S955 S958:S970 X958:X970 X973:X976 S973:S976 S979:S989 X979:X989 X992:X1002 S992:S1002 S1005:S1009 X1005:X1009 X1012:X1018 S1012:S1018 S1021:S1022 X1021:X1022 X1025:X1026 S1025:S1026 S1029:S1030 X1029:X1030 X1033:X1037 S1033:S1037 S1040:S1046 X1040:X1046 X1049:X1053 S1049:S1053 S1056:S1072 X1056:X1072 X1075:X1076 S1075:S1076 S1079:S1080 X1079:X1080 X1083:X1091 S1083:S1091 S1094:S1100 X1094:X1100 X82:X88 S604:S614 X593:X600 S593:S600 S682:S685 X690:X700 S677:S679 X682:X685 S670:S673 X646:X649 X667 X670:X673 S662:S665 S667 X657:X659 X662:X665 S652:S655 S657:S659 S646:S649 X652:X655 S633:S642 X623:X624 X626:X630 X633:X642 S623:S624 S626:S630 S620:S621 X620:X621 X677:X679 X350:X368 S350:S368" xr:uid="{00000000-0002-0000-0200-000001000000}">
      <formula1>0</formula1>
      <formula2>5</formula2>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B4:D34"/>
  <sheetViews>
    <sheetView workbookViewId="0">
      <selection activeCell="D34" sqref="D34"/>
    </sheetView>
  </sheetViews>
  <sheetFormatPr baseColWidth="10" defaultColWidth="10.83203125" defaultRowHeight="16"/>
  <cols>
    <col min="1" max="1" width="10.83203125" style="4"/>
    <col min="2" max="2" width="62" style="4" customWidth="1"/>
    <col min="3" max="3" width="73.33203125" style="4" customWidth="1"/>
    <col min="4" max="4" width="80" style="9" customWidth="1"/>
    <col min="5" max="16384" width="10.83203125" style="4"/>
  </cols>
  <sheetData>
    <row r="4" spans="2:4" ht="22">
      <c r="C4" s="20" t="s">
        <v>548</v>
      </c>
      <c r="D4" s="11" t="s">
        <v>688</v>
      </c>
    </row>
    <row r="5" spans="2:4" ht="17">
      <c r="B5" s="6" t="s">
        <v>0</v>
      </c>
      <c r="C5" s="7" t="s">
        <v>575</v>
      </c>
      <c r="D5" s="12"/>
    </row>
    <row r="6" spans="2:4" ht="17">
      <c r="B6" s="6" t="s">
        <v>1</v>
      </c>
      <c r="C6" s="7"/>
      <c r="D6" s="12"/>
    </row>
    <row r="7" spans="2:4" ht="17">
      <c r="B7" s="6" t="s">
        <v>2</v>
      </c>
      <c r="C7" s="8" t="s">
        <v>576</v>
      </c>
      <c r="D7" s="13"/>
    </row>
    <row r="8" spans="2:4" ht="17">
      <c r="B8" s="6" t="s">
        <v>3</v>
      </c>
      <c r="C8" s="7" t="s">
        <v>577</v>
      </c>
      <c r="D8" s="12"/>
    </row>
    <row r="9" spans="2:4" ht="17">
      <c r="B9" s="6" t="s">
        <v>4</v>
      </c>
      <c r="C9" s="7" t="s">
        <v>578</v>
      </c>
      <c r="D9" s="12"/>
    </row>
    <row r="10" spans="2:4" ht="17">
      <c r="B10" s="6" t="s">
        <v>5</v>
      </c>
      <c r="C10" s="7">
        <v>2001</v>
      </c>
      <c r="D10" s="12"/>
    </row>
    <row r="11" spans="2:4" ht="17">
      <c r="B11" s="6" t="s">
        <v>6</v>
      </c>
      <c r="C11" s="7">
        <v>21</v>
      </c>
      <c r="D11" s="12"/>
    </row>
    <row r="12" spans="2:4" ht="17">
      <c r="B12" s="6" t="s">
        <v>7</v>
      </c>
      <c r="C12" s="7" t="s">
        <v>579</v>
      </c>
      <c r="D12" s="12"/>
    </row>
    <row r="13" spans="2:4" ht="34">
      <c r="B13" s="6" t="s">
        <v>8</v>
      </c>
      <c r="C13" s="7" t="s">
        <v>580</v>
      </c>
      <c r="D13" s="12"/>
    </row>
    <row r="14" spans="2:4" ht="34">
      <c r="B14" s="6" t="s">
        <v>9</v>
      </c>
      <c r="C14" s="16" t="s">
        <v>581</v>
      </c>
      <c r="D14" s="12"/>
    </row>
    <row r="15" spans="2:4" ht="68">
      <c r="B15" s="6" t="s">
        <v>10</v>
      </c>
      <c r="C15" s="7" t="s">
        <v>582</v>
      </c>
      <c r="D15" s="12"/>
    </row>
    <row r="16" spans="2:4" ht="17">
      <c r="B16" s="6" t="s">
        <v>11</v>
      </c>
      <c r="C16" s="7">
        <v>1</v>
      </c>
      <c r="D16" s="14"/>
    </row>
    <row r="17" spans="2:4" ht="119">
      <c r="B17" s="6" t="s">
        <v>12</v>
      </c>
      <c r="C17" s="7" t="s">
        <v>583</v>
      </c>
      <c r="D17" s="12" t="s">
        <v>3398</v>
      </c>
    </row>
    <row r="18" spans="2:4" ht="34">
      <c r="B18" s="6" t="s">
        <v>13</v>
      </c>
      <c r="C18" s="7" t="s">
        <v>584</v>
      </c>
      <c r="D18" s="14"/>
    </row>
    <row r="19" spans="2:4" ht="34">
      <c r="B19" s="6" t="s">
        <v>14</v>
      </c>
      <c r="C19" s="16" t="s">
        <v>585</v>
      </c>
      <c r="D19" s="14"/>
    </row>
    <row r="20" spans="2:4" ht="17">
      <c r="B20" s="6" t="s">
        <v>15</v>
      </c>
      <c r="C20" s="7" t="s">
        <v>586</v>
      </c>
      <c r="D20" s="12"/>
    </row>
    <row r="21" spans="2:4" ht="17">
      <c r="B21" s="6" t="s">
        <v>16</v>
      </c>
      <c r="C21" s="17">
        <v>155</v>
      </c>
      <c r="D21" s="14" t="s">
        <v>3399</v>
      </c>
    </row>
    <row r="22" spans="2:4" ht="17">
      <c r="B22" s="6" t="s">
        <v>17</v>
      </c>
      <c r="C22" s="17" t="s">
        <v>587</v>
      </c>
      <c r="D22" s="14" t="s">
        <v>3400</v>
      </c>
    </row>
    <row r="23" spans="2:4" ht="34">
      <c r="B23" s="6" t="s">
        <v>18</v>
      </c>
      <c r="C23" s="17" t="s">
        <v>588</v>
      </c>
      <c r="D23" s="14"/>
    </row>
    <row r="24" spans="2:4" ht="17">
      <c r="B24" s="6" t="s">
        <v>19</v>
      </c>
      <c r="C24" s="18"/>
      <c r="D24" s="14"/>
    </row>
    <row r="25" spans="2:4" ht="34">
      <c r="B25" s="6" t="s">
        <v>20</v>
      </c>
      <c r="C25" s="57">
        <v>0.22</v>
      </c>
      <c r="D25" s="14"/>
    </row>
    <row r="26" spans="2:4" ht="17">
      <c r="B26" s="6" t="s">
        <v>21</v>
      </c>
      <c r="D26" s="14"/>
    </row>
    <row r="27" spans="2:4" ht="34">
      <c r="B27" s="6" t="s">
        <v>22</v>
      </c>
      <c r="C27" s="17" t="s">
        <v>589</v>
      </c>
      <c r="D27" s="14"/>
    </row>
    <row r="28" spans="2:4" ht="17">
      <c r="B28" s="41" t="s">
        <v>689</v>
      </c>
      <c r="C28" s="17"/>
      <c r="D28" s="14">
        <v>190</v>
      </c>
    </row>
    <row r="29" spans="2:4" ht="17" hidden="1">
      <c r="B29" s="41" t="s">
        <v>690</v>
      </c>
      <c r="C29" s="17"/>
      <c r="D29" s="14"/>
    </row>
    <row r="30" spans="2:4" ht="17" hidden="1">
      <c r="B30" s="41" t="s">
        <v>691</v>
      </c>
      <c r="C30" s="17"/>
      <c r="D30" s="14"/>
    </row>
    <row r="31" spans="2:4" ht="17" hidden="1">
      <c r="B31" s="41" t="s">
        <v>692</v>
      </c>
      <c r="C31" s="17"/>
      <c r="D31" s="14"/>
    </row>
    <row r="32" spans="2:4" ht="17" hidden="1">
      <c r="B32" s="41" t="s">
        <v>693</v>
      </c>
      <c r="C32" s="17"/>
      <c r="D32" s="14"/>
    </row>
    <row r="33" spans="2:4" ht="17" hidden="1">
      <c r="B33" s="41" t="s">
        <v>694</v>
      </c>
      <c r="C33" s="17"/>
      <c r="D33" s="14"/>
    </row>
    <row r="34" spans="2:4" ht="17">
      <c r="B34" s="3" t="s">
        <v>33</v>
      </c>
      <c r="C34" s="2">
        <v>155</v>
      </c>
      <c r="D34" s="14">
        <v>190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3:X1024"/>
  <sheetViews>
    <sheetView topLeftCell="B1" zoomScale="75" workbookViewId="0">
      <pane xSplit="1" topLeftCell="C1" activePane="topRight" state="frozen"/>
      <selection activeCell="B7" sqref="B7"/>
      <selection pane="topRight" activeCell="V27" sqref="V27"/>
    </sheetView>
  </sheetViews>
  <sheetFormatPr baseColWidth="10" defaultColWidth="10.83203125" defaultRowHeight="16"/>
  <cols>
    <col min="1" max="1" width="7" style="15" hidden="1" customWidth="1"/>
    <col min="2" max="2" width="29" style="4" customWidth="1"/>
    <col min="3" max="3" width="67.5" style="4" customWidth="1"/>
    <col min="4" max="4" width="72.5" style="4" customWidth="1"/>
    <col min="5" max="5" width="8.5" style="15" customWidth="1"/>
    <col min="6" max="6" width="57.83203125" style="4" customWidth="1"/>
    <col min="7" max="8" width="8.5" style="15" customWidth="1"/>
    <col min="9" max="9" width="57.83203125" style="4" customWidth="1"/>
    <col min="10" max="10" width="8.5" style="15" customWidth="1"/>
    <col min="11" max="11" width="6.83203125" customWidth="1"/>
    <col min="12" max="12" width="50.83203125" customWidth="1"/>
    <col min="13" max="13" width="10.83203125" customWidth="1"/>
    <col min="14" max="14" width="6.83203125" customWidth="1"/>
    <col min="15" max="15" width="10.83203125" customWidth="1"/>
    <col min="16" max="16" width="6.83203125" customWidth="1"/>
    <col min="17" max="17" width="25.83203125" customWidth="1"/>
    <col min="18" max="18" width="10.83203125" customWidth="1"/>
    <col min="19" max="19" width="6.83203125" customWidth="1"/>
    <col min="20" max="20" width="10.83203125" customWidth="1"/>
    <col min="21" max="21" width="10" customWidth="1"/>
    <col min="22" max="22" width="9.5" style="15" customWidth="1"/>
    <col min="23" max="16384" width="10.83203125" style="4"/>
  </cols>
  <sheetData>
    <row r="3" spans="2:24" ht="20">
      <c r="C3" s="24" t="s">
        <v>539</v>
      </c>
      <c r="H3"/>
      <c r="I3"/>
    </row>
    <row r="4" spans="2:24" ht="100">
      <c r="B4" s="49" t="s">
        <v>71</v>
      </c>
      <c r="C4" s="50" t="s">
        <v>552</v>
      </c>
      <c r="D4" s="45" t="s">
        <v>553</v>
      </c>
      <c r="E4" s="46" t="s">
        <v>554</v>
      </c>
      <c r="F4" s="45" t="s">
        <v>551</v>
      </c>
      <c r="H4"/>
      <c r="I4"/>
      <c r="L4" s="110" t="s">
        <v>523</v>
      </c>
      <c r="U4" s="4"/>
      <c r="W4" s="21"/>
      <c r="X4" s="15"/>
    </row>
    <row r="5" spans="2:24" ht="17">
      <c r="B5" s="44" t="s">
        <v>62</v>
      </c>
      <c r="C5" s="22">
        <v>1.8190045248868778</v>
      </c>
      <c r="D5" s="22">
        <v>0</v>
      </c>
      <c r="E5" s="22">
        <f>AVERAGE(U26:U48)</f>
        <v>0.25</v>
      </c>
      <c r="F5" s="22">
        <f>AVERAGE(V26:V48)</f>
        <v>0</v>
      </c>
      <c r="H5"/>
      <c r="I5"/>
      <c r="L5" s="110"/>
      <c r="U5" s="4"/>
      <c r="W5" s="21"/>
      <c r="X5" s="15"/>
    </row>
    <row r="6" spans="2:24" ht="17">
      <c r="B6" s="44" t="s">
        <v>63</v>
      </c>
      <c r="C6" s="22">
        <v>2.6218487394957983</v>
      </c>
      <c r="D6" s="22">
        <v>2.4285714285714284</v>
      </c>
      <c r="E6" s="22">
        <f>AVERAGE(U53:U65)</f>
        <v>2.1428571428571428</v>
      </c>
      <c r="F6" s="22">
        <f>AVERAGE(V53:V65)</f>
        <v>2.4285714285714284</v>
      </c>
      <c r="H6"/>
      <c r="I6"/>
      <c r="L6" s="110"/>
      <c r="U6" s="4"/>
      <c r="W6" s="21"/>
      <c r="X6" s="15"/>
    </row>
    <row r="7" spans="2:24" ht="17">
      <c r="B7" s="44" t="s">
        <v>64</v>
      </c>
      <c r="C7" s="22">
        <v>2.4331550802139037</v>
      </c>
      <c r="D7" s="22">
        <v>1.7272727272727273</v>
      </c>
      <c r="E7" s="22">
        <f>AVERAGE(U70:U88)</f>
        <v>1.8</v>
      </c>
      <c r="F7" s="22">
        <f>AVERAGE(V70:V88)</f>
        <v>1.7272727272727273</v>
      </c>
      <c r="H7"/>
      <c r="I7"/>
      <c r="L7" s="110"/>
      <c r="U7" s="4"/>
      <c r="W7" s="21"/>
      <c r="X7" s="15"/>
    </row>
    <row r="8" spans="2:24" ht="17">
      <c r="B8" s="44" t="s">
        <v>32</v>
      </c>
      <c r="C8" s="22">
        <v>2.003921568627451</v>
      </c>
      <c r="D8" s="22">
        <v>2.8666666666666667</v>
      </c>
      <c r="E8" s="22" t="e">
        <f>AVERAGE(U93:U111)</f>
        <v>#DIV/0!</v>
      </c>
      <c r="F8" s="22">
        <f>AVERAGE(V93:V111)</f>
        <v>2.8666666666666667</v>
      </c>
      <c r="H8"/>
      <c r="I8"/>
      <c r="L8" s="110"/>
      <c r="U8" s="4"/>
      <c r="W8" s="21"/>
      <c r="X8" s="15"/>
    </row>
    <row r="9" spans="2:24" ht="17">
      <c r="B9" s="44" t="s">
        <v>65</v>
      </c>
      <c r="C9" s="22">
        <v>2.2951280935207059</v>
      </c>
      <c r="D9" s="22">
        <v>2.4318181818181817</v>
      </c>
      <c r="E9" s="22">
        <f>AVERAGE(U116:U183)</f>
        <v>2.3863636363636362</v>
      </c>
      <c r="F9" s="22">
        <f>AVERAGE(V116:V183)</f>
        <v>2.4318181818181817</v>
      </c>
      <c r="H9"/>
      <c r="I9"/>
      <c r="L9" s="110"/>
      <c r="U9" s="4"/>
      <c r="W9" s="21"/>
      <c r="X9" s="15"/>
    </row>
    <row r="10" spans="2:24" ht="17">
      <c r="B10" s="44" t="s">
        <v>66</v>
      </c>
      <c r="C10" s="22">
        <v>1.1535364145658262</v>
      </c>
      <c r="D10" s="22">
        <v>2.2142857142857144</v>
      </c>
      <c r="E10" s="22">
        <f>AVERAGE(U188:U212)</f>
        <v>2.6875</v>
      </c>
      <c r="F10" s="22">
        <f>AVERAGE(V188:V212)</f>
        <v>2.2142857142857144</v>
      </c>
      <c r="H10"/>
      <c r="I10"/>
      <c r="L10" s="110"/>
      <c r="U10" s="4"/>
      <c r="W10" s="21"/>
      <c r="X10" s="15"/>
    </row>
    <row r="11" spans="2:24" ht="17">
      <c r="B11" s="44" t="s">
        <v>67</v>
      </c>
      <c r="C11" s="22">
        <v>1.6928104575163401</v>
      </c>
      <c r="D11" s="22">
        <v>0</v>
      </c>
      <c r="E11" s="22" t="e">
        <f>AVERAGE(U217:U229)</f>
        <v>#DIV/0!</v>
      </c>
      <c r="F11" s="22">
        <f>AVERAGE(V217:V229)</f>
        <v>0</v>
      </c>
      <c r="H11"/>
      <c r="I11"/>
      <c r="L11" s="110"/>
      <c r="U11" s="4"/>
      <c r="W11" s="21"/>
      <c r="X11" s="15"/>
    </row>
    <row r="12" spans="2:24" ht="17">
      <c r="B12" s="44" t="s">
        <v>68</v>
      </c>
      <c r="C12" s="22">
        <v>1.6548442906574392</v>
      </c>
      <c r="D12" s="22">
        <v>0.47058823529411764</v>
      </c>
      <c r="E12" s="22" t="e">
        <f>AVERAGE(U235:U267)</f>
        <v>#DIV/0!</v>
      </c>
      <c r="F12" s="22">
        <f>AVERAGE(V235:V267)</f>
        <v>0.47058823529411764</v>
      </c>
      <c r="H12"/>
      <c r="I12"/>
      <c r="L12" s="110"/>
      <c r="U12" s="4"/>
      <c r="W12" s="21"/>
      <c r="X12" s="15"/>
    </row>
    <row r="13" spans="2:24" ht="17">
      <c r="B13" s="44" t="s">
        <v>35</v>
      </c>
      <c r="C13" s="22">
        <v>2.1378474466709765</v>
      </c>
      <c r="D13" s="22">
        <v>1.6428571428571428</v>
      </c>
      <c r="E13" s="22">
        <f>AVERAGE(U272:U295)</f>
        <v>1.8461538461538463</v>
      </c>
      <c r="F13" s="22">
        <f>AVERAGE(V272:V295)</f>
        <v>1.6428571428571428</v>
      </c>
      <c r="H13"/>
      <c r="I13"/>
      <c r="L13" s="110"/>
      <c r="U13" s="4"/>
      <c r="W13" s="21"/>
      <c r="X13" s="15"/>
    </row>
    <row r="14" spans="2:24" ht="17">
      <c r="B14" s="44" t="s">
        <v>34</v>
      </c>
      <c r="C14" s="22">
        <v>2.6568627450980391</v>
      </c>
      <c r="D14" s="22">
        <v>2.5</v>
      </c>
      <c r="E14" s="22">
        <f>AVERAGE(U300:U316)</f>
        <v>3</v>
      </c>
      <c r="F14" s="22">
        <f>AVERAGE(V300:V316)</f>
        <v>2.5</v>
      </c>
      <c r="H14"/>
      <c r="I14"/>
      <c r="L14" s="110"/>
      <c r="U14" s="4"/>
      <c r="W14" s="21"/>
      <c r="X14" s="15"/>
    </row>
    <row r="15" spans="2:24" ht="17">
      <c r="B15" s="44" t="s">
        <v>69</v>
      </c>
      <c r="C15" s="22">
        <v>1.9705882352941178</v>
      </c>
      <c r="D15" s="22">
        <v>1.7142857142857142</v>
      </c>
      <c r="E15" s="22" t="e">
        <f>AVERAGE(U321:U333)</f>
        <v>#DIV/0!</v>
      </c>
      <c r="F15" s="22">
        <f>AVERAGE(V321:V333)</f>
        <v>1.7142857142857142</v>
      </c>
      <c r="H15"/>
      <c r="I15"/>
      <c r="U15" s="4"/>
      <c r="W15" s="21"/>
      <c r="X15" s="15"/>
    </row>
    <row r="16" spans="2:24">
      <c r="B16" s="23" t="s">
        <v>532</v>
      </c>
      <c r="C16" s="43">
        <v>2.046998421158714</v>
      </c>
      <c r="D16" s="43">
        <v>1.7791411042944785</v>
      </c>
      <c r="E16" s="43">
        <f>AVERAGE(U26:U333)</f>
        <v>2.1009174311926606</v>
      </c>
      <c r="F16" s="43">
        <f>AVERAGE(V26:V333)</f>
        <v>1.7791411042944785</v>
      </c>
      <c r="H16"/>
      <c r="I16"/>
      <c r="U16" s="4"/>
      <c r="W16" s="21"/>
      <c r="X16" s="15"/>
    </row>
    <row r="17" spans="1:22">
      <c r="E17" s="1"/>
      <c r="F17" s="1"/>
      <c r="G17" s="1"/>
      <c r="H17"/>
      <c r="I17"/>
      <c r="J17" s="1"/>
    </row>
    <row r="18" spans="1:22">
      <c r="H18"/>
      <c r="I18"/>
    </row>
    <row r="19" spans="1:22">
      <c r="H19"/>
      <c r="I19"/>
    </row>
    <row r="20" spans="1:22">
      <c r="H20"/>
      <c r="I20"/>
    </row>
    <row r="21" spans="1:22" ht="60">
      <c r="B21" s="3" t="s">
        <v>525</v>
      </c>
      <c r="C21" s="33" t="s">
        <v>540</v>
      </c>
      <c r="D21" s="1"/>
      <c r="F21" s="24" t="s">
        <v>545</v>
      </c>
      <c r="H21"/>
      <c r="I21"/>
    </row>
    <row r="22" spans="1:22" ht="80">
      <c r="B22" s="5" t="s">
        <v>25</v>
      </c>
      <c r="C22" s="19" t="s">
        <v>533</v>
      </c>
      <c r="Q22" s="24" t="s">
        <v>546</v>
      </c>
    </row>
    <row r="23" spans="1:22" ht="17">
      <c r="E23" s="25" t="s">
        <v>536</v>
      </c>
      <c r="F23" s="1"/>
      <c r="G23" s="25" t="s">
        <v>536</v>
      </c>
      <c r="H23" s="25" t="s">
        <v>557</v>
      </c>
      <c r="I23" s="1"/>
      <c r="J23" s="25" t="s">
        <v>557</v>
      </c>
      <c r="K23" s="25" t="s">
        <v>549</v>
      </c>
      <c r="V23" s="25" t="s">
        <v>549</v>
      </c>
    </row>
    <row r="24" spans="1:22" s="35" customFormat="1" ht="120">
      <c r="A24" s="15" t="s">
        <v>531</v>
      </c>
      <c r="B24" s="34" t="s">
        <v>62</v>
      </c>
      <c r="C24" s="26" t="s">
        <v>47</v>
      </c>
      <c r="D24" s="26" t="s">
        <v>26</v>
      </c>
      <c r="E24" s="27" t="s">
        <v>537</v>
      </c>
      <c r="F24" s="27" t="s">
        <v>538</v>
      </c>
      <c r="G24" s="28" t="s">
        <v>72</v>
      </c>
      <c r="H24" s="27" t="s">
        <v>537</v>
      </c>
      <c r="I24" s="27" t="s">
        <v>538</v>
      </c>
      <c r="J24" s="28" t="s">
        <v>72</v>
      </c>
      <c r="K24" s="51" t="s">
        <v>48</v>
      </c>
      <c r="L24" s="51" t="s">
        <v>555</v>
      </c>
      <c r="M24" s="51" t="s">
        <v>59</v>
      </c>
      <c r="N24" s="52" t="s">
        <v>72</v>
      </c>
      <c r="O24" s="52" t="s">
        <v>526</v>
      </c>
      <c r="P24" s="51" t="s">
        <v>524</v>
      </c>
      <c r="Q24" s="51" t="s">
        <v>541</v>
      </c>
      <c r="R24" s="51" t="s">
        <v>59</v>
      </c>
      <c r="S24" s="52" t="s">
        <v>535</v>
      </c>
      <c r="T24" s="52" t="s">
        <v>547</v>
      </c>
      <c r="U24" s="47" t="s">
        <v>550</v>
      </c>
      <c r="V24" s="26" t="s">
        <v>534</v>
      </c>
    </row>
    <row r="25" spans="1:22" ht="34">
      <c r="B25" s="36" t="s">
        <v>223</v>
      </c>
      <c r="C25" s="29" t="s">
        <v>527</v>
      </c>
      <c r="K25" s="10"/>
      <c r="L25" s="10"/>
      <c r="M25" s="10"/>
      <c r="N25" s="10"/>
      <c r="O25" s="10"/>
      <c r="P25" s="10"/>
      <c r="Q25" s="10"/>
      <c r="R25" s="10"/>
      <c r="S25" s="10"/>
      <c r="T25" s="10"/>
    </row>
    <row r="26" spans="1:22" ht="51">
      <c r="A26" s="15">
        <v>244</v>
      </c>
      <c r="B26" s="2" t="s">
        <v>73</v>
      </c>
      <c r="C26" s="2" t="s">
        <v>230</v>
      </c>
      <c r="D26" s="2" t="s">
        <v>231</v>
      </c>
      <c r="E26" s="31"/>
      <c r="F26" s="2" t="s">
        <v>590</v>
      </c>
      <c r="G26" s="31">
        <v>0</v>
      </c>
      <c r="H26" s="31"/>
      <c r="I26" s="2"/>
      <c r="J26" s="31" t="s">
        <v>293</v>
      </c>
      <c r="K26" s="53"/>
      <c r="L26" s="54"/>
      <c r="M26" s="54"/>
      <c r="N26" s="55"/>
      <c r="O26" s="56"/>
      <c r="P26" s="53"/>
      <c r="Q26" s="54"/>
      <c r="R26" s="54"/>
      <c r="S26" s="55"/>
      <c r="T26" s="56"/>
      <c r="U26" s="48" t="str">
        <f>IF(P26&lt;&gt;"",P26,IF(K26&lt;&gt;"",K26,IF(H26&lt;&gt;"",H26,IF(E26&lt;&gt;"",E26,""))))</f>
        <v/>
      </c>
      <c r="V26" s="32">
        <f>IF(S26&lt;&gt;"",S26,IF(N26&lt;&gt;"",N26,IF(J26&lt;&gt;"",J26,IF(G26&lt;&gt;"",G26,""))))</f>
        <v>0</v>
      </c>
    </row>
    <row r="27" spans="1:22" ht="68">
      <c r="A27" s="15">
        <v>245</v>
      </c>
      <c r="B27" s="2" t="s">
        <v>74</v>
      </c>
      <c r="C27" s="2" t="s">
        <v>232</v>
      </c>
      <c r="D27" s="2" t="s">
        <v>233</v>
      </c>
      <c r="E27" s="31">
        <v>0</v>
      </c>
      <c r="F27" s="2"/>
      <c r="G27" s="31">
        <v>0</v>
      </c>
      <c r="H27" s="31"/>
      <c r="I27" s="2"/>
      <c r="J27" s="31" t="s">
        <v>293</v>
      </c>
      <c r="K27" s="53"/>
      <c r="L27" s="54"/>
      <c r="M27" s="54"/>
      <c r="N27" s="55"/>
      <c r="O27" s="56"/>
      <c r="P27" s="53"/>
      <c r="Q27" s="54"/>
      <c r="R27" s="54"/>
      <c r="S27" s="55"/>
      <c r="T27" s="56"/>
      <c r="U27" s="48">
        <f>IF(P27&lt;&gt;"",P27,IF(K27&lt;&gt;"",K27,IF(H27&lt;&gt;"",H27,IF(E27&lt;&gt;"",E27,""))))</f>
        <v>0</v>
      </c>
      <c r="V27" s="32">
        <f>IF(S27&lt;&gt;"",S27,IF(N27&lt;&gt;"",N27,IF(J27&lt;&gt;"",J27,IF(G27&lt;&gt;"",G27,""))))</f>
        <v>0</v>
      </c>
    </row>
    <row r="28" spans="1:22" ht="85">
      <c r="A28" s="15">
        <v>246</v>
      </c>
      <c r="B28" s="2" t="s">
        <v>75</v>
      </c>
      <c r="C28" s="2" t="s">
        <v>234</v>
      </c>
      <c r="D28" s="2" t="s">
        <v>235</v>
      </c>
      <c r="E28" s="31">
        <v>0</v>
      </c>
      <c r="F28" s="2"/>
      <c r="G28" s="31">
        <v>0</v>
      </c>
      <c r="H28" s="31"/>
      <c r="I28" s="2"/>
      <c r="J28" s="31" t="s">
        <v>293</v>
      </c>
      <c r="K28" s="53"/>
      <c r="L28" s="54"/>
      <c r="M28" s="54"/>
      <c r="N28" s="55"/>
      <c r="O28" s="56"/>
      <c r="P28" s="53"/>
      <c r="Q28" s="54"/>
      <c r="R28" s="54"/>
      <c r="S28" s="55"/>
      <c r="T28" s="56"/>
      <c r="U28" s="48">
        <f>IF(P28&lt;&gt;"",P28,IF(K28&lt;&gt;"",K28,IF(H28&lt;&gt;"",H28,IF(E28&lt;&gt;"",E28,""))))</f>
        <v>0</v>
      </c>
      <c r="V28" s="32">
        <f>IF(S28&lt;&gt;"",S28,IF(N28&lt;&gt;"",N28,IF(J28&lt;&gt;"",J28,IF(G28&lt;&gt;"",G28,""))))</f>
        <v>0</v>
      </c>
    </row>
    <row r="29" spans="1:22" ht="85">
      <c r="A29" s="15">
        <v>247</v>
      </c>
      <c r="B29" s="2" t="s">
        <v>76</v>
      </c>
      <c r="C29" s="2" t="s">
        <v>236</v>
      </c>
      <c r="D29" s="2" t="s">
        <v>237</v>
      </c>
      <c r="E29" s="31">
        <v>0</v>
      </c>
      <c r="F29" s="2"/>
      <c r="G29" s="31">
        <v>0</v>
      </c>
      <c r="H29" s="31"/>
      <c r="I29" s="2"/>
      <c r="J29" s="31" t="s">
        <v>293</v>
      </c>
      <c r="K29" s="53"/>
      <c r="L29" s="54"/>
      <c r="M29" s="54"/>
      <c r="N29" s="55"/>
      <c r="O29" s="56"/>
      <c r="P29" s="53"/>
      <c r="Q29" s="54"/>
      <c r="R29" s="54"/>
      <c r="S29" s="55"/>
      <c r="T29" s="56"/>
      <c r="U29" s="48">
        <f>IF(P29&lt;&gt;"",P29,IF(K29&lt;&gt;"",K29,IF(H29&lt;&gt;"",H29,IF(E29&lt;&gt;"",E29,""))))</f>
        <v>0</v>
      </c>
      <c r="V29" s="32">
        <f>IF(S29&lt;&gt;"",S29,IF(N29&lt;&gt;"",N29,IF(J29&lt;&gt;"",J29,IF(G29&lt;&gt;"",G29,""))))</f>
        <v>0</v>
      </c>
    </row>
    <row r="30" spans="1:22" s="1" customFormat="1">
      <c r="A30" s="30"/>
      <c r="E30" s="15"/>
      <c r="F30" s="4"/>
      <c r="H30" s="15"/>
      <c r="I30" s="4"/>
      <c r="J30" s="1" t="s">
        <v>293</v>
      </c>
      <c r="K30" s="10"/>
      <c r="L30" s="10"/>
      <c r="M30" s="10"/>
      <c r="N30" s="10"/>
      <c r="O30" s="10"/>
      <c r="P30" s="10"/>
      <c r="Q30" s="10"/>
      <c r="R30" s="10"/>
      <c r="S30" s="10"/>
      <c r="T30" s="10"/>
      <c r="U30"/>
    </row>
    <row r="31" spans="1:22" ht="68">
      <c r="A31" s="15">
        <v>248</v>
      </c>
      <c r="B31" s="2" t="s">
        <v>77</v>
      </c>
      <c r="C31" s="2" t="s">
        <v>238</v>
      </c>
      <c r="D31" s="2" t="s">
        <v>239</v>
      </c>
      <c r="E31" s="31">
        <v>0</v>
      </c>
      <c r="F31" s="2"/>
      <c r="G31" s="31">
        <v>0</v>
      </c>
      <c r="H31" s="31"/>
      <c r="I31" s="2"/>
      <c r="J31" s="31" t="s">
        <v>293</v>
      </c>
      <c r="K31" s="53"/>
      <c r="L31" s="54"/>
      <c r="M31" s="54"/>
      <c r="N31" s="55"/>
      <c r="O31" s="56"/>
      <c r="P31" s="53"/>
      <c r="Q31" s="54"/>
      <c r="R31" s="54"/>
      <c r="S31" s="55"/>
      <c r="T31" s="56"/>
      <c r="U31" s="48">
        <f>IF(P31&lt;&gt;"",P31,IF(K31&lt;&gt;"",K31,IF(H31&lt;&gt;"",H31,IF(E31&lt;&gt;"",E31,""))))</f>
        <v>0</v>
      </c>
      <c r="V31" s="32">
        <f>IF(S31&lt;&gt;"",S31,IF(N31&lt;&gt;"",N31,IF(J31&lt;&gt;"",J31,IF(G31&lt;&gt;"",G31,""))))</f>
        <v>0</v>
      </c>
    </row>
    <row r="32" spans="1:22" s="1" customFormat="1">
      <c r="A32" s="30"/>
      <c r="E32" s="15"/>
      <c r="F32" s="4"/>
      <c r="H32" s="15"/>
      <c r="I32" s="4"/>
      <c r="J32" s="1" t="s">
        <v>293</v>
      </c>
      <c r="K32" s="10"/>
      <c r="L32" s="10"/>
      <c r="M32" s="10"/>
      <c r="N32" s="10"/>
      <c r="O32" s="10"/>
      <c r="P32" s="10"/>
      <c r="Q32" s="10"/>
      <c r="R32" s="10"/>
      <c r="S32" s="10"/>
      <c r="T32" s="10"/>
      <c r="U32"/>
    </row>
    <row r="33" spans="1:22" ht="68">
      <c r="A33" s="15">
        <v>249</v>
      </c>
      <c r="B33" s="2" t="s">
        <v>78</v>
      </c>
      <c r="C33" s="2" t="s">
        <v>240</v>
      </c>
      <c r="D33" s="2" t="s">
        <v>241</v>
      </c>
      <c r="E33" s="31">
        <v>0</v>
      </c>
      <c r="F33" s="2"/>
      <c r="G33" s="31">
        <v>0</v>
      </c>
      <c r="H33" s="31"/>
      <c r="I33" s="2"/>
      <c r="J33" s="31" t="s">
        <v>293</v>
      </c>
      <c r="K33" s="53"/>
      <c r="L33" s="54"/>
      <c r="M33" s="54"/>
      <c r="N33" s="55"/>
      <c r="O33" s="56"/>
      <c r="P33" s="53"/>
      <c r="Q33" s="54"/>
      <c r="R33" s="54"/>
      <c r="S33" s="55"/>
      <c r="T33" s="56"/>
      <c r="U33" s="48">
        <f>IF(P33&lt;&gt;"",P33,IF(K33&lt;&gt;"",K33,IF(H33&lt;&gt;"",H33,IF(E33&lt;&gt;"",E33,""))))</f>
        <v>0</v>
      </c>
      <c r="V33" s="32">
        <f>IF(S33&lt;&gt;"",S33,IF(N33&lt;&gt;"",N33,IF(J33&lt;&gt;"",J33,IF(G33&lt;&gt;"",G33,""))))</f>
        <v>0</v>
      </c>
    </row>
    <row r="34" spans="1:22" s="1" customFormat="1">
      <c r="A34" s="30"/>
      <c r="E34" s="15"/>
      <c r="F34" s="4"/>
      <c r="H34" s="15"/>
      <c r="I34" s="4"/>
      <c r="J34" s="1" t="s">
        <v>293</v>
      </c>
      <c r="K34" s="10"/>
      <c r="L34" s="10"/>
      <c r="M34" s="10"/>
      <c r="N34" s="10"/>
      <c r="O34" s="10"/>
      <c r="P34" s="10"/>
      <c r="Q34" s="10"/>
      <c r="R34" s="10"/>
      <c r="S34" s="10"/>
      <c r="T34" s="10"/>
      <c r="U34"/>
    </row>
    <row r="35" spans="1:22" ht="102">
      <c r="A35" s="15">
        <v>250</v>
      </c>
      <c r="B35" s="2" t="s">
        <v>79</v>
      </c>
      <c r="C35" s="2" t="s">
        <v>242</v>
      </c>
      <c r="D35" s="2" t="s">
        <v>243</v>
      </c>
      <c r="E35" s="31">
        <v>0</v>
      </c>
      <c r="F35" s="2"/>
      <c r="G35" s="31">
        <v>0</v>
      </c>
      <c r="H35" s="31"/>
      <c r="I35" s="2"/>
      <c r="J35" s="31" t="s">
        <v>293</v>
      </c>
      <c r="K35" s="53"/>
      <c r="L35" s="54"/>
      <c r="M35" s="54"/>
      <c r="N35" s="55"/>
      <c r="O35" s="56"/>
      <c r="P35" s="53"/>
      <c r="Q35" s="54"/>
      <c r="R35" s="54"/>
      <c r="S35" s="55"/>
      <c r="T35" s="56"/>
      <c r="U35" s="48">
        <f>IF(P35&lt;&gt;"",P35,IF(K35&lt;&gt;"",K35,IF(H35&lt;&gt;"",H35,IF(E35&lt;&gt;"",E35,""))))</f>
        <v>0</v>
      </c>
      <c r="V35" s="32">
        <f>IF(S35&lt;&gt;"",S35,IF(N35&lt;&gt;"",N35,IF(J35&lt;&gt;"",J35,IF(G35&lt;&gt;"",G35,""))))</f>
        <v>0</v>
      </c>
    </row>
    <row r="36" spans="1:22">
      <c r="G36" s="1"/>
      <c r="J36" s="1" t="s">
        <v>293</v>
      </c>
      <c r="K36" s="10"/>
      <c r="L36" s="10"/>
      <c r="M36" s="10"/>
      <c r="N36" s="10"/>
      <c r="O36" s="10"/>
      <c r="P36" s="10"/>
      <c r="Q36" s="10"/>
      <c r="R36" s="10"/>
      <c r="S36" s="10"/>
      <c r="T36" s="10"/>
      <c r="V36" s="1"/>
    </row>
    <row r="37" spans="1:22">
      <c r="G37" s="1"/>
      <c r="J37" s="1" t="s">
        <v>293</v>
      </c>
      <c r="K37" s="10"/>
      <c r="L37" s="10"/>
      <c r="M37" s="10"/>
      <c r="N37" s="10"/>
      <c r="O37" s="10"/>
      <c r="P37" s="10"/>
      <c r="Q37" s="10"/>
      <c r="R37" s="10"/>
      <c r="S37" s="10"/>
      <c r="T37" s="10"/>
      <c r="V37" s="1"/>
    </row>
    <row r="38" spans="1:22">
      <c r="G38" s="1"/>
      <c r="J38" s="1" t="s">
        <v>293</v>
      </c>
      <c r="K38" s="10"/>
      <c r="L38" s="10"/>
      <c r="M38" s="10"/>
      <c r="N38" s="10"/>
      <c r="O38" s="10"/>
      <c r="P38" s="10"/>
      <c r="Q38" s="10"/>
      <c r="R38" s="10"/>
      <c r="S38" s="10"/>
      <c r="T38" s="10"/>
      <c r="V38" s="1"/>
    </row>
    <row r="39" spans="1:22" ht="17">
      <c r="B39" s="37" t="s">
        <v>224</v>
      </c>
      <c r="G39" s="1"/>
      <c r="J39" s="1" t="s">
        <v>293</v>
      </c>
      <c r="K39" s="10"/>
      <c r="L39" s="10"/>
      <c r="M39" s="10"/>
      <c r="N39" s="10"/>
      <c r="O39" s="10"/>
      <c r="P39" s="10"/>
      <c r="Q39" s="10"/>
      <c r="R39" s="10"/>
      <c r="S39" s="10"/>
      <c r="T39" s="10"/>
      <c r="V39" s="1"/>
    </row>
    <row r="40" spans="1:22" ht="68">
      <c r="A40" s="15">
        <v>251</v>
      </c>
      <c r="B40" s="2" t="s">
        <v>80</v>
      </c>
      <c r="C40" s="2" t="s">
        <v>244</v>
      </c>
      <c r="D40" s="2" t="s">
        <v>245</v>
      </c>
      <c r="E40" s="31">
        <v>0</v>
      </c>
      <c r="F40" s="2"/>
      <c r="G40" s="31">
        <v>0</v>
      </c>
      <c r="H40" s="31"/>
      <c r="I40" s="2"/>
      <c r="J40" s="31" t="s">
        <v>293</v>
      </c>
      <c r="K40" s="53"/>
      <c r="L40" s="54"/>
      <c r="M40" s="54"/>
      <c r="N40" s="55"/>
      <c r="O40" s="56"/>
      <c r="P40" s="53"/>
      <c r="Q40" s="54"/>
      <c r="R40" s="54"/>
      <c r="S40" s="55"/>
      <c r="T40" s="56"/>
      <c r="U40" s="48">
        <f>IF(P40&lt;&gt;"",P40,IF(K40&lt;&gt;"",K40,IF(H40&lt;&gt;"",H40,IF(E40&lt;&gt;"",E40,""))))</f>
        <v>0</v>
      </c>
      <c r="V40" s="32">
        <f>IF(S40&lt;&gt;"",S40,IF(N40&lt;&gt;"",N40,IF(J40&lt;&gt;"",J40,IF(G40&lt;&gt;"",G40,""))))</f>
        <v>0</v>
      </c>
    </row>
    <row r="41" spans="1:22" ht="68">
      <c r="A41" s="15">
        <v>252</v>
      </c>
      <c r="B41" s="2" t="s">
        <v>81</v>
      </c>
      <c r="C41" s="2" t="s">
        <v>246</v>
      </c>
      <c r="D41" s="2" t="s">
        <v>247</v>
      </c>
      <c r="E41" s="31">
        <v>1</v>
      </c>
      <c r="F41" s="2" t="s">
        <v>591</v>
      </c>
      <c r="G41" s="31">
        <v>0</v>
      </c>
      <c r="H41" s="31"/>
      <c r="I41" s="2"/>
      <c r="J41" s="31" t="s">
        <v>293</v>
      </c>
      <c r="K41" s="53"/>
      <c r="L41" s="54"/>
      <c r="M41" s="54"/>
      <c r="N41" s="55"/>
      <c r="O41" s="56"/>
      <c r="P41" s="53"/>
      <c r="Q41" s="54"/>
      <c r="R41" s="54"/>
      <c r="S41" s="55"/>
      <c r="T41" s="56"/>
      <c r="U41" s="48">
        <f>IF(P41&lt;&gt;"",P41,IF(K41&lt;&gt;"",K41,IF(H41&lt;&gt;"",H41,IF(E41&lt;&gt;"",E41,""))))</f>
        <v>1</v>
      </c>
      <c r="V41" s="32">
        <f>IF(S41&lt;&gt;"",S41,IF(N41&lt;&gt;"",N41,IF(J41&lt;&gt;"",J41,IF(G41&lt;&gt;"",G41,""))))</f>
        <v>0</v>
      </c>
    </row>
    <row r="42" spans="1:22" ht="85">
      <c r="A42" s="15">
        <v>253</v>
      </c>
      <c r="B42" s="2" t="s">
        <v>82</v>
      </c>
      <c r="C42" s="2" t="s">
        <v>248</v>
      </c>
      <c r="D42" s="2" t="s">
        <v>249</v>
      </c>
      <c r="E42" s="31">
        <v>0</v>
      </c>
      <c r="F42" s="2"/>
      <c r="G42" s="31">
        <v>0</v>
      </c>
      <c r="H42" s="31"/>
      <c r="I42" s="2"/>
      <c r="J42" s="31" t="s">
        <v>293</v>
      </c>
      <c r="K42" s="53"/>
      <c r="L42" s="54"/>
      <c r="M42" s="54"/>
      <c r="N42" s="55"/>
      <c r="O42" s="56"/>
      <c r="P42" s="53"/>
      <c r="Q42" s="54"/>
      <c r="R42" s="54"/>
      <c r="S42" s="55"/>
      <c r="T42" s="56"/>
      <c r="U42" s="48">
        <f>IF(P42&lt;&gt;"",P42,IF(K42&lt;&gt;"",K42,IF(H42&lt;&gt;"",H42,IF(E42&lt;&gt;"",E42,""))))</f>
        <v>0</v>
      </c>
      <c r="V42" s="32">
        <f>IF(S42&lt;&gt;"",S42,IF(N42&lt;&gt;"",N42,IF(J42&lt;&gt;"",J42,IF(G42&lt;&gt;"",G42,""))))</f>
        <v>0</v>
      </c>
    </row>
    <row r="43" spans="1:22" s="1" customFormat="1">
      <c r="A43" s="30"/>
      <c r="E43" s="30"/>
      <c r="H43" s="30"/>
      <c r="J43" s="1" t="s">
        <v>293</v>
      </c>
      <c r="K43" s="10"/>
      <c r="L43" s="10"/>
      <c r="M43" s="10"/>
      <c r="N43" s="10"/>
      <c r="O43" s="10"/>
      <c r="P43" s="10"/>
      <c r="Q43" s="10"/>
      <c r="R43" s="10"/>
      <c r="S43" s="10"/>
      <c r="T43" s="10"/>
      <c r="U43"/>
    </row>
    <row r="44" spans="1:22" ht="68">
      <c r="A44" s="15">
        <v>254</v>
      </c>
      <c r="B44" s="2" t="s">
        <v>83</v>
      </c>
      <c r="C44" s="2" t="s">
        <v>250</v>
      </c>
      <c r="D44" s="2" t="s">
        <v>251</v>
      </c>
      <c r="E44" s="31">
        <v>1</v>
      </c>
      <c r="F44" s="2" t="s">
        <v>592</v>
      </c>
      <c r="G44" s="31">
        <v>0</v>
      </c>
      <c r="H44" s="31"/>
      <c r="I44" s="2"/>
      <c r="J44" s="31" t="s">
        <v>293</v>
      </c>
      <c r="K44" s="53"/>
      <c r="L44" s="54"/>
      <c r="M44" s="54"/>
      <c r="N44" s="55"/>
      <c r="O44" s="56"/>
      <c r="P44" s="53"/>
      <c r="Q44" s="54"/>
      <c r="R44" s="54"/>
      <c r="S44" s="55"/>
      <c r="T44" s="56"/>
      <c r="U44" s="48">
        <f>IF(P44&lt;&gt;"",P44,IF(K44&lt;&gt;"",K44,IF(H44&lt;&gt;"",H44,IF(E44&lt;&gt;"",E44,""))))</f>
        <v>1</v>
      </c>
      <c r="V44" s="32">
        <f>IF(S44&lt;&gt;"",S44,IF(N44&lt;&gt;"",N44,IF(J44&lt;&gt;"",J44,IF(G44&lt;&gt;"",G44,""))))</f>
        <v>0</v>
      </c>
    </row>
    <row r="45" spans="1:22" s="1" customFormat="1">
      <c r="A45" s="30"/>
      <c r="E45" s="30"/>
      <c r="H45" s="30"/>
      <c r="J45" s="1" t="s">
        <v>293</v>
      </c>
      <c r="K45" s="10"/>
      <c r="L45" s="10"/>
      <c r="M45" s="10"/>
      <c r="N45" s="10"/>
      <c r="O45" s="10"/>
      <c r="P45" s="10"/>
      <c r="Q45" s="10"/>
      <c r="R45" s="10"/>
      <c r="S45" s="10"/>
      <c r="T45" s="10"/>
      <c r="U45"/>
    </row>
    <row r="46" spans="1:22" ht="51">
      <c r="A46" s="15">
        <v>255</v>
      </c>
      <c r="B46" s="2" t="s">
        <v>84</v>
      </c>
      <c r="C46" s="2" t="s">
        <v>252</v>
      </c>
      <c r="D46" s="2" t="s">
        <v>253</v>
      </c>
      <c r="E46" s="31">
        <v>0</v>
      </c>
      <c r="F46" s="2"/>
      <c r="G46" s="31">
        <v>0</v>
      </c>
      <c r="H46" s="31"/>
      <c r="I46" s="2"/>
      <c r="J46" s="31" t="s">
        <v>293</v>
      </c>
      <c r="K46" s="53"/>
      <c r="L46" s="54"/>
      <c r="M46" s="54"/>
      <c r="N46" s="55"/>
      <c r="O46" s="56"/>
      <c r="P46" s="53"/>
      <c r="Q46" s="54"/>
      <c r="R46" s="54"/>
      <c r="S46" s="55"/>
      <c r="T46" s="56"/>
      <c r="U46" s="48">
        <f>IF(P46&lt;&gt;"",P46,IF(K46&lt;&gt;"",K46,IF(H46&lt;&gt;"",H46,IF(E46&lt;&gt;"",E46,""))))</f>
        <v>0</v>
      </c>
      <c r="V46" s="32">
        <f>IF(S46&lt;&gt;"",S46,IF(N46&lt;&gt;"",N46,IF(J46&lt;&gt;"",J46,IF(G46&lt;&gt;"",G46,""))))</f>
        <v>0</v>
      </c>
    </row>
    <row r="47" spans="1:22" s="1" customFormat="1">
      <c r="A47" s="30"/>
      <c r="E47" s="30"/>
      <c r="H47" s="30"/>
      <c r="J47" s="1" t="s">
        <v>293</v>
      </c>
      <c r="K47" s="10"/>
      <c r="L47" s="10"/>
      <c r="M47" s="10"/>
      <c r="N47" s="10"/>
      <c r="O47" s="10"/>
      <c r="P47" s="10"/>
      <c r="Q47" s="10"/>
      <c r="R47" s="10"/>
      <c r="S47" s="10"/>
      <c r="T47" s="10"/>
      <c r="U47"/>
    </row>
    <row r="48" spans="1:22" ht="68">
      <c r="A48" s="15">
        <v>256</v>
      </c>
      <c r="B48" s="2" t="s">
        <v>85</v>
      </c>
      <c r="C48" s="2" t="s">
        <v>254</v>
      </c>
      <c r="D48" s="2" t="s">
        <v>255</v>
      </c>
      <c r="E48" s="31">
        <v>1</v>
      </c>
      <c r="F48" s="2" t="s">
        <v>593</v>
      </c>
      <c r="G48" s="31">
        <v>0</v>
      </c>
      <c r="H48" s="31"/>
      <c r="I48" s="2"/>
      <c r="J48" s="31" t="s">
        <v>293</v>
      </c>
      <c r="K48" s="53"/>
      <c r="L48" s="54"/>
      <c r="M48" s="54"/>
      <c r="N48" s="55"/>
      <c r="O48" s="56"/>
      <c r="P48" s="53"/>
      <c r="Q48" s="54"/>
      <c r="R48" s="54"/>
      <c r="S48" s="55"/>
      <c r="T48" s="56"/>
      <c r="U48" s="48">
        <f>IF(P48&lt;&gt;"",P48,IF(K48&lt;&gt;"",K48,IF(H48&lt;&gt;"",H48,IF(E48&lt;&gt;"",E48,""))))</f>
        <v>1</v>
      </c>
      <c r="V48" s="32">
        <f>IF(S48&lt;&gt;"",S48,IF(N48&lt;&gt;"",N48,IF(J48&lt;&gt;"",J48,IF(G48&lt;&gt;"",G48,""))))</f>
        <v>0</v>
      </c>
    </row>
    <row r="49" spans="1:22">
      <c r="G49" s="1"/>
      <c r="J49" s="1" t="s">
        <v>293</v>
      </c>
      <c r="K49" s="10"/>
      <c r="L49" s="10"/>
      <c r="M49" s="10"/>
      <c r="N49" s="10"/>
      <c r="O49" s="10"/>
      <c r="P49" s="10"/>
      <c r="Q49" s="10"/>
      <c r="R49" s="10"/>
      <c r="S49" s="10"/>
      <c r="T49" s="10"/>
      <c r="V49" s="1"/>
    </row>
    <row r="50" spans="1:22">
      <c r="G50" s="1"/>
      <c r="J50" s="1" t="s">
        <v>293</v>
      </c>
      <c r="K50" s="10"/>
      <c r="L50" s="10"/>
      <c r="M50" s="10"/>
      <c r="N50" s="10"/>
      <c r="O50" s="10"/>
      <c r="P50" s="10"/>
      <c r="Q50" s="10"/>
      <c r="R50" s="10"/>
      <c r="S50" s="10"/>
      <c r="T50" s="10"/>
      <c r="V50" s="1"/>
    </row>
    <row r="51" spans="1:22">
      <c r="G51" s="1"/>
      <c r="J51" s="1" t="s">
        <v>293</v>
      </c>
      <c r="K51" s="10"/>
      <c r="L51" s="10"/>
      <c r="M51" s="10"/>
      <c r="N51" s="10"/>
      <c r="O51" s="10"/>
      <c r="P51" s="10"/>
      <c r="Q51" s="10"/>
      <c r="R51" s="10"/>
      <c r="S51" s="10"/>
      <c r="T51" s="10"/>
      <c r="V51" s="1"/>
    </row>
    <row r="52" spans="1:22" ht="17">
      <c r="B52" s="33" t="s">
        <v>63</v>
      </c>
      <c r="G52" s="1"/>
      <c r="J52" s="1" t="s">
        <v>293</v>
      </c>
      <c r="K52" s="10"/>
      <c r="L52" s="10"/>
      <c r="M52" s="10"/>
      <c r="N52" s="10"/>
      <c r="O52" s="10"/>
      <c r="P52" s="10"/>
      <c r="Q52" s="10"/>
      <c r="R52" s="10"/>
      <c r="S52" s="10"/>
      <c r="T52" s="10"/>
      <c r="V52" s="1"/>
    </row>
    <row r="53" spans="1:22" ht="102">
      <c r="A53" s="15">
        <v>257</v>
      </c>
      <c r="B53" s="2" t="s">
        <v>86</v>
      </c>
      <c r="C53" s="2" t="s">
        <v>256</v>
      </c>
      <c r="D53" s="2" t="s">
        <v>257</v>
      </c>
      <c r="E53" s="31">
        <v>3</v>
      </c>
      <c r="F53" s="2" t="s">
        <v>594</v>
      </c>
      <c r="G53" s="31">
        <v>3</v>
      </c>
      <c r="H53" s="31"/>
      <c r="I53" s="2"/>
      <c r="J53" s="31" t="s">
        <v>293</v>
      </c>
      <c r="K53" s="53"/>
      <c r="L53" s="54"/>
      <c r="M53" s="54"/>
      <c r="N53" s="55"/>
      <c r="O53" s="56"/>
      <c r="P53" s="53"/>
      <c r="Q53" s="54"/>
      <c r="R53" s="54"/>
      <c r="S53" s="55"/>
      <c r="T53" s="56"/>
      <c r="U53" s="48">
        <f>IF(P53&lt;&gt;"",P53,IF(K53&lt;&gt;"",K53,IF(H53&lt;&gt;"",H53,IF(E53&lt;&gt;"",E53,""))))</f>
        <v>3</v>
      </c>
      <c r="V53" s="32">
        <f>IF(S53&lt;&gt;"",S53,IF(N53&lt;&gt;"",N53,IF(J53&lt;&gt;"",J53,IF(G53&lt;&gt;"",G53,""))))</f>
        <v>3</v>
      </c>
    </row>
    <row r="54" spans="1:22" s="1" customFormat="1">
      <c r="A54" s="30"/>
      <c r="E54" s="30"/>
      <c r="H54" s="30"/>
      <c r="J54" s="1" t="s">
        <v>293</v>
      </c>
      <c r="K54" s="10"/>
      <c r="L54" s="10"/>
      <c r="M54" s="10"/>
      <c r="N54" s="10"/>
      <c r="O54" s="10"/>
      <c r="P54" s="10"/>
      <c r="Q54" s="10"/>
      <c r="R54" s="10"/>
      <c r="S54" s="10"/>
      <c r="T54" s="10"/>
      <c r="U54"/>
    </row>
    <row r="55" spans="1:22" ht="51">
      <c r="A55" s="15">
        <v>258</v>
      </c>
      <c r="B55" s="2" t="s">
        <v>87</v>
      </c>
      <c r="C55" s="2" t="s">
        <v>258</v>
      </c>
      <c r="D55" s="2" t="s">
        <v>259</v>
      </c>
      <c r="E55" s="31">
        <v>2</v>
      </c>
      <c r="F55" s="2" t="s">
        <v>595</v>
      </c>
      <c r="G55" s="31">
        <v>2</v>
      </c>
      <c r="H55" s="31"/>
      <c r="I55" s="2"/>
      <c r="J55" s="31" t="s">
        <v>293</v>
      </c>
      <c r="K55" s="53"/>
      <c r="L55" s="54"/>
      <c r="M55" s="54"/>
      <c r="N55" s="55"/>
      <c r="O55" s="56"/>
      <c r="P55" s="53"/>
      <c r="Q55" s="54"/>
      <c r="R55" s="54"/>
      <c r="S55" s="55"/>
      <c r="T55" s="56"/>
      <c r="U55" s="48">
        <f>IF(P55&lt;&gt;"",P55,IF(K55&lt;&gt;"",K55,IF(H55&lt;&gt;"",H55,IF(E55&lt;&gt;"",E55,""))))</f>
        <v>2</v>
      </c>
      <c r="V55" s="32">
        <f>IF(S55&lt;&gt;"",S55,IF(N55&lt;&gt;"",N55,IF(J55&lt;&gt;"",J55,IF(G55&lt;&gt;"",G55,""))))</f>
        <v>2</v>
      </c>
    </row>
    <row r="56" spans="1:22" s="1" customFormat="1">
      <c r="A56" s="30"/>
      <c r="E56" s="30"/>
      <c r="H56" s="30"/>
      <c r="J56" s="1" t="s">
        <v>293</v>
      </c>
      <c r="K56" s="10"/>
      <c r="L56" s="10"/>
      <c r="M56" s="10"/>
      <c r="N56" s="10"/>
      <c r="O56" s="10"/>
      <c r="P56" s="10"/>
      <c r="Q56" s="10"/>
      <c r="R56" s="10"/>
      <c r="S56" s="10"/>
      <c r="T56" s="10"/>
      <c r="U56"/>
    </row>
    <row r="57" spans="1:22" ht="238">
      <c r="A57" s="15">
        <v>259</v>
      </c>
      <c r="B57" s="2" t="s">
        <v>88</v>
      </c>
      <c r="C57" s="2" t="s">
        <v>260</v>
      </c>
      <c r="D57" s="2" t="s">
        <v>261</v>
      </c>
      <c r="E57" s="31">
        <v>3</v>
      </c>
      <c r="F57" s="2" t="s">
        <v>596</v>
      </c>
      <c r="G57" s="31">
        <v>3</v>
      </c>
      <c r="H57" s="31"/>
      <c r="I57" s="2"/>
      <c r="J57" s="31" t="s">
        <v>293</v>
      </c>
      <c r="K57" s="53"/>
      <c r="L57" s="54"/>
      <c r="M57" s="54"/>
      <c r="N57" s="55"/>
      <c r="O57" s="56"/>
      <c r="P57" s="53"/>
      <c r="Q57" s="54"/>
      <c r="R57" s="54"/>
      <c r="S57" s="55"/>
      <c r="T57" s="56"/>
      <c r="U57" s="48">
        <f>IF(P57&lt;&gt;"",P57,IF(K57&lt;&gt;"",K57,IF(H57&lt;&gt;"",H57,IF(E57&lt;&gt;"",E57,""))))</f>
        <v>3</v>
      </c>
      <c r="V57" s="32">
        <f>IF(S57&lt;&gt;"",S57,IF(N57&lt;&gt;"",N57,IF(J57&lt;&gt;"",J57,IF(G57&lt;&gt;"",G57,""))))</f>
        <v>3</v>
      </c>
    </row>
    <row r="58" spans="1:22" s="1" customFormat="1">
      <c r="A58" s="30"/>
      <c r="E58" s="30"/>
      <c r="H58" s="30"/>
      <c r="J58" s="1" t="s">
        <v>293</v>
      </c>
      <c r="K58" s="10"/>
      <c r="L58" s="10"/>
      <c r="M58" s="10"/>
      <c r="N58" s="10"/>
      <c r="O58" s="10"/>
      <c r="P58" s="10"/>
      <c r="Q58" s="10"/>
      <c r="R58" s="10"/>
      <c r="S58" s="10"/>
      <c r="T58" s="10"/>
      <c r="U58"/>
    </row>
    <row r="59" spans="1:22" ht="85">
      <c r="A59" s="15">
        <v>260</v>
      </c>
      <c r="B59" s="2" t="s">
        <v>89</v>
      </c>
      <c r="C59" s="2" t="s">
        <v>262</v>
      </c>
      <c r="D59" s="2" t="s">
        <v>263</v>
      </c>
      <c r="E59" s="31">
        <v>3</v>
      </c>
      <c r="F59" s="2" t="s">
        <v>597</v>
      </c>
      <c r="G59" s="31">
        <v>3</v>
      </c>
      <c r="H59" s="31"/>
      <c r="I59" s="2"/>
      <c r="J59" s="31" t="s">
        <v>293</v>
      </c>
      <c r="K59" s="53"/>
      <c r="L59" s="54"/>
      <c r="M59" s="54"/>
      <c r="N59" s="55"/>
      <c r="O59" s="56"/>
      <c r="P59" s="53"/>
      <c r="Q59" s="54"/>
      <c r="R59" s="54"/>
      <c r="S59" s="55"/>
      <c r="T59" s="56"/>
      <c r="U59" s="48">
        <f>IF(P59&lt;&gt;"",P59,IF(K59&lt;&gt;"",K59,IF(H59&lt;&gt;"",H59,IF(E59&lt;&gt;"",E59,""))))</f>
        <v>3</v>
      </c>
      <c r="V59" s="32">
        <f>IF(S59&lt;&gt;"",S59,IF(N59&lt;&gt;"",N59,IF(J59&lt;&gt;"",J59,IF(G59&lt;&gt;"",G59,""))))</f>
        <v>3</v>
      </c>
    </row>
    <row r="60" spans="1:22" s="1" customFormat="1">
      <c r="A60" s="30"/>
      <c r="E60" s="30"/>
      <c r="H60" s="30"/>
      <c r="J60" s="1" t="s">
        <v>293</v>
      </c>
      <c r="K60" s="10"/>
      <c r="L60" s="10"/>
      <c r="M60" s="10"/>
      <c r="N60" s="10"/>
      <c r="O60" s="10"/>
      <c r="P60" s="10"/>
      <c r="Q60" s="10"/>
      <c r="R60" s="10"/>
      <c r="S60" s="10"/>
      <c r="T60" s="10"/>
      <c r="U60"/>
    </row>
    <row r="61" spans="1:22" ht="85">
      <c r="A61" s="15">
        <v>261</v>
      </c>
      <c r="B61" s="2" t="s">
        <v>90</v>
      </c>
      <c r="C61" s="2" t="s">
        <v>264</v>
      </c>
      <c r="D61" s="2" t="s">
        <v>265</v>
      </c>
      <c r="E61" s="31">
        <v>2</v>
      </c>
      <c r="F61" s="2" t="s">
        <v>598</v>
      </c>
      <c r="G61" s="31">
        <v>3</v>
      </c>
      <c r="H61" s="31"/>
      <c r="I61" s="2"/>
      <c r="J61" s="31" t="s">
        <v>293</v>
      </c>
      <c r="K61" s="53"/>
      <c r="L61" s="54"/>
      <c r="M61" s="54"/>
      <c r="N61" s="55"/>
      <c r="O61" s="56"/>
      <c r="P61" s="53"/>
      <c r="Q61" s="54"/>
      <c r="R61" s="54"/>
      <c r="S61" s="55"/>
      <c r="T61" s="56"/>
      <c r="U61" s="48">
        <f>IF(P61&lt;&gt;"",P61,IF(K61&lt;&gt;"",K61,IF(H61&lt;&gt;"",H61,IF(E61&lt;&gt;"",E61,""))))</f>
        <v>2</v>
      </c>
      <c r="V61" s="32">
        <f>IF(S61&lt;&gt;"",S61,IF(N61&lt;&gt;"",N61,IF(J61&lt;&gt;"",J61,IF(G61&lt;&gt;"",G61,""))))</f>
        <v>3</v>
      </c>
    </row>
    <row r="62" spans="1:22" s="1" customFormat="1">
      <c r="A62" s="30"/>
      <c r="E62" s="30"/>
      <c r="H62" s="30"/>
      <c r="J62" s="1" t="s">
        <v>293</v>
      </c>
      <c r="K62" s="10"/>
      <c r="L62" s="10"/>
      <c r="M62" s="10"/>
      <c r="N62" s="10"/>
      <c r="O62" s="10"/>
      <c r="P62" s="10"/>
      <c r="Q62" s="10"/>
      <c r="R62" s="10"/>
      <c r="S62" s="10"/>
      <c r="T62" s="10"/>
      <c r="U62"/>
    </row>
    <row r="63" spans="1:22" ht="51">
      <c r="A63" s="15">
        <v>262</v>
      </c>
      <c r="B63" s="2" t="s">
        <v>91</v>
      </c>
      <c r="C63" s="2" t="s">
        <v>266</v>
      </c>
      <c r="D63" s="2" t="s">
        <v>267</v>
      </c>
      <c r="E63" s="31">
        <v>1</v>
      </c>
      <c r="F63" s="2" t="s">
        <v>599</v>
      </c>
      <c r="G63" s="31">
        <v>1</v>
      </c>
      <c r="H63" s="31"/>
      <c r="I63" s="2"/>
      <c r="J63" s="31" t="s">
        <v>293</v>
      </c>
      <c r="K63" s="53"/>
      <c r="L63" s="54"/>
      <c r="M63" s="54"/>
      <c r="N63" s="55"/>
      <c r="O63" s="56"/>
      <c r="P63" s="53"/>
      <c r="Q63" s="54"/>
      <c r="R63" s="54"/>
      <c r="S63" s="55"/>
      <c r="T63" s="56"/>
      <c r="U63" s="48">
        <f>IF(P63&lt;&gt;"",P63,IF(K63&lt;&gt;"",K63,IF(H63&lt;&gt;"",H63,IF(E63&lt;&gt;"",E63,""))))</f>
        <v>1</v>
      </c>
      <c r="V63" s="32">
        <f>IF(S63&lt;&gt;"",S63,IF(N63&lt;&gt;"",N63,IF(J63&lt;&gt;"",J63,IF(G63&lt;&gt;"",G63,""))))</f>
        <v>1</v>
      </c>
    </row>
    <row r="64" spans="1:22" s="1" customFormat="1">
      <c r="A64" s="30"/>
      <c r="E64" s="30"/>
      <c r="H64" s="30"/>
      <c r="J64" s="1" t="s">
        <v>293</v>
      </c>
      <c r="K64" s="10"/>
      <c r="L64" s="10"/>
      <c r="M64" s="10"/>
      <c r="N64" s="10"/>
      <c r="O64" s="10"/>
      <c r="P64" s="10"/>
      <c r="Q64" s="10"/>
      <c r="R64" s="10"/>
      <c r="S64" s="10"/>
      <c r="T64" s="10"/>
      <c r="U64"/>
    </row>
    <row r="65" spans="1:22" ht="51">
      <c r="A65" s="15">
        <v>263</v>
      </c>
      <c r="B65" s="2" t="s">
        <v>92</v>
      </c>
      <c r="C65" s="2" t="s">
        <v>268</v>
      </c>
      <c r="D65" s="2" t="s">
        <v>269</v>
      </c>
      <c r="E65" s="31">
        <v>1</v>
      </c>
      <c r="F65" s="2" t="s">
        <v>600</v>
      </c>
      <c r="G65" s="31">
        <v>2</v>
      </c>
      <c r="H65" s="31"/>
      <c r="I65" s="2"/>
      <c r="J65" s="31" t="s">
        <v>293</v>
      </c>
      <c r="K65" s="53"/>
      <c r="L65" s="54"/>
      <c r="M65" s="54"/>
      <c r="N65" s="55"/>
      <c r="O65" s="56"/>
      <c r="P65" s="53"/>
      <c r="Q65" s="54"/>
      <c r="R65" s="54"/>
      <c r="S65" s="55"/>
      <c r="T65" s="56"/>
      <c r="U65" s="48">
        <f>IF(P65&lt;&gt;"",P65,IF(K65&lt;&gt;"",K65,IF(H65&lt;&gt;"",H65,IF(E65&lt;&gt;"",E65,""))))</f>
        <v>1</v>
      </c>
      <c r="V65" s="32">
        <f>IF(S65&lt;&gt;"",S65,IF(N65&lt;&gt;"",N65,IF(J65&lt;&gt;"",J65,IF(G65&lt;&gt;"",G65,""))))</f>
        <v>2</v>
      </c>
    </row>
    <row r="66" spans="1:22">
      <c r="G66" s="1"/>
      <c r="J66" s="1" t="s">
        <v>293</v>
      </c>
      <c r="K66" s="10"/>
      <c r="L66" s="10"/>
      <c r="M66" s="10"/>
      <c r="N66" s="10"/>
      <c r="O66" s="10"/>
      <c r="P66" s="10"/>
      <c r="Q66" s="10"/>
      <c r="R66" s="10"/>
      <c r="S66" s="10"/>
      <c r="T66" s="10"/>
      <c r="V66" s="1"/>
    </row>
    <row r="67" spans="1:22">
      <c r="G67" s="1"/>
      <c r="J67" s="1" t="s">
        <v>293</v>
      </c>
      <c r="K67" s="10"/>
      <c r="L67" s="10"/>
      <c r="M67" s="10"/>
      <c r="N67" s="10"/>
      <c r="O67" s="10"/>
      <c r="P67" s="10"/>
      <c r="Q67" s="10"/>
      <c r="R67" s="10"/>
      <c r="S67" s="10"/>
      <c r="T67" s="10"/>
      <c r="V67" s="1"/>
    </row>
    <row r="68" spans="1:22">
      <c r="G68" s="1"/>
      <c r="J68" s="1" t="s">
        <v>293</v>
      </c>
      <c r="K68" s="10"/>
      <c r="L68" s="10"/>
      <c r="M68" s="10"/>
      <c r="N68" s="10"/>
      <c r="O68" s="10"/>
      <c r="P68" s="10"/>
      <c r="Q68" s="10"/>
      <c r="R68" s="10"/>
      <c r="S68" s="10"/>
      <c r="T68" s="10"/>
      <c r="V68" s="1"/>
    </row>
    <row r="69" spans="1:22" ht="17">
      <c r="B69" s="33" t="s">
        <v>64</v>
      </c>
      <c r="G69" s="1"/>
      <c r="J69" s="1" t="s">
        <v>293</v>
      </c>
      <c r="K69" s="10"/>
      <c r="L69" s="10"/>
      <c r="M69" s="10"/>
      <c r="N69" s="10"/>
      <c r="O69" s="10"/>
      <c r="P69" s="10"/>
      <c r="Q69" s="10"/>
      <c r="R69" s="10"/>
      <c r="S69" s="10"/>
      <c r="T69" s="10"/>
      <c r="V69" s="1"/>
    </row>
    <row r="70" spans="1:22" ht="68">
      <c r="A70" s="15">
        <v>264</v>
      </c>
      <c r="B70" s="2" t="s">
        <v>93</v>
      </c>
      <c r="C70" s="2" t="s">
        <v>270</v>
      </c>
      <c r="D70" s="2" t="s">
        <v>271</v>
      </c>
      <c r="E70" s="31">
        <v>0</v>
      </c>
      <c r="F70" s="2" t="s">
        <v>601</v>
      </c>
      <c r="G70" s="31">
        <v>0</v>
      </c>
      <c r="H70" s="31"/>
      <c r="I70" s="2"/>
      <c r="J70" s="31" t="s">
        <v>293</v>
      </c>
      <c r="K70" s="53"/>
      <c r="L70" s="54"/>
      <c r="M70" s="54"/>
      <c r="N70" s="55"/>
      <c r="O70" s="56"/>
      <c r="P70" s="53"/>
      <c r="Q70" s="54"/>
      <c r="R70" s="54"/>
      <c r="S70" s="55"/>
      <c r="T70" s="56"/>
      <c r="U70" s="48">
        <f>IF(P70&lt;&gt;"",P70,IF(K70&lt;&gt;"",K70,IF(H70&lt;&gt;"",H70,IF(E70&lt;&gt;"",E70,""))))</f>
        <v>0</v>
      </c>
      <c r="V70" s="32">
        <f>IF(S70&lt;&gt;"",S70,IF(N70&lt;&gt;"",N70,IF(J70&lt;&gt;"",J70,IF(G70&lt;&gt;"",G70,""))))</f>
        <v>0</v>
      </c>
    </row>
    <row r="71" spans="1:22" s="1" customFormat="1">
      <c r="A71" s="30"/>
      <c r="E71" s="30"/>
      <c r="H71" s="30"/>
      <c r="J71" s="1" t="s">
        <v>293</v>
      </c>
      <c r="K71" s="10"/>
      <c r="L71" s="10"/>
      <c r="M71" s="10"/>
      <c r="N71" s="10"/>
      <c r="O71" s="10"/>
      <c r="P71" s="10"/>
      <c r="Q71" s="10"/>
      <c r="R71" s="10"/>
      <c r="S71" s="10"/>
      <c r="T71" s="10"/>
      <c r="U71"/>
    </row>
    <row r="72" spans="1:22" ht="68">
      <c r="A72" s="15">
        <v>265</v>
      </c>
      <c r="B72" s="2" t="s">
        <v>94</v>
      </c>
      <c r="C72" s="2" t="s">
        <v>272</v>
      </c>
      <c r="D72" s="2" t="s">
        <v>273</v>
      </c>
      <c r="E72" s="31">
        <v>2</v>
      </c>
      <c r="F72" s="2" t="s">
        <v>602</v>
      </c>
      <c r="G72" s="31">
        <v>2</v>
      </c>
      <c r="H72" s="31"/>
      <c r="I72" s="2"/>
      <c r="J72" s="31" t="s">
        <v>293</v>
      </c>
      <c r="K72" s="53"/>
      <c r="L72" s="54"/>
      <c r="M72" s="54"/>
      <c r="N72" s="55"/>
      <c r="O72" s="56"/>
      <c r="P72" s="53"/>
      <c r="Q72" s="54"/>
      <c r="R72" s="54"/>
      <c r="S72" s="55"/>
      <c r="T72" s="56"/>
      <c r="U72" s="48">
        <f>IF(P72&lt;&gt;"",P72,IF(K72&lt;&gt;"",K72,IF(H72&lt;&gt;"",H72,IF(E72&lt;&gt;"",E72,""))))</f>
        <v>2</v>
      </c>
      <c r="V72" s="32">
        <f>IF(S72&lt;&gt;"",S72,IF(N72&lt;&gt;"",N72,IF(J72&lt;&gt;"",J72,IF(G72&lt;&gt;"",G72,""))))</f>
        <v>2</v>
      </c>
    </row>
    <row r="73" spans="1:22" s="1" customFormat="1">
      <c r="A73" s="30"/>
      <c r="E73" s="30"/>
      <c r="H73" s="30"/>
      <c r="J73" s="1" t="s">
        <v>293</v>
      </c>
      <c r="K73" s="10"/>
      <c r="L73" s="10"/>
      <c r="M73" s="10"/>
      <c r="N73" s="10"/>
      <c r="O73" s="10"/>
      <c r="P73" s="10"/>
      <c r="Q73" s="10"/>
      <c r="R73" s="10"/>
      <c r="S73" s="10"/>
      <c r="T73" s="10"/>
      <c r="U73"/>
    </row>
    <row r="74" spans="1:22" ht="85">
      <c r="A74" s="15">
        <v>266</v>
      </c>
      <c r="B74" s="2" t="s">
        <v>95</v>
      </c>
      <c r="C74" s="2" t="s">
        <v>274</v>
      </c>
      <c r="D74" s="2" t="s">
        <v>275</v>
      </c>
      <c r="E74" s="31">
        <v>2</v>
      </c>
      <c r="F74" s="2" t="s">
        <v>603</v>
      </c>
      <c r="G74" s="31">
        <v>2</v>
      </c>
      <c r="H74" s="31"/>
      <c r="I74" s="2"/>
      <c r="J74" s="31" t="s">
        <v>293</v>
      </c>
      <c r="K74" s="53"/>
      <c r="L74" s="54"/>
      <c r="M74" s="54"/>
      <c r="N74" s="55"/>
      <c r="O74" s="56"/>
      <c r="P74" s="53"/>
      <c r="Q74" s="54"/>
      <c r="R74" s="54"/>
      <c r="S74" s="55"/>
      <c r="T74" s="56"/>
      <c r="U74" s="48">
        <f>IF(P74&lt;&gt;"",P74,IF(K74&lt;&gt;"",K74,IF(H74&lt;&gt;"",H74,IF(E74&lt;&gt;"",E74,""))))</f>
        <v>2</v>
      </c>
      <c r="V74" s="32">
        <f>IF(S74&lt;&gt;"",S74,IF(N74&lt;&gt;"",N74,IF(J74&lt;&gt;"",J74,IF(G74&lt;&gt;"",G74,""))))</f>
        <v>2</v>
      </c>
    </row>
    <row r="75" spans="1:22" s="1" customFormat="1">
      <c r="A75" s="30"/>
      <c r="E75" s="30"/>
      <c r="H75" s="30"/>
      <c r="J75" s="1" t="s">
        <v>293</v>
      </c>
      <c r="K75" s="10"/>
      <c r="L75" s="10"/>
      <c r="M75" s="10"/>
      <c r="N75" s="10"/>
      <c r="O75" s="10"/>
      <c r="P75" s="10"/>
      <c r="Q75" s="10"/>
      <c r="R75" s="10"/>
      <c r="S75" s="10"/>
      <c r="T75" s="10"/>
      <c r="U75"/>
    </row>
    <row r="76" spans="1:22" ht="68">
      <c r="A76" s="15">
        <v>267</v>
      </c>
      <c r="B76" s="2" t="s">
        <v>96</v>
      </c>
      <c r="C76" s="2" t="s">
        <v>276</v>
      </c>
      <c r="D76" s="2" t="s">
        <v>277</v>
      </c>
      <c r="E76" s="31" t="s">
        <v>604</v>
      </c>
      <c r="F76" s="2" t="s">
        <v>605</v>
      </c>
      <c r="G76" s="31">
        <v>2</v>
      </c>
      <c r="H76" s="31"/>
      <c r="I76" s="2"/>
      <c r="J76" s="31" t="s">
        <v>293</v>
      </c>
      <c r="K76" s="53"/>
      <c r="L76" s="54"/>
      <c r="M76" s="54"/>
      <c r="N76" s="55"/>
      <c r="O76" s="56"/>
      <c r="P76" s="53"/>
      <c r="Q76" s="54"/>
      <c r="R76" s="54"/>
      <c r="S76" s="55"/>
      <c r="T76" s="56"/>
      <c r="U76" s="48" t="str">
        <f>IF(P76&lt;&gt;"",P76,IF(K76&lt;&gt;"",K76,IF(H76&lt;&gt;"",H76,IF(E76&lt;&gt;"",E76,""))))</f>
        <v>2</v>
      </c>
      <c r="V76" s="32">
        <f>IF(S76&lt;&gt;"",S76,IF(N76&lt;&gt;"",N76,IF(J76&lt;&gt;"",J76,IF(G76&lt;&gt;"",G76,""))))</f>
        <v>2</v>
      </c>
    </row>
    <row r="77" spans="1:22" s="1" customFormat="1">
      <c r="A77" s="30"/>
      <c r="E77" s="30"/>
      <c r="H77" s="30"/>
      <c r="J77" s="1" t="s">
        <v>293</v>
      </c>
      <c r="K77" s="10"/>
      <c r="L77" s="10"/>
      <c r="M77" s="10"/>
      <c r="N77" s="10"/>
      <c r="O77" s="10"/>
      <c r="P77" s="10"/>
      <c r="Q77" s="10"/>
      <c r="R77" s="10"/>
      <c r="S77" s="10"/>
      <c r="T77" s="10"/>
      <c r="U77"/>
    </row>
    <row r="78" spans="1:22" ht="102">
      <c r="A78" s="15">
        <v>268</v>
      </c>
      <c r="B78" s="2" t="s">
        <v>97</v>
      </c>
      <c r="C78" s="2" t="s">
        <v>278</v>
      </c>
      <c r="D78" s="2" t="s">
        <v>279</v>
      </c>
      <c r="E78" s="31">
        <v>0</v>
      </c>
      <c r="F78" s="2"/>
      <c r="G78" s="31">
        <v>0</v>
      </c>
      <c r="H78" s="31"/>
      <c r="I78" s="2"/>
      <c r="J78" s="31" t="s">
        <v>293</v>
      </c>
      <c r="K78" s="53"/>
      <c r="L78" s="54"/>
      <c r="M78" s="54"/>
      <c r="N78" s="55"/>
      <c r="O78" s="56"/>
      <c r="P78" s="53"/>
      <c r="Q78" s="54"/>
      <c r="R78" s="54"/>
      <c r="S78" s="55"/>
      <c r="T78" s="56"/>
      <c r="U78" s="48">
        <f>IF(P78&lt;&gt;"",P78,IF(K78&lt;&gt;"",K78,IF(H78&lt;&gt;"",H78,IF(E78&lt;&gt;"",E78,""))))</f>
        <v>0</v>
      </c>
      <c r="V78" s="32">
        <f>IF(S78&lt;&gt;"",S78,IF(N78&lt;&gt;"",N78,IF(J78&lt;&gt;"",J78,IF(G78&lt;&gt;"",G78,""))))</f>
        <v>0</v>
      </c>
    </row>
    <row r="79" spans="1:22" s="1" customFormat="1">
      <c r="A79" s="30"/>
      <c r="E79" s="30"/>
      <c r="H79" s="30"/>
      <c r="J79" s="1" t="s">
        <v>293</v>
      </c>
      <c r="K79" s="10"/>
      <c r="L79" s="10"/>
      <c r="M79" s="10"/>
      <c r="N79" s="10"/>
      <c r="O79" s="10"/>
      <c r="P79" s="10"/>
      <c r="Q79" s="10"/>
      <c r="R79" s="10"/>
      <c r="S79" s="10"/>
      <c r="T79" s="10"/>
      <c r="U79"/>
    </row>
    <row r="80" spans="1:22" ht="153">
      <c r="A80" s="15">
        <v>269</v>
      </c>
      <c r="B80" s="2" t="s">
        <v>38</v>
      </c>
      <c r="C80" s="2" t="s">
        <v>280</v>
      </c>
      <c r="D80" s="2" t="s">
        <v>281</v>
      </c>
      <c r="E80" s="31">
        <v>4</v>
      </c>
      <c r="F80" s="2" t="s">
        <v>606</v>
      </c>
      <c r="G80" s="31">
        <v>3</v>
      </c>
      <c r="H80" s="31"/>
      <c r="I80" s="2"/>
      <c r="J80" s="31" t="s">
        <v>293</v>
      </c>
      <c r="K80" s="53"/>
      <c r="L80" s="54"/>
      <c r="M80" s="54"/>
      <c r="N80" s="55"/>
      <c r="O80" s="56"/>
      <c r="P80" s="53"/>
      <c r="Q80" s="54"/>
      <c r="R80" s="54"/>
      <c r="S80" s="55"/>
      <c r="T80" s="56"/>
      <c r="U80" s="48">
        <f>IF(P80&lt;&gt;"",P80,IF(K80&lt;&gt;"",K80,IF(H80&lt;&gt;"",H80,IF(E80&lt;&gt;"",E80,""))))</f>
        <v>4</v>
      </c>
      <c r="V80" s="32">
        <f>IF(S80&lt;&gt;"",S80,IF(N80&lt;&gt;"",N80,IF(J80&lt;&gt;"",J80,IF(G80&lt;&gt;"",G80,""))))</f>
        <v>3</v>
      </c>
    </row>
    <row r="81" spans="1:22" s="1" customFormat="1">
      <c r="A81" s="30"/>
      <c r="E81" s="30"/>
      <c r="H81" s="30"/>
      <c r="J81" s="1" t="s">
        <v>293</v>
      </c>
      <c r="K81" s="10"/>
      <c r="L81" s="10"/>
      <c r="M81" s="10"/>
      <c r="N81" s="10"/>
      <c r="O81" s="10"/>
      <c r="P81" s="10"/>
      <c r="Q81" s="10"/>
      <c r="R81" s="10"/>
      <c r="S81" s="10"/>
      <c r="T81" s="10"/>
      <c r="U81"/>
    </row>
    <row r="82" spans="1:22" ht="51">
      <c r="A82" s="15">
        <v>270</v>
      </c>
      <c r="B82" s="2" t="s">
        <v>98</v>
      </c>
      <c r="C82" s="2" t="s">
        <v>282</v>
      </c>
      <c r="D82" s="2" t="s">
        <v>283</v>
      </c>
      <c r="E82" s="31">
        <v>0</v>
      </c>
      <c r="F82" s="2"/>
      <c r="G82" s="31">
        <v>0</v>
      </c>
      <c r="H82" s="31"/>
      <c r="I82" s="2"/>
      <c r="J82" s="31" t="s">
        <v>293</v>
      </c>
      <c r="K82" s="53"/>
      <c r="L82" s="54"/>
      <c r="M82" s="54"/>
      <c r="N82" s="55"/>
      <c r="O82" s="56"/>
      <c r="P82" s="53"/>
      <c r="Q82" s="54"/>
      <c r="R82" s="54"/>
      <c r="S82" s="55"/>
      <c r="T82" s="56"/>
      <c r="U82" s="48">
        <f>IF(P82&lt;&gt;"",P82,IF(K82&lt;&gt;"",K82,IF(H82&lt;&gt;"",H82,IF(E82&lt;&gt;"",E82,""))))</f>
        <v>0</v>
      </c>
      <c r="V82" s="32">
        <f>IF(S82&lt;&gt;"",S82,IF(N82&lt;&gt;"",N82,IF(J82&lt;&gt;"",J82,IF(G82&lt;&gt;"",G82,""))))</f>
        <v>0</v>
      </c>
    </row>
    <row r="83" spans="1:22" s="1" customFormat="1">
      <c r="A83" s="30"/>
      <c r="E83" s="30"/>
      <c r="H83" s="30"/>
      <c r="J83" s="1" t="s">
        <v>293</v>
      </c>
      <c r="K83" s="10"/>
      <c r="L83" s="10"/>
      <c r="M83" s="10"/>
      <c r="N83" s="10"/>
      <c r="O83" s="10"/>
      <c r="P83" s="10"/>
      <c r="Q83" s="10"/>
      <c r="R83" s="10"/>
      <c r="S83" s="10"/>
      <c r="T83" s="10"/>
      <c r="U83"/>
    </row>
    <row r="84" spans="1:22" ht="187">
      <c r="A84" s="15">
        <v>271</v>
      </c>
      <c r="B84" s="2" t="s">
        <v>99</v>
      </c>
      <c r="C84" s="2" t="s">
        <v>284</v>
      </c>
      <c r="D84" s="2" t="s">
        <v>285</v>
      </c>
      <c r="E84" s="31">
        <v>3</v>
      </c>
      <c r="F84" s="2" t="s">
        <v>607</v>
      </c>
      <c r="G84" s="31">
        <v>3</v>
      </c>
      <c r="H84" s="31"/>
      <c r="I84" s="2"/>
      <c r="J84" s="31" t="s">
        <v>293</v>
      </c>
      <c r="K84" s="53"/>
      <c r="L84" s="54"/>
      <c r="M84" s="54"/>
      <c r="N84" s="55"/>
      <c r="O84" s="56"/>
      <c r="P84" s="53"/>
      <c r="Q84" s="54"/>
      <c r="R84" s="54"/>
      <c r="S84" s="55"/>
      <c r="T84" s="56"/>
      <c r="U84" s="48">
        <f>IF(P84&lt;&gt;"",P84,IF(K84&lt;&gt;"",K84,IF(H84&lt;&gt;"",H84,IF(E84&lt;&gt;"",E84,""))))</f>
        <v>3</v>
      </c>
      <c r="V84" s="32">
        <f>IF(S84&lt;&gt;"",S84,IF(N84&lt;&gt;"",N84,IF(J84&lt;&gt;"",J84,IF(G84&lt;&gt;"",G84,""))))</f>
        <v>3</v>
      </c>
    </row>
    <row r="85" spans="1:22" s="1" customFormat="1">
      <c r="A85" s="30"/>
      <c r="E85" s="30"/>
      <c r="H85" s="30"/>
      <c r="J85" s="1" t="s">
        <v>293</v>
      </c>
      <c r="K85" s="10"/>
      <c r="L85" s="10"/>
      <c r="M85" s="10"/>
      <c r="N85" s="10"/>
      <c r="O85" s="10"/>
      <c r="P85" s="10"/>
      <c r="Q85" s="10"/>
      <c r="R85" s="10"/>
      <c r="S85" s="10"/>
      <c r="T85" s="10"/>
      <c r="U85"/>
    </row>
    <row r="86" spans="1:22" ht="51">
      <c r="A86" s="15">
        <v>272</v>
      </c>
      <c r="B86" s="2" t="s">
        <v>37</v>
      </c>
      <c r="C86" s="2" t="s">
        <v>286</v>
      </c>
      <c r="D86" s="2" t="s">
        <v>287</v>
      </c>
      <c r="E86" s="31">
        <v>1</v>
      </c>
      <c r="F86" s="2" t="s">
        <v>608</v>
      </c>
      <c r="G86" s="31">
        <v>1</v>
      </c>
      <c r="H86" s="31"/>
      <c r="I86" s="2"/>
      <c r="J86" s="31" t="s">
        <v>293</v>
      </c>
      <c r="K86" s="53"/>
      <c r="L86" s="54"/>
      <c r="M86" s="54"/>
      <c r="N86" s="55"/>
      <c r="O86" s="56"/>
      <c r="P86" s="53"/>
      <c r="Q86" s="54"/>
      <c r="R86" s="54"/>
      <c r="S86" s="55"/>
      <c r="T86" s="56"/>
      <c r="U86" s="48">
        <f>IF(P86&lt;&gt;"",P86,IF(K86&lt;&gt;"",K86,IF(H86&lt;&gt;"",H86,IF(E86&lt;&gt;"",E86,""))))</f>
        <v>1</v>
      </c>
      <c r="V86" s="32">
        <f>IF(S86&lt;&gt;"",S86,IF(N86&lt;&gt;"",N86,IF(J86&lt;&gt;"",J86,IF(G86&lt;&gt;"",G86,""))))</f>
        <v>1</v>
      </c>
    </row>
    <row r="87" spans="1:22" ht="119">
      <c r="A87" s="15">
        <v>273</v>
      </c>
      <c r="B87" s="2" t="s">
        <v>100</v>
      </c>
      <c r="C87" s="2" t="s">
        <v>288</v>
      </c>
      <c r="D87" s="2" t="s">
        <v>289</v>
      </c>
      <c r="E87" s="31">
        <v>3</v>
      </c>
      <c r="F87" s="2" t="s">
        <v>609</v>
      </c>
      <c r="G87" s="31">
        <v>3</v>
      </c>
      <c r="H87" s="31"/>
      <c r="I87" s="2"/>
      <c r="J87" s="31" t="s">
        <v>293</v>
      </c>
      <c r="K87" s="53"/>
      <c r="L87" s="54"/>
      <c r="M87" s="54"/>
      <c r="N87" s="55"/>
      <c r="O87" s="56"/>
      <c r="P87" s="53"/>
      <c r="Q87" s="54"/>
      <c r="R87" s="54"/>
      <c r="S87" s="55"/>
      <c r="T87" s="56"/>
      <c r="U87" s="48">
        <f>IF(P87&lt;&gt;"",P87,IF(K87&lt;&gt;"",K87,IF(H87&lt;&gt;"",H87,IF(E87&lt;&gt;"",E87,""))))</f>
        <v>3</v>
      </c>
      <c r="V87" s="32">
        <f>IF(S87&lt;&gt;"",S87,IF(N87&lt;&gt;"",N87,IF(J87&lt;&gt;"",J87,IF(G87&lt;&gt;"",G87,""))))</f>
        <v>3</v>
      </c>
    </row>
    <row r="88" spans="1:22" ht="85">
      <c r="A88" s="15">
        <v>274</v>
      </c>
      <c r="B88" s="2" t="s">
        <v>101</v>
      </c>
      <c r="C88" s="2" t="s">
        <v>290</v>
      </c>
      <c r="D88" s="2" t="s">
        <v>291</v>
      </c>
      <c r="E88" s="31">
        <v>3</v>
      </c>
      <c r="F88" s="2" t="s">
        <v>610</v>
      </c>
      <c r="G88" s="31">
        <v>3</v>
      </c>
      <c r="H88" s="31"/>
      <c r="I88" s="2"/>
      <c r="J88" s="31" t="s">
        <v>293</v>
      </c>
      <c r="K88" s="53"/>
      <c r="L88" s="54"/>
      <c r="M88" s="54"/>
      <c r="N88" s="55"/>
      <c r="O88" s="56"/>
      <c r="P88" s="53"/>
      <c r="Q88" s="54"/>
      <c r="R88" s="54"/>
      <c r="S88" s="55"/>
      <c r="T88" s="56"/>
      <c r="U88" s="48">
        <f>IF(P88&lt;&gt;"",P88,IF(K88&lt;&gt;"",K88,IF(H88&lt;&gt;"",H88,IF(E88&lt;&gt;"",E88,""))))</f>
        <v>3</v>
      </c>
      <c r="V88" s="32">
        <f>IF(S88&lt;&gt;"",S88,IF(N88&lt;&gt;"",N88,IF(J88&lt;&gt;"",J88,IF(G88&lt;&gt;"",G88,""))))</f>
        <v>3</v>
      </c>
    </row>
    <row r="89" spans="1:22">
      <c r="G89" s="1"/>
      <c r="J89" s="1" t="s">
        <v>293</v>
      </c>
      <c r="K89" s="10"/>
      <c r="L89" s="10"/>
      <c r="M89" s="10"/>
      <c r="N89" s="10"/>
      <c r="O89" s="10"/>
      <c r="P89" s="10"/>
      <c r="Q89" s="10"/>
      <c r="R89" s="10"/>
      <c r="S89" s="10"/>
      <c r="T89" s="10"/>
      <c r="V89" s="1"/>
    </row>
    <row r="90" spans="1:22">
      <c r="G90" s="1"/>
      <c r="J90" s="1" t="s">
        <v>293</v>
      </c>
      <c r="K90" s="10"/>
      <c r="L90" s="10"/>
      <c r="M90" s="10"/>
      <c r="N90" s="10"/>
      <c r="O90" s="10"/>
      <c r="P90" s="10"/>
      <c r="Q90" s="10"/>
      <c r="R90" s="10"/>
      <c r="S90" s="10"/>
      <c r="T90" s="10"/>
      <c r="V90" s="1"/>
    </row>
    <row r="91" spans="1:22">
      <c r="G91" s="1"/>
      <c r="J91" s="1" t="s">
        <v>293</v>
      </c>
      <c r="K91" s="10"/>
      <c r="L91" s="10"/>
      <c r="M91" s="10"/>
      <c r="N91" s="10"/>
      <c r="O91" s="10"/>
      <c r="P91" s="10"/>
      <c r="Q91" s="10"/>
      <c r="R91" s="10"/>
      <c r="S91" s="10"/>
      <c r="T91" s="10"/>
      <c r="V91" s="1"/>
    </row>
    <row r="92" spans="1:22" ht="17">
      <c r="B92" s="33" t="s">
        <v>32</v>
      </c>
      <c r="G92" s="1"/>
      <c r="J92" s="1" t="s">
        <v>293</v>
      </c>
      <c r="K92" s="10"/>
      <c r="L92" s="10"/>
      <c r="M92" s="10"/>
      <c r="N92" s="10"/>
      <c r="O92" s="10"/>
      <c r="P92" s="10"/>
      <c r="Q92" s="10"/>
      <c r="R92" s="10"/>
      <c r="S92" s="10"/>
      <c r="T92" s="10"/>
      <c r="V92" s="1"/>
    </row>
    <row r="93" spans="1:22" ht="34">
      <c r="A93" s="15">
        <v>275</v>
      </c>
      <c r="B93" s="2" t="s">
        <v>102</v>
      </c>
      <c r="C93" s="2" t="s">
        <v>292</v>
      </c>
      <c r="D93" s="2" t="s">
        <v>293</v>
      </c>
      <c r="E93" s="31"/>
      <c r="F93" s="2" t="s">
        <v>590</v>
      </c>
      <c r="G93" s="31">
        <v>3</v>
      </c>
      <c r="H93" s="31"/>
      <c r="I93" s="2"/>
      <c r="J93" s="31" t="s">
        <v>293</v>
      </c>
      <c r="K93" s="53"/>
      <c r="L93" s="54"/>
      <c r="M93" s="54"/>
      <c r="N93" s="55"/>
      <c r="O93" s="56"/>
      <c r="P93" s="53"/>
      <c r="Q93" s="54"/>
      <c r="R93" s="54"/>
      <c r="S93" s="55"/>
      <c r="T93" s="56"/>
      <c r="U93" s="48" t="str">
        <f>IF(P93&lt;&gt;"",P93,IF(K93&lt;&gt;"",K93,IF(H93&lt;&gt;"",H93,IF(E93&lt;&gt;"",E93,""))))</f>
        <v/>
      </c>
      <c r="V93" s="32">
        <f>IF(S93&lt;&gt;"",S93,IF(N93&lt;&gt;"",N93,IF(J93&lt;&gt;"",J93,IF(G93&lt;&gt;"",G93,""))))</f>
        <v>3</v>
      </c>
    </row>
    <row r="94" spans="1:22" ht="85">
      <c r="A94" s="15">
        <v>276</v>
      </c>
      <c r="B94" s="2" t="s">
        <v>103</v>
      </c>
      <c r="C94" s="2" t="s">
        <v>294</v>
      </c>
      <c r="D94" s="2" t="s">
        <v>295</v>
      </c>
      <c r="E94" s="31"/>
      <c r="F94" s="2"/>
      <c r="G94" s="31">
        <v>2</v>
      </c>
      <c r="H94" s="31"/>
      <c r="I94" s="2"/>
      <c r="J94" s="31" t="s">
        <v>293</v>
      </c>
      <c r="K94" s="53"/>
      <c r="L94" s="54"/>
      <c r="M94" s="54"/>
      <c r="N94" s="55"/>
      <c r="O94" s="56"/>
      <c r="P94" s="53"/>
      <c r="Q94" s="54"/>
      <c r="R94" s="54"/>
      <c r="S94" s="55"/>
      <c r="T94" s="56"/>
      <c r="U94" s="48" t="str">
        <f>IF(P94&lt;&gt;"",P94,IF(K94&lt;&gt;"",K94,IF(H94&lt;&gt;"",H94,IF(E94&lt;&gt;"",E94,""))))</f>
        <v/>
      </c>
      <c r="V94" s="32">
        <f>IF(S94&lt;&gt;"",S94,IF(N94&lt;&gt;"",N94,IF(J94&lt;&gt;"",J94,IF(G94&lt;&gt;"",G94,""))))</f>
        <v>2</v>
      </c>
    </row>
    <row r="95" spans="1:22" ht="51">
      <c r="A95" s="15">
        <v>277</v>
      </c>
      <c r="B95" s="2" t="s">
        <v>104</v>
      </c>
      <c r="C95" s="2" t="s">
        <v>296</v>
      </c>
      <c r="D95" s="2" t="s">
        <v>293</v>
      </c>
      <c r="E95" s="31"/>
      <c r="F95" s="2"/>
      <c r="G95" s="31">
        <v>2</v>
      </c>
      <c r="H95" s="31"/>
      <c r="I95" s="2"/>
      <c r="J95" s="31" t="s">
        <v>293</v>
      </c>
      <c r="K95" s="53"/>
      <c r="L95" s="54"/>
      <c r="M95" s="54"/>
      <c r="N95" s="55"/>
      <c r="O95" s="56"/>
      <c r="P95" s="53"/>
      <c r="Q95" s="54"/>
      <c r="R95" s="54"/>
      <c r="S95" s="55"/>
      <c r="T95" s="56"/>
      <c r="U95" s="48" t="str">
        <f>IF(P95&lt;&gt;"",P95,IF(K95&lt;&gt;"",K95,IF(H95&lt;&gt;"",H95,IF(E95&lt;&gt;"",E95,""))))</f>
        <v/>
      </c>
      <c r="V95" s="32">
        <f>IF(S95&lt;&gt;"",S95,IF(N95&lt;&gt;"",N95,IF(J95&lt;&gt;"",J95,IF(G95&lt;&gt;"",G95,""))))</f>
        <v>2</v>
      </c>
    </row>
    <row r="96" spans="1:22" ht="34">
      <c r="A96" s="15">
        <v>278</v>
      </c>
      <c r="B96" s="2" t="s">
        <v>105</v>
      </c>
      <c r="C96" s="2" t="s">
        <v>297</v>
      </c>
      <c r="D96" s="2" t="s">
        <v>293</v>
      </c>
      <c r="E96" s="31"/>
      <c r="F96" s="2"/>
      <c r="G96" s="31">
        <v>3</v>
      </c>
      <c r="H96" s="31"/>
      <c r="I96" s="2"/>
      <c r="J96" s="31" t="s">
        <v>293</v>
      </c>
      <c r="K96" s="53"/>
      <c r="L96" s="54"/>
      <c r="M96" s="54"/>
      <c r="N96" s="55"/>
      <c r="O96" s="56"/>
      <c r="P96" s="53"/>
      <c r="Q96" s="54"/>
      <c r="R96" s="54"/>
      <c r="S96" s="55"/>
      <c r="T96" s="56"/>
      <c r="U96" s="48" t="str">
        <f>IF(P96&lt;&gt;"",P96,IF(K96&lt;&gt;"",K96,IF(H96&lt;&gt;"",H96,IF(E96&lt;&gt;"",E96,""))))</f>
        <v/>
      </c>
      <c r="V96" s="32">
        <f>IF(S96&lt;&gt;"",S96,IF(N96&lt;&gt;"",N96,IF(J96&lt;&gt;"",J96,IF(G96&lt;&gt;"",G96,""))))</f>
        <v>3</v>
      </c>
    </row>
    <row r="97" spans="1:22" s="1" customFormat="1">
      <c r="A97" s="30"/>
      <c r="E97" s="30"/>
      <c r="H97" s="30"/>
      <c r="J97" s="1" t="s">
        <v>293</v>
      </c>
      <c r="K97" s="10"/>
      <c r="L97" s="10"/>
      <c r="M97" s="10"/>
      <c r="N97" s="10"/>
      <c r="O97" s="10"/>
      <c r="P97" s="10"/>
      <c r="Q97" s="10"/>
      <c r="R97" s="10"/>
      <c r="S97" s="10"/>
      <c r="T97" s="10"/>
      <c r="U97"/>
    </row>
    <row r="98" spans="1:22" ht="34">
      <c r="A98" s="15">
        <v>279</v>
      </c>
      <c r="B98" s="2" t="s">
        <v>106</v>
      </c>
      <c r="C98" s="2" t="s">
        <v>298</v>
      </c>
      <c r="D98" s="2" t="s">
        <v>293</v>
      </c>
      <c r="E98" s="31"/>
      <c r="F98" s="2"/>
      <c r="G98" s="31">
        <v>3</v>
      </c>
      <c r="H98" s="31"/>
      <c r="I98" s="2"/>
      <c r="J98" s="31" t="s">
        <v>293</v>
      </c>
      <c r="K98" s="53"/>
      <c r="L98" s="54"/>
      <c r="M98" s="54"/>
      <c r="N98" s="55"/>
      <c r="O98" s="56"/>
      <c r="P98" s="53"/>
      <c r="Q98" s="54"/>
      <c r="R98" s="54"/>
      <c r="S98" s="55"/>
      <c r="T98" s="56"/>
      <c r="U98" s="48" t="str">
        <f>IF(P98&lt;&gt;"",P98,IF(K98&lt;&gt;"",K98,IF(H98&lt;&gt;"",H98,IF(E98&lt;&gt;"",E98,""))))</f>
        <v/>
      </c>
      <c r="V98" s="32">
        <f>IF(S98&lt;&gt;"",S98,IF(N98&lt;&gt;"",N98,IF(J98&lt;&gt;"",J98,IF(G98&lt;&gt;"",G98,""))))</f>
        <v>3</v>
      </c>
    </row>
    <row r="99" spans="1:22" ht="34">
      <c r="A99" s="15">
        <v>280</v>
      </c>
      <c r="B99" s="2" t="s">
        <v>107</v>
      </c>
      <c r="C99" s="2" t="s">
        <v>299</v>
      </c>
      <c r="D99" s="2" t="s">
        <v>293</v>
      </c>
      <c r="E99" s="31"/>
      <c r="F99" s="2"/>
      <c r="G99" s="31">
        <v>3</v>
      </c>
      <c r="H99" s="31"/>
      <c r="I99" s="2"/>
      <c r="J99" s="31" t="s">
        <v>293</v>
      </c>
      <c r="K99" s="53"/>
      <c r="L99" s="54"/>
      <c r="M99" s="54"/>
      <c r="N99" s="55"/>
      <c r="O99" s="56"/>
      <c r="P99" s="53"/>
      <c r="Q99" s="54"/>
      <c r="R99" s="54"/>
      <c r="S99" s="55"/>
      <c r="T99" s="56"/>
      <c r="U99" s="48" t="str">
        <f>IF(P99&lt;&gt;"",P99,IF(K99&lt;&gt;"",K99,IF(H99&lt;&gt;"",H99,IF(E99&lt;&gt;"",E99,""))))</f>
        <v/>
      </c>
      <c r="V99" s="32">
        <f>IF(S99&lt;&gt;"",S99,IF(N99&lt;&gt;"",N99,IF(J99&lt;&gt;"",J99,IF(G99&lt;&gt;"",G99,""))))</f>
        <v>3</v>
      </c>
    </row>
    <row r="100" spans="1:22" ht="51">
      <c r="A100" s="15">
        <v>281</v>
      </c>
      <c r="B100" s="2" t="s">
        <v>108</v>
      </c>
      <c r="C100" s="2" t="s">
        <v>300</v>
      </c>
      <c r="D100" s="2" t="s">
        <v>293</v>
      </c>
      <c r="E100" s="31"/>
      <c r="F100" s="2"/>
      <c r="G100" s="31">
        <v>3</v>
      </c>
      <c r="H100" s="31"/>
      <c r="I100" s="2"/>
      <c r="J100" s="31" t="s">
        <v>293</v>
      </c>
      <c r="K100" s="53"/>
      <c r="L100" s="54"/>
      <c r="M100" s="54"/>
      <c r="N100" s="55"/>
      <c r="O100" s="56"/>
      <c r="P100" s="53"/>
      <c r="Q100" s="54"/>
      <c r="R100" s="54"/>
      <c r="S100" s="55"/>
      <c r="T100" s="56"/>
      <c r="U100" s="48" t="str">
        <f>IF(P100&lt;&gt;"",P100,IF(K100&lt;&gt;"",K100,IF(H100&lt;&gt;"",H100,IF(E100&lt;&gt;"",E100,""))))</f>
        <v/>
      </c>
      <c r="V100" s="32">
        <f>IF(S100&lt;&gt;"",S100,IF(N100&lt;&gt;"",N100,IF(J100&lt;&gt;"",J100,IF(G100&lt;&gt;"",G100,""))))</f>
        <v>3</v>
      </c>
    </row>
    <row r="101" spans="1:22" ht="34">
      <c r="A101" s="15">
        <v>282</v>
      </c>
      <c r="B101" s="2" t="s">
        <v>109</v>
      </c>
      <c r="C101" s="2" t="s">
        <v>301</v>
      </c>
      <c r="D101" s="2" t="s">
        <v>293</v>
      </c>
      <c r="E101" s="31"/>
      <c r="F101" s="2"/>
      <c r="G101" s="31">
        <v>2</v>
      </c>
      <c r="H101" s="31"/>
      <c r="I101" s="2"/>
      <c r="J101" s="31" t="s">
        <v>293</v>
      </c>
      <c r="K101" s="53"/>
      <c r="L101" s="54"/>
      <c r="M101" s="54"/>
      <c r="N101" s="55"/>
      <c r="O101" s="56"/>
      <c r="P101" s="53"/>
      <c r="Q101" s="54"/>
      <c r="R101" s="54"/>
      <c r="S101" s="55"/>
      <c r="T101" s="56"/>
      <c r="U101" s="48" t="str">
        <f>IF(P101&lt;&gt;"",P101,IF(K101&lt;&gt;"",K101,IF(H101&lt;&gt;"",H101,IF(E101&lt;&gt;"",E101,""))))</f>
        <v/>
      </c>
      <c r="V101" s="32">
        <f>IF(S101&lt;&gt;"",S101,IF(N101&lt;&gt;"",N101,IF(J101&lt;&gt;"",J101,IF(G101&lt;&gt;"",G101,""))))</f>
        <v>2</v>
      </c>
    </row>
    <row r="102" spans="1:22" s="1" customFormat="1">
      <c r="A102" s="30"/>
      <c r="E102" s="30"/>
      <c r="H102" s="30"/>
      <c r="J102" s="1" t="s">
        <v>293</v>
      </c>
      <c r="K102" s="10"/>
      <c r="L102" s="10"/>
      <c r="M102" s="10"/>
      <c r="N102" s="10"/>
      <c r="O102" s="10"/>
      <c r="P102" s="10"/>
      <c r="Q102" s="10"/>
      <c r="R102" s="10"/>
      <c r="S102" s="10"/>
      <c r="T102" s="10"/>
      <c r="U102"/>
    </row>
    <row r="103" spans="1:22" ht="17">
      <c r="A103" s="15">
        <v>283</v>
      </c>
      <c r="B103" s="2" t="s">
        <v>110</v>
      </c>
      <c r="C103" s="2" t="s">
        <v>302</v>
      </c>
      <c r="D103" s="2" t="s">
        <v>293</v>
      </c>
      <c r="E103" s="31"/>
      <c r="F103" s="2"/>
      <c r="G103" s="31">
        <v>4</v>
      </c>
      <c r="H103" s="31"/>
      <c r="I103" s="2"/>
      <c r="J103" s="31" t="s">
        <v>293</v>
      </c>
      <c r="K103" s="53"/>
      <c r="L103" s="54"/>
      <c r="M103" s="54"/>
      <c r="N103" s="55"/>
      <c r="O103" s="56"/>
      <c r="P103" s="53"/>
      <c r="Q103" s="54"/>
      <c r="R103" s="54"/>
      <c r="S103" s="55"/>
      <c r="T103" s="56"/>
      <c r="U103" s="48" t="str">
        <f>IF(P103&lt;&gt;"",P103,IF(K103&lt;&gt;"",K103,IF(H103&lt;&gt;"",H103,IF(E103&lt;&gt;"",E103,""))))</f>
        <v/>
      </c>
      <c r="V103" s="32">
        <f>IF(S103&lt;&gt;"",S103,IF(N103&lt;&gt;"",N103,IF(J103&lt;&gt;"",J103,IF(G103&lt;&gt;"",G103,""))))</f>
        <v>4</v>
      </c>
    </row>
    <row r="104" spans="1:22" ht="51">
      <c r="A104" s="15">
        <v>284</v>
      </c>
      <c r="B104" s="2" t="s">
        <v>111</v>
      </c>
      <c r="C104" s="2" t="s">
        <v>303</v>
      </c>
      <c r="D104" s="2" t="s">
        <v>293</v>
      </c>
      <c r="E104" s="31"/>
      <c r="F104" s="2"/>
      <c r="G104" s="31">
        <v>4</v>
      </c>
      <c r="H104" s="31"/>
      <c r="I104" s="2"/>
      <c r="J104" s="31" t="s">
        <v>293</v>
      </c>
      <c r="K104" s="53"/>
      <c r="L104" s="54"/>
      <c r="M104" s="54"/>
      <c r="N104" s="55"/>
      <c r="O104" s="56"/>
      <c r="P104" s="53"/>
      <c r="Q104" s="54"/>
      <c r="R104" s="54"/>
      <c r="S104" s="55"/>
      <c r="T104" s="56"/>
      <c r="U104" s="48" t="str">
        <f>IF(P104&lt;&gt;"",P104,IF(K104&lt;&gt;"",K104,IF(H104&lt;&gt;"",H104,IF(E104&lt;&gt;"",E104,""))))</f>
        <v/>
      </c>
      <c r="V104" s="32">
        <f>IF(S104&lt;&gt;"",S104,IF(N104&lt;&gt;"",N104,IF(J104&lt;&gt;"",J104,IF(G104&lt;&gt;"",G104,""))))</f>
        <v>4</v>
      </c>
    </row>
    <row r="105" spans="1:22" ht="17">
      <c r="A105" s="15">
        <v>285</v>
      </c>
      <c r="B105" s="2" t="s">
        <v>112</v>
      </c>
      <c r="C105" s="2" t="s">
        <v>304</v>
      </c>
      <c r="D105" s="2" t="s">
        <v>293</v>
      </c>
      <c r="E105" s="31"/>
      <c r="F105" s="2"/>
      <c r="G105" s="31">
        <v>3</v>
      </c>
      <c r="H105" s="31"/>
      <c r="I105" s="2"/>
      <c r="J105" s="31" t="s">
        <v>293</v>
      </c>
      <c r="K105" s="53"/>
      <c r="L105" s="54"/>
      <c r="M105" s="54"/>
      <c r="N105" s="55"/>
      <c r="O105" s="56"/>
      <c r="P105" s="53"/>
      <c r="Q105" s="54"/>
      <c r="R105" s="54"/>
      <c r="S105" s="55"/>
      <c r="T105" s="56"/>
      <c r="U105" s="48" t="str">
        <f>IF(P105&lt;&gt;"",P105,IF(K105&lt;&gt;"",K105,IF(H105&lt;&gt;"",H105,IF(E105&lt;&gt;"",E105,""))))</f>
        <v/>
      </c>
      <c r="V105" s="32">
        <f>IF(S105&lt;&gt;"",S105,IF(N105&lt;&gt;"",N105,IF(J105&lt;&gt;"",J105,IF(G105&lt;&gt;"",G105,""))))</f>
        <v>3</v>
      </c>
    </row>
    <row r="106" spans="1:22" s="1" customFormat="1">
      <c r="A106" s="30"/>
      <c r="E106" s="30"/>
      <c r="H106" s="30"/>
      <c r="J106" s="1" t="s">
        <v>293</v>
      </c>
      <c r="K106" s="10"/>
      <c r="L106" s="10"/>
      <c r="M106" s="10"/>
      <c r="N106" s="10"/>
      <c r="O106" s="10"/>
      <c r="P106" s="10"/>
      <c r="Q106" s="10"/>
      <c r="R106" s="10"/>
      <c r="S106" s="10"/>
      <c r="T106" s="10"/>
      <c r="U106"/>
    </row>
    <row r="107" spans="1:22" ht="34">
      <c r="A107" s="15">
        <v>286</v>
      </c>
      <c r="B107" s="2" t="s">
        <v>113</v>
      </c>
      <c r="C107" s="2" t="s">
        <v>305</v>
      </c>
      <c r="D107" s="2" t="s">
        <v>293</v>
      </c>
      <c r="E107" s="31"/>
      <c r="F107" s="2"/>
      <c r="G107" s="31">
        <v>3</v>
      </c>
      <c r="H107" s="31"/>
      <c r="I107" s="2"/>
      <c r="J107" s="31" t="s">
        <v>293</v>
      </c>
      <c r="K107" s="53"/>
      <c r="L107" s="54"/>
      <c r="M107" s="54"/>
      <c r="N107" s="55"/>
      <c r="O107" s="56"/>
      <c r="P107" s="53"/>
      <c r="Q107" s="54"/>
      <c r="R107" s="54"/>
      <c r="S107" s="55"/>
      <c r="T107" s="56"/>
      <c r="U107" s="48" t="str">
        <f>IF(P107&lt;&gt;"",P107,IF(K107&lt;&gt;"",K107,IF(H107&lt;&gt;"",H107,IF(E107&lt;&gt;"",E107,""))))</f>
        <v/>
      </c>
      <c r="V107" s="32">
        <f>IF(S107&lt;&gt;"",S107,IF(N107&lt;&gt;"",N107,IF(J107&lt;&gt;"",J107,IF(G107&lt;&gt;"",G107,""))))</f>
        <v>3</v>
      </c>
    </row>
    <row r="108" spans="1:22" ht="34">
      <c r="A108" s="15">
        <v>287</v>
      </c>
      <c r="B108" s="2" t="s">
        <v>114</v>
      </c>
      <c r="C108" s="2" t="s">
        <v>306</v>
      </c>
      <c r="D108" s="2" t="s">
        <v>293</v>
      </c>
      <c r="E108" s="31"/>
      <c r="F108" s="2"/>
      <c r="G108" s="31">
        <v>3</v>
      </c>
      <c r="H108" s="31"/>
      <c r="I108" s="2"/>
      <c r="J108" s="31" t="s">
        <v>293</v>
      </c>
      <c r="K108" s="53"/>
      <c r="L108" s="54"/>
      <c r="M108" s="54"/>
      <c r="N108" s="55"/>
      <c r="O108" s="56"/>
      <c r="P108" s="53"/>
      <c r="Q108" s="54"/>
      <c r="R108" s="54"/>
      <c r="S108" s="55"/>
      <c r="T108" s="56"/>
      <c r="U108" s="48" t="str">
        <f>IF(P108&lt;&gt;"",P108,IF(K108&lt;&gt;"",K108,IF(H108&lt;&gt;"",H108,IF(E108&lt;&gt;"",E108,""))))</f>
        <v/>
      </c>
      <c r="V108" s="32">
        <f>IF(S108&lt;&gt;"",S108,IF(N108&lt;&gt;"",N108,IF(J108&lt;&gt;"",J108,IF(G108&lt;&gt;"",G108,""))))</f>
        <v>3</v>
      </c>
    </row>
    <row r="109" spans="1:22" ht="34">
      <c r="A109" s="15">
        <v>288</v>
      </c>
      <c r="B109" s="2" t="s">
        <v>115</v>
      </c>
      <c r="C109" s="2" t="s">
        <v>307</v>
      </c>
      <c r="D109" s="2" t="s">
        <v>293</v>
      </c>
      <c r="E109" s="31"/>
      <c r="F109" s="2"/>
      <c r="G109" s="31">
        <v>3</v>
      </c>
      <c r="H109" s="31"/>
      <c r="I109" s="2"/>
      <c r="J109" s="31" t="s">
        <v>293</v>
      </c>
      <c r="K109" s="53"/>
      <c r="L109" s="54"/>
      <c r="M109" s="54"/>
      <c r="N109" s="55"/>
      <c r="O109" s="56"/>
      <c r="P109" s="53"/>
      <c r="Q109" s="54"/>
      <c r="R109" s="54"/>
      <c r="S109" s="55"/>
      <c r="T109" s="56"/>
      <c r="U109" s="48" t="str">
        <f>IF(P109&lt;&gt;"",P109,IF(K109&lt;&gt;"",K109,IF(H109&lt;&gt;"",H109,IF(E109&lt;&gt;"",E109,""))))</f>
        <v/>
      </c>
      <c r="V109" s="32">
        <f>IF(S109&lt;&gt;"",S109,IF(N109&lt;&gt;"",N109,IF(J109&lt;&gt;"",J109,IF(G109&lt;&gt;"",G109,""))))</f>
        <v>3</v>
      </c>
    </row>
    <row r="110" spans="1:22" s="1" customFormat="1">
      <c r="A110" s="30"/>
      <c r="E110" s="30"/>
      <c r="H110" s="30"/>
      <c r="J110" s="1" t="s">
        <v>293</v>
      </c>
      <c r="K110" s="10"/>
      <c r="L110" s="10"/>
      <c r="M110" s="10"/>
      <c r="N110" s="10"/>
      <c r="O110" s="10"/>
      <c r="P110" s="10"/>
      <c r="Q110" s="10"/>
      <c r="R110" s="10"/>
      <c r="S110" s="10"/>
      <c r="T110" s="10"/>
      <c r="U110"/>
    </row>
    <row r="111" spans="1:22" ht="68">
      <c r="A111" s="15">
        <v>289</v>
      </c>
      <c r="B111" s="2" t="s">
        <v>116</v>
      </c>
      <c r="C111" s="2" t="s">
        <v>308</v>
      </c>
      <c r="D111" s="2" t="s">
        <v>293</v>
      </c>
      <c r="E111" s="31"/>
      <c r="F111" s="2"/>
      <c r="G111" s="31">
        <v>2</v>
      </c>
      <c r="H111" s="31"/>
      <c r="I111" s="2"/>
      <c r="J111" s="31" t="s">
        <v>293</v>
      </c>
      <c r="K111" s="53"/>
      <c r="L111" s="54"/>
      <c r="M111" s="54"/>
      <c r="N111" s="55"/>
      <c r="O111" s="56"/>
      <c r="P111" s="53"/>
      <c r="Q111" s="54"/>
      <c r="R111" s="54"/>
      <c r="S111" s="55"/>
      <c r="T111" s="56"/>
      <c r="U111" s="48" t="str">
        <f>IF(P111&lt;&gt;"",P111,IF(K111&lt;&gt;"",K111,IF(H111&lt;&gt;"",H111,IF(E111&lt;&gt;"",E111,""))))</f>
        <v/>
      </c>
      <c r="V111" s="32">
        <f>IF(S111&lt;&gt;"",S111,IF(N111&lt;&gt;"",N111,IF(J111&lt;&gt;"",J111,IF(G111&lt;&gt;"",G111,""))))</f>
        <v>2</v>
      </c>
    </row>
    <row r="112" spans="1:22">
      <c r="G112" s="1"/>
      <c r="J112" s="1" t="s">
        <v>293</v>
      </c>
      <c r="K112" s="10"/>
      <c r="L112" s="10"/>
      <c r="M112" s="10"/>
      <c r="N112" s="10"/>
      <c r="O112" s="10"/>
      <c r="P112" s="10"/>
      <c r="Q112" s="10"/>
      <c r="R112" s="10"/>
      <c r="S112" s="10"/>
      <c r="T112" s="10"/>
      <c r="V112" s="1"/>
    </row>
    <row r="113" spans="1:22">
      <c r="G113" s="1"/>
      <c r="J113" s="1" t="s">
        <v>293</v>
      </c>
      <c r="K113" s="10"/>
      <c r="L113" s="10"/>
      <c r="M113" s="10"/>
      <c r="N113" s="10"/>
      <c r="O113" s="10"/>
      <c r="P113" s="10"/>
      <c r="Q113" s="10"/>
      <c r="R113" s="10"/>
      <c r="S113" s="10"/>
      <c r="T113" s="10"/>
      <c r="V113" s="1"/>
    </row>
    <row r="114" spans="1:22">
      <c r="G114" s="1"/>
      <c r="J114" s="1" t="s">
        <v>293</v>
      </c>
      <c r="K114" s="10"/>
      <c r="L114" s="10"/>
      <c r="M114" s="10"/>
      <c r="N114" s="10"/>
      <c r="O114" s="10"/>
      <c r="P114" s="10"/>
      <c r="Q114" s="10"/>
      <c r="R114" s="10"/>
      <c r="S114" s="10"/>
      <c r="T114" s="10"/>
      <c r="V114" s="1"/>
    </row>
    <row r="115" spans="1:22" ht="17">
      <c r="B115" s="33" t="s">
        <v>225</v>
      </c>
      <c r="G115" s="1"/>
      <c r="J115" s="1" t="s">
        <v>293</v>
      </c>
      <c r="K115" s="10"/>
      <c r="L115" s="10"/>
      <c r="M115" s="10"/>
      <c r="N115" s="10"/>
      <c r="O115" s="10"/>
      <c r="P115" s="10"/>
      <c r="Q115" s="10"/>
      <c r="R115" s="10"/>
      <c r="S115" s="10"/>
      <c r="T115" s="10"/>
      <c r="V115" s="1"/>
    </row>
    <row r="116" spans="1:22" ht="68">
      <c r="A116" s="15">
        <v>290</v>
      </c>
      <c r="B116" s="2" t="s">
        <v>117</v>
      </c>
      <c r="C116" s="2" t="s">
        <v>309</v>
      </c>
      <c r="D116" s="2" t="s">
        <v>310</v>
      </c>
      <c r="E116" s="31">
        <v>3</v>
      </c>
      <c r="F116" s="2" t="s">
        <v>611</v>
      </c>
      <c r="G116" s="31">
        <v>3</v>
      </c>
      <c r="H116" s="31"/>
      <c r="I116" s="2"/>
      <c r="J116" s="31" t="s">
        <v>293</v>
      </c>
      <c r="K116" s="53"/>
      <c r="L116" s="54"/>
      <c r="M116" s="54"/>
      <c r="N116" s="55"/>
      <c r="O116" s="56"/>
      <c r="P116" s="53"/>
      <c r="Q116" s="54"/>
      <c r="R116" s="54"/>
      <c r="S116" s="55"/>
      <c r="T116" s="56"/>
      <c r="U116" s="48">
        <f>IF(P116&lt;&gt;"",P116,IF(K116&lt;&gt;"",K116,IF(H116&lt;&gt;"",H116,IF(E116&lt;&gt;"",E116,""))))</f>
        <v>3</v>
      </c>
      <c r="V116" s="32">
        <f>IF(S116&lt;&gt;"",S116,IF(N116&lt;&gt;"",N116,IF(J116&lt;&gt;"",J116,IF(G116&lt;&gt;"",G116,""))))</f>
        <v>3</v>
      </c>
    </row>
    <row r="117" spans="1:22" ht="153">
      <c r="A117" s="15">
        <v>291</v>
      </c>
      <c r="B117" s="2" t="s">
        <v>118</v>
      </c>
      <c r="C117" s="2" t="s">
        <v>311</v>
      </c>
      <c r="D117" s="2" t="s">
        <v>312</v>
      </c>
      <c r="E117" s="31">
        <v>3</v>
      </c>
      <c r="F117" s="2" t="s">
        <v>612</v>
      </c>
      <c r="G117" s="31">
        <v>3</v>
      </c>
      <c r="H117" s="31"/>
      <c r="I117" s="2"/>
      <c r="J117" s="31" t="s">
        <v>293</v>
      </c>
      <c r="K117" s="53"/>
      <c r="L117" s="54"/>
      <c r="M117" s="54"/>
      <c r="N117" s="55"/>
      <c r="O117" s="56"/>
      <c r="P117" s="53"/>
      <c r="Q117" s="54"/>
      <c r="R117" s="54"/>
      <c r="S117" s="55"/>
      <c r="T117" s="56"/>
      <c r="U117" s="48">
        <f>IF(P117&lt;&gt;"",P117,IF(K117&lt;&gt;"",K117,IF(H117&lt;&gt;"",H117,IF(E117&lt;&gt;"",E117,""))))</f>
        <v>3</v>
      </c>
      <c r="V117" s="32">
        <f>IF(S117&lt;&gt;"",S117,IF(N117&lt;&gt;"",N117,IF(J117&lt;&gt;"",J117,IF(G117&lt;&gt;"",G117,""))))</f>
        <v>3</v>
      </c>
    </row>
    <row r="118" spans="1:22" ht="85">
      <c r="A118" s="15">
        <v>292</v>
      </c>
      <c r="B118" s="2" t="s">
        <v>85</v>
      </c>
      <c r="C118" s="2" t="s">
        <v>313</v>
      </c>
      <c r="D118" s="2" t="s">
        <v>314</v>
      </c>
      <c r="E118" s="31">
        <v>2</v>
      </c>
      <c r="F118" s="2" t="s">
        <v>613</v>
      </c>
      <c r="G118" s="31">
        <v>2</v>
      </c>
      <c r="H118" s="31"/>
      <c r="I118" s="2"/>
      <c r="J118" s="31" t="s">
        <v>293</v>
      </c>
      <c r="K118" s="53"/>
      <c r="L118" s="54"/>
      <c r="M118" s="54"/>
      <c r="N118" s="55"/>
      <c r="O118" s="56"/>
      <c r="P118" s="53"/>
      <c r="Q118" s="54"/>
      <c r="R118" s="54"/>
      <c r="S118" s="55"/>
      <c r="T118" s="56"/>
      <c r="U118" s="48">
        <f>IF(P118&lt;&gt;"",P118,IF(K118&lt;&gt;"",K118,IF(H118&lt;&gt;"",H118,IF(E118&lt;&gt;"",E118,""))))</f>
        <v>2</v>
      </c>
      <c r="V118" s="32">
        <f>IF(S118&lt;&gt;"",S118,IF(N118&lt;&gt;"",N118,IF(J118&lt;&gt;"",J118,IF(G118&lt;&gt;"",G118,""))))</f>
        <v>2</v>
      </c>
    </row>
    <row r="119" spans="1:22" s="1" customFormat="1">
      <c r="A119" s="30"/>
      <c r="E119" s="30"/>
      <c r="H119" s="30"/>
      <c r="J119" s="1" t="s">
        <v>293</v>
      </c>
      <c r="K119" s="10"/>
      <c r="L119" s="10"/>
      <c r="M119" s="10"/>
      <c r="N119" s="10"/>
      <c r="O119" s="10"/>
      <c r="P119" s="10"/>
      <c r="Q119" s="10"/>
      <c r="R119" s="10"/>
      <c r="S119" s="10"/>
      <c r="T119" s="10"/>
      <c r="U119"/>
    </row>
    <row r="120" spans="1:22" ht="119">
      <c r="A120" s="15">
        <v>293</v>
      </c>
      <c r="B120" s="2" t="s">
        <v>119</v>
      </c>
      <c r="C120" s="2" t="s">
        <v>315</v>
      </c>
      <c r="D120" s="2" t="s">
        <v>316</v>
      </c>
      <c r="E120" s="31">
        <v>3</v>
      </c>
      <c r="F120" s="2" t="s">
        <v>614</v>
      </c>
      <c r="G120" s="31">
        <v>3</v>
      </c>
      <c r="H120" s="31"/>
      <c r="I120" s="2"/>
      <c r="J120" s="31" t="s">
        <v>293</v>
      </c>
      <c r="K120" s="53"/>
      <c r="L120" s="54"/>
      <c r="M120" s="54"/>
      <c r="N120" s="55"/>
      <c r="O120" s="56"/>
      <c r="P120" s="53"/>
      <c r="Q120" s="54"/>
      <c r="R120" s="54"/>
      <c r="S120" s="55"/>
      <c r="T120" s="56"/>
      <c r="U120" s="48">
        <f>IF(P120&lt;&gt;"",P120,IF(K120&lt;&gt;"",K120,IF(H120&lt;&gt;"",H120,IF(E120&lt;&gt;"",E120,""))))</f>
        <v>3</v>
      </c>
      <c r="V120" s="32">
        <f>IF(S120&lt;&gt;"",S120,IF(N120&lt;&gt;"",N120,IF(J120&lt;&gt;"",J120,IF(G120&lt;&gt;"",G120,""))))</f>
        <v>3</v>
      </c>
    </row>
    <row r="121" spans="1:22" ht="51">
      <c r="A121" s="15">
        <v>294</v>
      </c>
      <c r="B121" s="2" t="s">
        <v>27</v>
      </c>
      <c r="C121" s="2" t="s">
        <v>317</v>
      </c>
      <c r="D121" s="2" t="s">
        <v>318</v>
      </c>
      <c r="E121" s="31">
        <v>2</v>
      </c>
      <c r="F121" s="2" t="s">
        <v>615</v>
      </c>
      <c r="G121" s="31">
        <v>2</v>
      </c>
      <c r="H121" s="31"/>
      <c r="I121" s="2"/>
      <c r="J121" s="31" t="s">
        <v>293</v>
      </c>
      <c r="K121" s="53"/>
      <c r="L121" s="54"/>
      <c r="M121" s="54"/>
      <c r="N121" s="55"/>
      <c r="O121" s="56"/>
      <c r="P121" s="53"/>
      <c r="Q121" s="54"/>
      <c r="R121" s="54"/>
      <c r="S121" s="55"/>
      <c r="T121" s="56"/>
      <c r="U121" s="48">
        <f>IF(P121&lt;&gt;"",P121,IF(K121&lt;&gt;"",K121,IF(H121&lt;&gt;"",H121,IF(E121&lt;&gt;"",E121,""))))</f>
        <v>2</v>
      </c>
      <c r="V121" s="32">
        <f>IF(S121&lt;&gt;"",S121,IF(N121&lt;&gt;"",N121,IF(J121&lt;&gt;"",J121,IF(G121&lt;&gt;"",G121,""))))</f>
        <v>2</v>
      </c>
    </row>
    <row r="122" spans="1:22" ht="51">
      <c r="A122" s="15">
        <v>295</v>
      </c>
      <c r="B122" s="2" t="s">
        <v>120</v>
      </c>
      <c r="C122" s="2" t="s">
        <v>319</v>
      </c>
      <c r="D122" s="2" t="s">
        <v>320</v>
      </c>
      <c r="E122" s="31">
        <v>2</v>
      </c>
      <c r="F122" s="2" t="s">
        <v>616</v>
      </c>
      <c r="G122" s="31">
        <v>2</v>
      </c>
      <c r="H122" s="31"/>
      <c r="I122" s="2"/>
      <c r="J122" s="31" t="s">
        <v>293</v>
      </c>
      <c r="K122" s="53"/>
      <c r="L122" s="54"/>
      <c r="M122" s="54"/>
      <c r="N122" s="55"/>
      <c r="O122" s="56"/>
      <c r="P122" s="53"/>
      <c r="Q122" s="54"/>
      <c r="R122" s="54"/>
      <c r="S122" s="55"/>
      <c r="T122" s="56"/>
      <c r="U122" s="48">
        <f>IF(P122&lt;&gt;"",P122,IF(K122&lt;&gt;"",K122,IF(H122&lt;&gt;"",H122,IF(E122&lt;&gt;"",E122,""))))</f>
        <v>2</v>
      </c>
      <c r="V122" s="32">
        <f>IF(S122&lt;&gt;"",S122,IF(N122&lt;&gt;"",N122,IF(J122&lt;&gt;"",J122,IF(G122&lt;&gt;"",G122,""))))</f>
        <v>2</v>
      </c>
    </row>
    <row r="123" spans="1:22" s="1" customFormat="1">
      <c r="A123" s="30"/>
      <c r="E123" s="30"/>
      <c r="H123" s="30"/>
      <c r="J123" s="1" t="s">
        <v>293</v>
      </c>
      <c r="K123" s="10"/>
      <c r="L123" s="10"/>
      <c r="M123" s="10"/>
      <c r="N123" s="10"/>
      <c r="O123" s="10"/>
      <c r="P123" s="10"/>
      <c r="Q123" s="10"/>
      <c r="R123" s="10"/>
      <c r="S123" s="10"/>
      <c r="T123" s="10"/>
      <c r="U123"/>
    </row>
    <row r="124" spans="1:22" ht="102">
      <c r="A124" s="15">
        <v>296</v>
      </c>
      <c r="B124" s="2" t="s">
        <v>121</v>
      </c>
      <c r="C124" s="2" t="s">
        <v>321</v>
      </c>
      <c r="D124" s="2" t="s">
        <v>322</v>
      </c>
      <c r="E124" s="31">
        <v>1</v>
      </c>
      <c r="F124" s="2" t="s">
        <v>617</v>
      </c>
      <c r="G124" s="31">
        <v>1</v>
      </c>
      <c r="H124" s="31"/>
      <c r="I124" s="2"/>
      <c r="J124" s="31" t="s">
        <v>293</v>
      </c>
      <c r="K124" s="53"/>
      <c r="L124" s="54"/>
      <c r="M124" s="54"/>
      <c r="N124" s="55"/>
      <c r="O124" s="56"/>
      <c r="P124" s="53"/>
      <c r="Q124" s="54"/>
      <c r="R124" s="54"/>
      <c r="S124" s="55"/>
      <c r="T124" s="56"/>
      <c r="U124" s="48">
        <f>IF(P124&lt;&gt;"",P124,IF(K124&lt;&gt;"",K124,IF(H124&lt;&gt;"",H124,IF(E124&lt;&gt;"",E124,""))))</f>
        <v>1</v>
      </c>
      <c r="V124" s="32">
        <f>IF(S124&lt;&gt;"",S124,IF(N124&lt;&gt;"",N124,IF(J124&lt;&gt;"",J124,IF(G124&lt;&gt;"",G124,""))))</f>
        <v>1</v>
      </c>
    </row>
    <row r="125" spans="1:22" ht="51">
      <c r="A125" s="15">
        <v>297</v>
      </c>
      <c r="B125" s="2" t="s">
        <v>122</v>
      </c>
      <c r="C125" s="2" t="s">
        <v>323</v>
      </c>
      <c r="D125" s="2" t="s">
        <v>324</v>
      </c>
      <c r="E125" s="31">
        <v>2</v>
      </c>
      <c r="F125" s="2" t="s">
        <v>618</v>
      </c>
      <c r="G125" s="31">
        <v>2</v>
      </c>
      <c r="H125" s="31"/>
      <c r="I125" s="2"/>
      <c r="J125" s="31" t="s">
        <v>293</v>
      </c>
      <c r="K125" s="53"/>
      <c r="L125" s="54"/>
      <c r="M125" s="54"/>
      <c r="N125" s="55"/>
      <c r="O125" s="56"/>
      <c r="P125" s="53"/>
      <c r="Q125" s="54"/>
      <c r="R125" s="54"/>
      <c r="S125" s="55"/>
      <c r="T125" s="56"/>
      <c r="U125" s="48">
        <f>IF(P125&lt;&gt;"",P125,IF(K125&lt;&gt;"",K125,IF(H125&lt;&gt;"",H125,IF(E125&lt;&gt;"",E125,""))))</f>
        <v>2</v>
      </c>
      <c r="V125" s="32">
        <f>IF(S125&lt;&gt;"",S125,IF(N125&lt;&gt;"",N125,IF(J125&lt;&gt;"",J125,IF(G125&lt;&gt;"",G125,""))))</f>
        <v>2</v>
      </c>
    </row>
    <row r="126" spans="1:22" ht="68">
      <c r="A126" s="15">
        <v>298</v>
      </c>
      <c r="B126" s="2" t="s">
        <v>123</v>
      </c>
      <c r="C126" s="2" t="s">
        <v>325</v>
      </c>
      <c r="D126" s="2" t="s">
        <v>326</v>
      </c>
      <c r="E126" s="31">
        <v>0</v>
      </c>
      <c r="F126" s="2"/>
      <c r="G126" s="31">
        <v>0</v>
      </c>
      <c r="H126" s="31">
        <v>3</v>
      </c>
      <c r="I126" s="2" t="s">
        <v>684</v>
      </c>
      <c r="J126" s="31">
        <v>3</v>
      </c>
      <c r="K126" s="53"/>
      <c r="L126" s="54"/>
      <c r="M126" s="54"/>
      <c r="N126" s="55"/>
      <c r="O126" s="56"/>
      <c r="P126" s="53"/>
      <c r="Q126" s="54"/>
      <c r="R126" s="54"/>
      <c r="S126" s="55"/>
      <c r="T126" s="56"/>
      <c r="U126" s="48">
        <f>IF(P126&lt;&gt;"",P126,IF(K126&lt;&gt;"",K126,IF(H126&lt;&gt;"",H126,IF(E126&lt;&gt;"",E126,""))))</f>
        <v>3</v>
      </c>
      <c r="V126" s="32">
        <f>IF(S126&lt;&gt;"",S126,IF(N126&lt;&gt;"",N126,IF(J126&lt;&gt;"",J126,IF(G126&lt;&gt;"",G126,""))))</f>
        <v>3</v>
      </c>
    </row>
    <row r="127" spans="1:22" ht="204">
      <c r="A127" s="15">
        <v>299</v>
      </c>
      <c r="B127" s="2" t="s">
        <v>124</v>
      </c>
      <c r="C127" s="2" t="s">
        <v>327</v>
      </c>
      <c r="D127" s="2" t="s">
        <v>328</v>
      </c>
      <c r="E127" s="31">
        <v>3</v>
      </c>
      <c r="F127" s="2" t="s">
        <v>619</v>
      </c>
      <c r="G127" s="31">
        <v>4</v>
      </c>
      <c r="H127" s="31"/>
      <c r="I127" s="2"/>
      <c r="J127" s="31" t="s">
        <v>293</v>
      </c>
      <c r="K127" s="53"/>
      <c r="L127" s="54"/>
      <c r="M127" s="54"/>
      <c r="N127" s="55"/>
      <c r="O127" s="56"/>
      <c r="P127" s="53"/>
      <c r="Q127" s="54"/>
      <c r="R127" s="54"/>
      <c r="S127" s="55"/>
      <c r="T127" s="56"/>
      <c r="U127" s="48">
        <f>IF(P127&lt;&gt;"",P127,IF(K127&lt;&gt;"",K127,IF(H127&lt;&gt;"",H127,IF(E127&lt;&gt;"",E127,""))))</f>
        <v>3</v>
      </c>
      <c r="V127" s="32">
        <f>IF(S127&lt;&gt;"",S127,IF(N127&lt;&gt;"",N127,IF(J127&lt;&gt;"",J127,IF(G127&lt;&gt;"",G127,""))))</f>
        <v>4</v>
      </c>
    </row>
    <row r="128" spans="1:22" ht="85">
      <c r="A128" s="15">
        <v>300</v>
      </c>
      <c r="B128" s="2" t="s">
        <v>125</v>
      </c>
      <c r="C128" s="2" t="s">
        <v>329</v>
      </c>
      <c r="D128" s="2" t="s">
        <v>330</v>
      </c>
      <c r="E128" s="31">
        <v>2</v>
      </c>
      <c r="F128" s="2" t="s">
        <v>620</v>
      </c>
      <c r="G128" s="31">
        <v>2</v>
      </c>
      <c r="H128" s="31"/>
      <c r="I128" s="2"/>
      <c r="J128" s="31" t="s">
        <v>293</v>
      </c>
      <c r="K128" s="53"/>
      <c r="L128" s="54"/>
      <c r="M128" s="54"/>
      <c r="N128" s="55"/>
      <c r="O128" s="56"/>
      <c r="P128" s="53"/>
      <c r="Q128" s="54"/>
      <c r="R128" s="54"/>
      <c r="S128" s="55"/>
      <c r="T128" s="56"/>
      <c r="U128" s="48">
        <f>IF(P128&lt;&gt;"",P128,IF(K128&lt;&gt;"",K128,IF(H128&lt;&gt;"",H128,IF(E128&lt;&gt;"",E128,""))))</f>
        <v>2</v>
      </c>
      <c r="V128" s="32">
        <f>IF(S128&lt;&gt;"",S128,IF(N128&lt;&gt;"",N128,IF(J128&lt;&gt;"",J128,IF(G128&lt;&gt;"",G128,""))))</f>
        <v>2</v>
      </c>
    </row>
    <row r="129" spans="1:22" s="1" customFormat="1">
      <c r="A129" s="30"/>
      <c r="E129" s="30"/>
      <c r="H129" s="30"/>
      <c r="J129" s="1" t="s">
        <v>293</v>
      </c>
      <c r="K129" s="10"/>
      <c r="L129" s="10"/>
      <c r="M129" s="10"/>
      <c r="N129" s="10"/>
      <c r="O129" s="10"/>
      <c r="P129" s="10"/>
      <c r="Q129" s="10"/>
      <c r="R129" s="10"/>
      <c r="S129" s="10"/>
      <c r="T129" s="10"/>
      <c r="U129"/>
    </row>
    <row r="130" spans="1:22" ht="136">
      <c r="A130" s="15">
        <v>301</v>
      </c>
      <c r="B130" s="2" t="s">
        <v>126</v>
      </c>
      <c r="C130" s="2" t="s">
        <v>331</v>
      </c>
      <c r="D130" s="2" t="s">
        <v>332</v>
      </c>
      <c r="E130" s="31">
        <v>4</v>
      </c>
      <c r="F130" s="2" t="s">
        <v>621</v>
      </c>
      <c r="G130" s="31">
        <v>4</v>
      </c>
      <c r="H130" s="31"/>
      <c r="I130" s="2"/>
      <c r="J130" s="31" t="s">
        <v>293</v>
      </c>
      <c r="K130" s="53"/>
      <c r="L130" s="54"/>
      <c r="M130" s="54"/>
      <c r="N130" s="55"/>
      <c r="O130" s="56"/>
      <c r="P130" s="53"/>
      <c r="Q130" s="54"/>
      <c r="R130" s="54"/>
      <c r="S130" s="55"/>
      <c r="T130" s="56"/>
      <c r="U130" s="48">
        <f>IF(P130&lt;&gt;"",P130,IF(K130&lt;&gt;"",K130,IF(H130&lt;&gt;"",H130,IF(E130&lt;&gt;"",E130,""))))</f>
        <v>4</v>
      </c>
      <c r="V130" s="32">
        <f>IF(S130&lt;&gt;"",S130,IF(N130&lt;&gt;"",N130,IF(J130&lt;&gt;"",J130,IF(G130&lt;&gt;"",G130,""))))</f>
        <v>4</v>
      </c>
    </row>
    <row r="131" spans="1:22" ht="102">
      <c r="A131" s="15">
        <v>302</v>
      </c>
      <c r="B131" s="2" t="s">
        <v>127</v>
      </c>
      <c r="C131" s="2" t="s">
        <v>333</v>
      </c>
      <c r="D131" s="2" t="s">
        <v>334</v>
      </c>
      <c r="E131" s="31">
        <v>2</v>
      </c>
      <c r="F131" s="2" t="s">
        <v>622</v>
      </c>
      <c r="G131" s="31">
        <v>2</v>
      </c>
      <c r="H131" s="31"/>
      <c r="I131" s="2"/>
      <c r="J131" s="31" t="s">
        <v>293</v>
      </c>
      <c r="K131" s="53"/>
      <c r="L131" s="54"/>
      <c r="M131" s="54"/>
      <c r="N131" s="55"/>
      <c r="O131" s="56"/>
      <c r="P131" s="53"/>
      <c r="Q131" s="54"/>
      <c r="R131" s="54"/>
      <c r="S131" s="55"/>
      <c r="T131" s="56"/>
      <c r="U131" s="48">
        <f>IF(P131&lt;&gt;"",P131,IF(K131&lt;&gt;"",K131,IF(H131&lt;&gt;"",H131,IF(E131&lt;&gt;"",E131,""))))</f>
        <v>2</v>
      </c>
      <c r="V131" s="32">
        <f>IF(S131&lt;&gt;"",S131,IF(N131&lt;&gt;"",N131,IF(J131&lt;&gt;"",J131,IF(G131&lt;&gt;"",G131,""))))</f>
        <v>2</v>
      </c>
    </row>
    <row r="132" spans="1:22" ht="68">
      <c r="A132" s="15">
        <v>303</v>
      </c>
      <c r="B132" s="2" t="s">
        <v>128</v>
      </c>
      <c r="C132" s="2" t="s">
        <v>335</v>
      </c>
      <c r="D132" s="2" t="s">
        <v>336</v>
      </c>
      <c r="E132" s="31">
        <v>3</v>
      </c>
      <c r="F132" s="2" t="s">
        <v>623</v>
      </c>
      <c r="G132" s="31">
        <v>3</v>
      </c>
      <c r="H132" s="31"/>
      <c r="I132" s="2"/>
      <c r="J132" s="31" t="s">
        <v>293</v>
      </c>
      <c r="K132" s="53"/>
      <c r="L132" s="54"/>
      <c r="M132" s="54"/>
      <c r="N132" s="55"/>
      <c r="O132" s="56"/>
      <c r="P132" s="53"/>
      <c r="Q132" s="54"/>
      <c r="R132" s="54"/>
      <c r="S132" s="55"/>
      <c r="T132" s="56"/>
      <c r="U132" s="48">
        <f>IF(P132&lt;&gt;"",P132,IF(K132&lt;&gt;"",K132,IF(H132&lt;&gt;"",H132,IF(E132&lt;&gt;"",E132,""))))</f>
        <v>3</v>
      </c>
      <c r="V132" s="32">
        <f>IF(S132&lt;&gt;"",S132,IF(N132&lt;&gt;"",N132,IF(J132&lt;&gt;"",J132,IF(G132&lt;&gt;"",G132,""))))</f>
        <v>3</v>
      </c>
    </row>
    <row r="133" spans="1:22" ht="68">
      <c r="A133" s="15">
        <v>304</v>
      </c>
      <c r="B133" s="2" t="s">
        <v>129</v>
      </c>
      <c r="C133" s="2" t="s">
        <v>337</v>
      </c>
      <c r="D133" s="2" t="s">
        <v>338</v>
      </c>
      <c r="E133" s="31">
        <v>1</v>
      </c>
      <c r="F133" s="2" t="s">
        <v>624</v>
      </c>
      <c r="G133" s="31">
        <v>1</v>
      </c>
      <c r="H133" s="31"/>
      <c r="I133" s="2"/>
      <c r="J133" s="31" t="s">
        <v>293</v>
      </c>
      <c r="K133" s="53"/>
      <c r="L133" s="54"/>
      <c r="M133" s="54"/>
      <c r="N133" s="55"/>
      <c r="O133" s="56"/>
      <c r="P133" s="53"/>
      <c r="Q133" s="54"/>
      <c r="R133" s="54"/>
      <c r="S133" s="55"/>
      <c r="T133" s="56"/>
      <c r="U133" s="48">
        <f>IF(P133&lt;&gt;"",P133,IF(K133&lt;&gt;"",K133,IF(H133&lt;&gt;"",H133,IF(E133&lt;&gt;"",E133,""))))</f>
        <v>1</v>
      </c>
      <c r="V133" s="32">
        <f>IF(S133&lt;&gt;"",S133,IF(N133&lt;&gt;"",N133,IF(J133&lt;&gt;"",J133,IF(G133&lt;&gt;"",G133,""))))</f>
        <v>1</v>
      </c>
    </row>
    <row r="134" spans="1:22" s="1" customFormat="1">
      <c r="A134" s="30"/>
      <c r="E134" s="30"/>
      <c r="H134" s="30"/>
      <c r="J134" s="1" t="s">
        <v>293</v>
      </c>
      <c r="K134" s="10"/>
      <c r="L134" s="10"/>
      <c r="M134" s="10"/>
      <c r="N134" s="10"/>
      <c r="O134" s="10"/>
      <c r="P134" s="10"/>
      <c r="Q134" s="10"/>
      <c r="R134" s="10"/>
      <c r="S134" s="10"/>
      <c r="T134" s="10"/>
      <c r="U134"/>
    </row>
    <row r="135" spans="1:22" ht="85">
      <c r="A135" s="15">
        <v>305</v>
      </c>
      <c r="B135" s="2" t="s">
        <v>46</v>
      </c>
      <c r="C135" s="2" t="s">
        <v>339</v>
      </c>
      <c r="D135" s="2" t="s">
        <v>340</v>
      </c>
      <c r="E135" s="31">
        <v>3</v>
      </c>
      <c r="F135" s="2" t="s">
        <v>625</v>
      </c>
      <c r="G135" s="31">
        <v>3</v>
      </c>
      <c r="H135" s="31"/>
      <c r="I135" s="2"/>
      <c r="J135" s="31" t="s">
        <v>293</v>
      </c>
      <c r="K135" s="53"/>
      <c r="L135" s="54"/>
      <c r="M135" s="54"/>
      <c r="N135" s="55"/>
      <c r="O135" s="56"/>
      <c r="P135" s="53"/>
      <c r="Q135" s="54"/>
      <c r="R135" s="54"/>
      <c r="S135" s="55"/>
      <c r="T135" s="56"/>
      <c r="U135" s="48">
        <f>IF(P135&lt;&gt;"",P135,IF(K135&lt;&gt;"",K135,IF(H135&lt;&gt;"",H135,IF(E135&lt;&gt;"",E135,""))))</f>
        <v>3</v>
      </c>
      <c r="V135" s="32">
        <f>IF(S135&lt;&gt;"",S135,IF(N135&lt;&gt;"",N135,IF(J135&lt;&gt;"",J135,IF(G135&lt;&gt;"",G135,""))))</f>
        <v>3</v>
      </c>
    </row>
    <row r="136" spans="1:22" ht="51">
      <c r="A136" s="15">
        <v>306</v>
      </c>
      <c r="B136" s="2" t="s">
        <v>130</v>
      </c>
      <c r="C136" s="2" t="s">
        <v>341</v>
      </c>
      <c r="D136" s="2" t="s">
        <v>342</v>
      </c>
      <c r="E136" s="31">
        <v>2</v>
      </c>
      <c r="F136" s="2" t="s">
        <v>626</v>
      </c>
      <c r="G136" s="31">
        <v>2</v>
      </c>
      <c r="H136" s="31"/>
      <c r="I136" s="2"/>
      <c r="J136" s="31" t="s">
        <v>293</v>
      </c>
      <c r="K136" s="53"/>
      <c r="L136" s="54"/>
      <c r="M136" s="54"/>
      <c r="N136" s="55"/>
      <c r="O136" s="56"/>
      <c r="P136" s="53"/>
      <c r="Q136" s="54"/>
      <c r="R136" s="54"/>
      <c r="S136" s="55"/>
      <c r="T136" s="56"/>
      <c r="U136" s="48">
        <f>IF(P136&lt;&gt;"",P136,IF(K136&lt;&gt;"",K136,IF(H136&lt;&gt;"",H136,IF(E136&lt;&gt;"",E136,""))))</f>
        <v>2</v>
      </c>
      <c r="V136" s="32">
        <f>IF(S136&lt;&gt;"",S136,IF(N136&lt;&gt;"",N136,IF(J136&lt;&gt;"",J136,IF(G136&lt;&gt;"",G136,""))))</f>
        <v>2</v>
      </c>
    </row>
    <row r="137" spans="1:22" ht="51">
      <c r="A137" s="15">
        <v>307</v>
      </c>
      <c r="B137" s="2" t="s">
        <v>131</v>
      </c>
      <c r="C137" s="2" t="s">
        <v>343</v>
      </c>
      <c r="D137" s="2" t="s">
        <v>344</v>
      </c>
      <c r="E137" s="31">
        <v>0</v>
      </c>
      <c r="F137" s="2" t="s">
        <v>627</v>
      </c>
      <c r="G137" s="31">
        <v>0</v>
      </c>
      <c r="H137" s="31"/>
      <c r="I137" s="2"/>
      <c r="J137" s="31" t="s">
        <v>293</v>
      </c>
      <c r="K137" s="53"/>
      <c r="L137" s="54"/>
      <c r="M137" s="54"/>
      <c r="N137" s="55"/>
      <c r="O137" s="56"/>
      <c r="P137" s="53"/>
      <c r="Q137" s="54"/>
      <c r="R137" s="54"/>
      <c r="S137" s="55"/>
      <c r="T137" s="56"/>
      <c r="U137" s="48">
        <f>IF(P137&lt;&gt;"",P137,IF(K137&lt;&gt;"",K137,IF(H137&lt;&gt;"",H137,IF(E137&lt;&gt;"",E137,""))))</f>
        <v>0</v>
      </c>
      <c r="V137" s="32">
        <f>IF(S137&lt;&gt;"",S137,IF(N137&lt;&gt;"",N137,IF(J137&lt;&gt;"",J137,IF(G137&lt;&gt;"",G137,""))))</f>
        <v>0</v>
      </c>
    </row>
    <row r="138" spans="1:22" ht="51">
      <c r="A138" s="15">
        <v>308</v>
      </c>
      <c r="B138" s="2" t="s">
        <v>132</v>
      </c>
      <c r="C138" s="2" t="s">
        <v>345</v>
      </c>
      <c r="D138" s="2" t="s">
        <v>346</v>
      </c>
      <c r="E138" s="31">
        <v>3</v>
      </c>
      <c r="F138" s="2" t="s">
        <v>628</v>
      </c>
      <c r="G138" s="31">
        <v>3</v>
      </c>
      <c r="H138" s="31"/>
      <c r="I138" s="2"/>
      <c r="J138" s="31" t="s">
        <v>293</v>
      </c>
      <c r="K138" s="53"/>
      <c r="L138" s="54"/>
      <c r="M138" s="54"/>
      <c r="N138" s="55"/>
      <c r="O138" s="56"/>
      <c r="P138" s="53"/>
      <c r="Q138" s="54"/>
      <c r="R138" s="54"/>
      <c r="S138" s="55"/>
      <c r="T138" s="56"/>
      <c r="U138" s="48">
        <f>IF(P138&lt;&gt;"",P138,IF(K138&lt;&gt;"",K138,IF(H138&lt;&gt;"",H138,IF(E138&lt;&gt;"",E138,""))))</f>
        <v>3</v>
      </c>
      <c r="V138" s="32">
        <f>IF(S138&lt;&gt;"",S138,IF(N138&lt;&gt;"",N138,IF(J138&lt;&gt;"",J138,IF(G138&lt;&gt;"",G138,""))))</f>
        <v>3</v>
      </c>
    </row>
    <row r="139" spans="1:22" ht="68">
      <c r="A139" s="15">
        <v>309</v>
      </c>
      <c r="B139" s="2" t="s">
        <v>133</v>
      </c>
      <c r="C139" s="2" t="s">
        <v>347</v>
      </c>
      <c r="D139" s="2" t="s">
        <v>348</v>
      </c>
      <c r="E139" s="31">
        <v>0</v>
      </c>
      <c r="F139" s="2" t="s">
        <v>629</v>
      </c>
      <c r="G139" s="31">
        <v>0</v>
      </c>
      <c r="H139" s="31"/>
      <c r="I139" s="2"/>
      <c r="J139" s="31" t="s">
        <v>293</v>
      </c>
      <c r="K139" s="53"/>
      <c r="L139" s="54"/>
      <c r="M139" s="54"/>
      <c r="N139" s="55"/>
      <c r="O139" s="56"/>
      <c r="P139" s="53"/>
      <c r="Q139" s="54"/>
      <c r="R139" s="54"/>
      <c r="S139" s="55"/>
      <c r="T139" s="56"/>
      <c r="U139" s="48">
        <f>IF(P139&lt;&gt;"",P139,IF(K139&lt;&gt;"",K139,IF(H139&lt;&gt;"",H139,IF(E139&lt;&gt;"",E139,""))))</f>
        <v>0</v>
      </c>
      <c r="V139" s="32">
        <f>IF(S139&lt;&gt;"",S139,IF(N139&lt;&gt;"",N139,IF(J139&lt;&gt;"",J139,IF(G139&lt;&gt;"",G139,""))))</f>
        <v>0</v>
      </c>
    </row>
    <row r="140" spans="1:22" s="1" customFormat="1">
      <c r="A140" s="30"/>
      <c r="E140" s="30"/>
      <c r="H140" s="30"/>
      <c r="J140" s="1" t="s">
        <v>293</v>
      </c>
      <c r="K140" s="10"/>
      <c r="L140" s="10"/>
      <c r="M140" s="10"/>
      <c r="N140" s="10"/>
      <c r="O140" s="10"/>
      <c r="P140" s="10"/>
      <c r="Q140" s="10"/>
      <c r="R140" s="10"/>
      <c r="S140" s="10"/>
      <c r="T140" s="10"/>
      <c r="U140"/>
    </row>
    <row r="141" spans="1:22" ht="119">
      <c r="A141" s="15">
        <v>310</v>
      </c>
      <c r="B141" s="2" t="s">
        <v>83</v>
      </c>
      <c r="C141" s="2" t="s">
        <v>349</v>
      </c>
      <c r="D141" s="2" t="s">
        <v>350</v>
      </c>
      <c r="E141" s="31">
        <v>2</v>
      </c>
      <c r="F141" s="2" t="s">
        <v>630</v>
      </c>
      <c r="G141" s="31">
        <v>2</v>
      </c>
      <c r="H141" s="31"/>
      <c r="I141" s="2"/>
      <c r="J141" s="31" t="s">
        <v>293</v>
      </c>
      <c r="K141" s="53"/>
      <c r="L141" s="54"/>
      <c r="M141" s="54"/>
      <c r="N141" s="55"/>
      <c r="O141" s="56"/>
      <c r="P141" s="53"/>
      <c r="Q141" s="54"/>
      <c r="R141" s="54"/>
      <c r="S141" s="55"/>
      <c r="T141" s="56"/>
      <c r="U141" s="48">
        <f>IF(P141&lt;&gt;"",P141,IF(K141&lt;&gt;"",K141,IF(H141&lt;&gt;"",H141,IF(E141&lt;&gt;"",E141,""))))</f>
        <v>2</v>
      </c>
      <c r="V141" s="32">
        <f>IF(S141&lt;&gt;"",S141,IF(N141&lt;&gt;"",N141,IF(J141&lt;&gt;"",J141,IF(G141&lt;&gt;"",G141,""))))</f>
        <v>2</v>
      </c>
    </row>
    <row r="142" spans="1:22" ht="85">
      <c r="A142" s="15">
        <v>311</v>
      </c>
      <c r="B142" s="2" t="s">
        <v>103</v>
      </c>
      <c r="C142" s="2" t="s">
        <v>294</v>
      </c>
      <c r="D142" s="2" t="s">
        <v>295</v>
      </c>
      <c r="E142" s="31">
        <v>3</v>
      </c>
      <c r="F142" s="2" t="s">
        <v>631</v>
      </c>
      <c r="G142" s="31">
        <v>3</v>
      </c>
      <c r="H142" s="31"/>
      <c r="I142" s="2"/>
      <c r="J142" s="31" t="s">
        <v>293</v>
      </c>
      <c r="K142" s="53"/>
      <c r="L142" s="54"/>
      <c r="M142" s="54"/>
      <c r="N142" s="55"/>
      <c r="O142" s="56"/>
      <c r="P142" s="53"/>
      <c r="Q142" s="54"/>
      <c r="R142" s="54"/>
      <c r="S142" s="55"/>
      <c r="T142" s="56"/>
      <c r="U142" s="48">
        <f>IF(P142&lt;&gt;"",P142,IF(K142&lt;&gt;"",K142,IF(H142&lt;&gt;"",H142,IF(E142&lt;&gt;"",E142,""))))</f>
        <v>3</v>
      </c>
      <c r="V142" s="32">
        <f>IF(S142&lt;&gt;"",S142,IF(N142&lt;&gt;"",N142,IF(J142&lt;&gt;"",J142,IF(G142&lt;&gt;"",G142,""))))</f>
        <v>3</v>
      </c>
    </row>
    <row r="143" spans="1:22" ht="51">
      <c r="A143" s="15">
        <v>312</v>
      </c>
      <c r="B143" s="2" t="s">
        <v>134</v>
      </c>
      <c r="C143" s="2" t="s">
        <v>351</v>
      </c>
      <c r="D143" s="2" t="s">
        <v>352</v>
      </c>
      <c r="E143" s="31">
        <v>0</v>
      </c>
      <c r="F143" s="2"/>
      <c r="G143" s="31">
        <v>0</v>
      </c>
      <c r="H143" s="31"/>
      <c r="I143" s="2"/>
      <c r="J143" s="31" t="s">
        <v>293</v>
      </c>
      <c r="K143" s="53"/>
      <c r="L143" s="54"/>
      <c r="M143" s="54"/>
      <c r="N143" s="55"/>
      <c r="O143" s="56"/>
      <c r="P143" s="53"/>
      <c r="Q143" s="54"/>
      <c r="R143" s="54"/>
      <c r="S143" s="55"/>
      <c r="T143" s="56"/>
      <c r="U143" s="48">
        <f>IF(P143&lt;&gt;"",P143,IF(K143&lt;&gt;"",K143,IF(H143&lt;&gt;"",H143,IF(E143&lt;&gt;"",E143,""))))</f>
        <v>0</v>
      </c>
      <c r="V143" s="32">
        <f>IF(S143&lt;&gt;"",S143,IF(N143&lt;&gt;"",N143,IF(J143&lt;&gt;"",J143,IF(G143&lt;&gt;"",G143,""))))</f>
        <v>0</v>
      </c>
    </row>
    <row r="144" spans="1:22" s="1" customFormat="1">
      <c r="A144" s="30"/>
      <c r="E144" s="30"/>
      <c r="H144" s="30"/>
      <c r="J144" s="1" t="s">
        <v>293</v>
      </c>
      <c r="K144" s="10"/>
      <c r="L144" s="10"/>
      <c r="M144" s="10"/>
      <c r="N144" s="10"/>
      <c r="O144" s="10"/>
      <c r="P144" s="10"/>
      <c r="Q144" s="10"/>
      <c r="R144" s="10"/>
      <c r="S144" s="10"/>
      <c r="T144" s="10"/>
      <c r="U144"/>
    </row>
    <row r="145" spans="1:22" ht="255">
      <c r="A145" s="15">
        <v>313</v>
      </c>
      <c r="B145" s="2" t="s">
        <v>135</v>
      </c>
      <c r="C145" s="2" t="s">
        <v>353</v>
      </c>
      <c r="D145" s="2" t="s">
        <v>354</v>
      </c>
      <c r="E145" s="31">
        <v>5</v>
      </c>
      <c r="F145" s="2" t="s">
        <v>632</v>
      </c>
      <c r="G145" s="31">
        <v>4</v>
      </c>
      <c r="H145" s="31"/>
      <c r="I145" s="2"/>
      <c r="J145" s="31" t="s">
        <v>293</v>
      </c>
      <c r="K145" s="53"/>
      <c r="L145" s="54"/>
      <c r="M145" s="54"/>
      <c r="N145" s="55"/>
      <c r="O145" s="56"/>
      <c r="P145" s="53"/>
      <c r="Q145" s="54"/>
      <c r="R145" s="54"/>
      <c r="S145" s="55"/>
      <c r="T145" s="56"/>
      <c r="U145" s="48">
        <f>IF(P145&lt;&gt;"",P145,IF(K145&lt;&gt;"",K145,IF(H145&lt;&gt;"",H145,IF(E145&lt;&gt;"",E145,""))))</f>
        <v>5</v>
      </c>
      <c r="V145" s="32">
        <f>IF(S145&lt;&gt;"",S145,IF(N145&lt;&gt;"",N145,IF(J145&lt;&gt;"",J145,IF(G145&lt;&gt;"",G145,""))))</f>
        <v>4</v>
      </c>
    </row>
    <row r="146" spans="1:22" ht="85">
      <c r="A146" s="15">
        <v>314</v>
      </c>
      <c r="B146" s="2" t="s">
        <v>136</v>
      </c>
      <c r="C146" s="2" t="s">
        <v>355</v>
      </c>
      <c r="D146" s="2" t="s">
        <v>356</v>
      </c>
      <c r="E146" s="31">
        <v>4</v>
      </c>
      <c r="F146" s="2" t="s">
        <v>633</v>
      </c>
      <c r="G146" s="31">
        <v>4</v>
      </c>
      <c r="H146" s="31"/>
      <c r="I146" s="2"/>
      <c r="J146" s="31" t="s">
        <v>293</v>
      </c>
      <c r="K146" s="53"/>
      <c r="L146" s="54"/>
      <c r="M146" s="54"/>
      <c r="N146" s="55"/>
      <c r="O146" s="56"/>
      <c r="P146" s="53"/>
      <c r="Q146" s="54"/>
      <c r="R146" s="54"/>
      <c r="S146" s="55"/>
      <c r="T146" s="56"/>
      <c r="U146" s="48">
        <f>IF(P146&lt;&gt;"",P146,IF(K146&lt;&gt;"",K146,IF(H146&lt;&gt;"",H146,IF(E146&lt;&gt;"",E146,""))))</f>
        <v>4</v>
      </c>
      <c r="V146" s="32">
        <f>IF(S146&lt;&gt;"",S146,IF(N146&lt;&gt;"",N146,IF(J146&lt;&gt;"",J146,IF(G146&lt;&gt;"",G146,""))))</f>
        <v>4</v>
      </c>
    </row>
    <row r="147" spans="1:22" ht="68">
      <c r="A147" s="15">
        <v>315</v>
      </c>
      <c r="B147" s="2" t="s">
        <v>137</v>
      </c>
      <c r="C147" s="2" t="s">
        <v>357</v>
      </c>
      <c r="D147" s="2" t="s">
        <v>358</v>
      </c>
      <c r="E147" s="31">
        <v>0</v>
      </c>
      <c r="F147" s="2"/>
      <c r="G147" s="31">
        <v>0</v>
      </c>
      <c r="H147" s="31"/>
      <c r="I147" s="2"/>
      <c r="J147" s="31" t="s">
        <v>293</v>
      </c>
      <c r="K147" s="53"/>
      <c r="L147" s="54"/>
      <c r="M147" s="54"/>
      <c r="N147" s="55"/>
      <c r="O147" s="56"/>
      <c r="P147" s="53"/>
      <c r="Q147" s="54"/>
      <c r="R147" s="54"/>
      <c r="S147" s="55"/>
      <c r="T147" s="56"/>
      <c r="U147" s="48">
        <f>IF(P147&lt;&gt;"",P147,IF(K147&lt;&gt;"",K147,IF(H147&lt;&gt;"",H147,IF(E147&lt;&gt;"",E147,""))))</f>
        <v>0</v>
      </c>
      <c r="V147" s="32">
        <f>IF(S147&lt;&gt;"",S147,IF(N147&lt;&gt;"",N147,IF(J147&lt;&gt;"",J147,IF(G147&lt;&gt;"",G147,""))))</f>
        <v>0</v>
      </c>
    </row>
    <row r="148" spans="1:22" s="1" customFormat="1">
      <c r="A148" s="30"/>
      <c r="E148" s="30"/>
      <c r="H148" s="30"/>
      <c r="J148" s="1" t="s">
        <v>293</v>
      </c>
      <c r="K148" s="10"/>
      <c r="L148" s="10"/>
      <c r="M148" s="10"/>
      <c r="N148" s="10"/>
      <c r="O148" s="10"/>
      <c r="P148" s="10"/>
      <c r="Q148" s="10"/>
      <c r="R148" s="10"/>
      <c r="S148" s="10"/>
      <c r="T148" s="10"/>
      <c r="U148"/>
    </row>
    <row r="149" spans="1:22" ht="204">
      <c r="A149" s="15">
        <v>316</v>
      </c>
      <c r="B149" s="2" t="s">
        <v>138</v>
      </c>
      <c r="C149" s="2" t="s">
        <v>359</v>
      </c>
      <c r="D149" s="2" t="s">
        <v>360</v>
      </c>
      <c r="E149" s="31">
        <v>4</v>
      </c>
      <c r="F149" s="2" t="s">
        <v>634</v>
      </c>
      <c r="G149" s="31">
        <v>4</v>
      </c>
      <c r="H149" s="31"/>
      <c r="I149" s="2"/>
      <c r="J149" s="31" t="s">
        <v>293</v>
      </c>
      <c r="K149" s="53"/>
      <c r="L149" s="54"/>
      <c r="M149" s="54"/>
      <c r="N149" s="55"/>
      <c r="O149" s="56"/>
      <c r="P149" s="53"/>
      <c r="Q149" s="54"/>
      <c r="R149" s="54"/>
      <c r="S149" s="55"/>
      <c r="T149" s="56"/>
      <c r="U149" s="48">
        <f>IF(P149&lt;&gt;"",P149,IF(K149&lt;&gt;"",K149,IF(H149&lt;&gt;"",H149,IF(E149&lt;&gt;"",E149,""))))</f>
        <v>4</v>
      </c>
      <c r="V149" s="32">
        <f>IF(S149&lt;&gt;"",S149,IF(N149&lt;&gt;"",N149,IF(J149&lt;&gt;"",J149,IF(G149&lt;&gt;"",G149,""))))</f>
        <v>4</v>
      </c>
    </row>
    <row r="150" spans="1:22" ht="187">
      <c r="A150" s="15">
        <v>317</v>
      </c>
      <c r="B150" s="2" t="s">
        <v>139</v>
      </c>
      <c r="C150" s="2" t="s">
        <v>361</v>
      </c>
      <c r="D150" s="2" t="s">
        <v>362</v>
      </c>
      <c r="E150" s="31">
        <v>2</v>
      </c>
      <c r="F150" s="2" t="s">
        <v>635</v>
      </c>
      <c r="G150" s="31">
        <v>2</v>
      </c>
      <c r="H150" s="31">
        <v>3</v>
      </c>
      <c r="I150" s="2" t="s">
        <v>685</v>
      </c>
      <c r="J150" s="31">
        <v>3</v>
      </c>
      <c r="K150" s="53"/>
      <c r="L150" s="54"/>
      <c r="M150" s="54"/>
      <c r="N150" s="55"/>
      <c r="O150" s="56"/>
      <c r="P150" s="53"/>
      <c r="Q150" s="54"/>
      <c r="R150" s="54"/>
      <c r="S150" s="55"/>
      <c r="T150" s="56"/>
      <c r="U150" s="48">
        <f>IF(P150&lt;&gt;"",P150,IF(K150&lt;&gt;"",K150,IF(H150&lt;&gt;"",H150,IF(E150&lt;&gt;"",E150,""))))</f>
        <v>3</v>
      </c>
      <c r="V150" s="32">
        <f>IF(S150&lt;&gt;"",S150,IF(N150&lt;&gt;"",N150,IF(J150&lt;&gt;"",J150,IF(G150&lt;&gt;"",G150,""))))</f>
        <v>3</v>
      </c>
    </row>
    <row r="151" spans="1:22" ht="102">
      <c r="A151" s="15">
        <v>318</v>
      </c>
      <c r="B151" s="2" t="s">
        <v>140</v>
      </c>
      <c r="C151" s="2" t="s">
        <v>363</v>
      </c>
      <c r="D151" s="2" t="s">
        <v>364</v>
      </c>
      <c r="E151" s="31">
        <v>4</v>
      </c>
      <c r="F151" s="2" t="s">
        <v>636</v>
      </c>
      <c r="G151" s="31">
        <v>3</v>
      </c>
      <c r="H151" s="31">
        <v>4</v>
      </c>
      <c r="I151" s="2" t="s">
        <v>686</v>
      </c>
      <c r="J151" s="31">
        <v>3.5</v>
      </c>
      <c r="K151" s="53"/>
      <c r="L151" s="54"/>
      <c r="M151" s="54"/>
      <c r="N151" s="55"/>
      <c r="O151" s="56"/>
      <c r="P151" s="53"/>
      <c r="Q151" s="54"/>
      <c r="R151" s="54"/>
      <c r="S151" s="55"/>
      <c r="T151" s="56"/>
      <c r="U151" s="48">
        <f>IF(P151&lt;&gt;"",P151,IF(K151&lt;&gt;"",K151,IF(H151&lt;&gt;"",H151,IF(E151&lt;&gt;"",E151,""))))</f>
        <v>4</v>
      </c>
      <c r="V151" s="32">
        <f>IF(S151&lt;&gt;"",S151,IF(N151&lt;&gt;"",N151,IF(J151&lt;&gt;"",J151,IF(G151&lt;&gt;"",G151,""))))</f>
        <v>3.5</v>
      </c>
    </row>
    <row r="152" spans="1:22">
      <c r="G152" s="1"/>
      <c r="J152" s="1" t="s">
        <v>293</v>
      </c>
      <c r="K152" s="10"/>
      <c r="L152" s="10"/>
      <c r="M152" s="10"/>
      <c r="N152" s="10"/>
      <c r="O152" s="10"/>
      <c r="P152" s="10"/>
      <c r="Q152" s="10"/>
      <c r="R152" s="10"/>
      <c r="S152" s="10"/>
      <c r="T152" s="10"/>
      <c r="V152" s="1"/>
    </row>
    <row r="153" spans="1:22" ht="34">
      <c r="B153" s="37" t="s">
        <v>217</v>
      </c>
      <c r="C153" s="3" t="s">
        <v>528</v>
      </c>
      <c r="G153" s="1"/>
      <c r="J153" s="1" t="s">
        <v>293</v>
      </c>
      <c r="K153" s="10"/>
      <c r="L153" s="10"/>
      <c r="M153" s="10"/>
      <c r="N153" s="10"/>
      <c r="O153" s="10"/>
      <c r="P153" s="10"/>
      <c r="Q153" s="10"/>
      <c r="R153" s="10"/>
      <c r="S153" s="10"/>
      <c r="T153" s="10"/>
      <c r="V153" s="1"/>
    </row>
    <row r="154" spans="1:22" ht="102">
      <c r="A154" s="15">
        <v>319</v>
      </c>
      <c r="B154" s="2" t="s">
        <v>141</v>
      </c>
      <c r="C154" s="2" t="s">
        <v>365</v>
      </c>
      <c r="D154" s="2" t="s">
        <v>366</v>
      </c>
      <c r="E154" s="31">
        <v>3</v>
      </c>
      <c r="F154" s="2" t="s">
        <v>637</v>
      </c>
      <c r="G154" s="31">
        <v>3</v>
      </c>
      <c r="H154" s="31"/>
      <c r="I154" s="2"/>
      <c r="J154" s="31" t="s">
        <v>293</v>
      </c>
      <c r="K154" s="53"/>
      <c r="L154" s="54"/>
      <c r="M154" s="54"/>
      <c r="N154" s="55"/>
      <c r="O154" s="56"/>
      <c r="P154" s="53"/>
      <c r="Q154" s="54"/>
      <c r="R154" s="54"/>
      <c r="S154" s="55"/>
      <c r="T154" s="56"/>
      <c r="U154" s="48">
        <f>IF(P154&lt;&gt;"",P154,IF(K154&lt;&gt;"",K154,IF(H154&lt;&gt;"",H154,IF(E154&lt;&gt;"",E154,""))))</f>
        <v>3</v>
      </c>
      <c r="V154" s="32">
        <f>IF(S154&lt;&gt;"",S154,IF(N154&lt;&gt;"",N154,IF(J154&lt;&gt;"",J154,IF(G154&lt;&gt;"",G154,""))))</f>
        <v>3</v>
      </c>
    </row>
    <row r="155" spans="1:22" ht="68">
      <c r="A155" s="15">
        <v>320</v>
      </c>
      <c r="B155" s="2" t="s">
        <v>142</v>
      </c>
      <c r="C155" s="2" t="s">
        <v>367</v>
      </c>
      <c r="D155" s="2" t="s">
        <v>368</v>
      </c>
      <c r="E155" s="31">
        <v>1</v>
      </c>
      <c r="F155" s="2" t="s">
        <v>638</v>
      </c>
      <c r="G155" s="31">
        <v>1</v>
      </c>
      <c r="H155" s="31"/>
      <c r="I155" s="2"/>
      <c r="J155" s="31" t="s">
        <v>293</v>
      </c>
      <c r="K155" s="53"/>
      <c r="L155" s="54"/>
      <c r="M155" s="54"/>
      <c r="N155" s="55"/>
      <c r="O155" s="56"/>
      <c r="P155" s="53"/>
      <c r="Q155" s="54"/>
      <c r="R155" s="54"/>
      <c r="S155" s="55"/>
      <c r="T155" s="56"/>
      <c r="U155" s="48">
        <f>IF(P155&lt;&gt;"",P155,IF(K155&lt;&gt;"",K155,IF(H155&lt;&gt;"",H155,IF(E155&lt;&gt;"",E155,""))))</f>
        <v>1</v>
      </c>
      <c r="V155" s="32">
        <f>IF(S155&lt;&gt;"",S155,IF(N155&lt;&gt;"",N155,IF(J155&lt;&gt;"",J155,IF(G155&lt;&gt;"",G155,""))))</f>
        <v>1</v>
      </c>
    </row>
    <row r="156" spans="1:22" ht="306">
      <c r="A156" s="15">
        <v>321</v>
      </c>
      <c r="B156" s="2" t="s">
        <v>143</v>
      </c>
      <c r="C156" s="2" t="s">
        <v>369</v>
      </c>
      <c r="D156" s="2" t="s">
        <v>370</v>
      </c>
      <c r="E156" s="31">
        <v>3</v>
      </c>
      <c r="F156" s="2" t="s">
        <v>639</v>
      </c>
      <c r="G156" s="31">
        <v>3</v>
      </c>
      <c r="H156" s="31"/>
      <c r="I156" s="2"/>
      <c r="J156" s="31" t="s">
        <v>293</v>
      </c>
      <c r="K156" s="53"/>
      <c r="L156" s="54"/>
      <c r="M156" s="54"/>
      <c r="N156" s="55"/>
      <c r="O156" s="56"/>
      <c r="P156" s="53"/>
      <c r="Q156" s="54"/>
      <c r="R156" s="54"/>
      <c r="S156" s="55"/>
      <c r="T156" s="56"/>
      <c r="U156" s="48">
        <f>IF(P156&lt;&gt;"",P156,IF(K156&lt;&gt;"",K156,IF(H156&lt;&gt;"",H156,IF(E156&lt;&gt;"",E156,""))))</f>
        <v>3</v>
      </c>
      <c r="V156" s="32">
        <f>IF(S156&lt;&gt;"",S156,IF(N156&lt;&gt;"",N156,IF(J156&lt;&gt;"",J156,IF(G156&lt;&gt;"",G156,""))))</f>
        <v>3</v>
      </c>
    </row>
    <row r="157" spans="1:22">
      <c r="G157" s="1"/>
      <c r="J157" s="1" t="s">
        <v>293</v>
      </c>
      <c r="K157" s="10"/>
      <c r="L157" s="10"/>
      <c r="M157" s="10"/>
      <c r="N157" s="10"/>
      <c r="O157" s="10"/>
      <c r="P157" s="10"/>
      <c r="Q157" s="10"/>
      <c r="R157" s="10"/>
      <c r="S157" s="10"/>
      <c r="T157" s="10"/>
      <c r="V157" s="1"/>
    </row>
    <row r="158" spans="1:22" ht="34">
      <c r="B158" s="37" t="s">
        <v>218</v>
      </c>
      <c r="C158" s="3" t="s">
        <v>529</v>
      </c>
      <c r="G158" s="1"/>
      <c r="J158" s="1" t="s">
        <v>293</v>
      </c>
      <c r="K158" s="10"/>
      <c r="L158" s="10"/>
      <c r="M158" s="10"/>
      <c r="N158" s="10"/>
      <c r="O158" s="10"/>
      <c r="P158" s="10"/>
      <c r="Q158" s="10"/>
      <c r="R158" s="10"/>
      <c r="S158" s="10"/>
      <c r="T158" s="10"/>
      <c r="V158" s="1"/>
    </row>
    <row r="159" spans="1:22" ht="51">
      <c r="A159" s="15">
        <v>322</v>
      </c>
      <c r="B159" s="2" t="s">
        <v>144</v>
      </c>
      <c r="C159" s="2" t="s">
        <v>371</v>
      </c>
      <c r="D159" s="2" t="s">
        <v>372</v>
      </c>
      <c r="E159" s="31">
        <v>4</v>
      </c>
      <c r="F159" s="2" t="s">
        <v>640</v>
      </c>
      <c r="G159" s="31">
        <v>3</v>
      </c>
      <c r="H159" s="31">
        <v>4</v>
      </c>
      <c r="I159" s="2" t="s">
        <v>686</v>
      </c>
      <c r="J159" s="31">
        <v>3.5</v>
      </c>
      <c r="K159" s="53"/>
      <c r="L159" s="54"/>
      <c r="M159" s="54"/>
      <c r="N159" s="55"/>
      <c r="O159" s="56"/>
      <c r="P159" s="53"/>
      <c r="Q159" s="54"/>
      <c r="R159" s="54"/>
      <c r="S159" s="55"/>
      <c r="T159" s="56"/>
      <c r="U159" s="48">
        <f>IF(P159&lt;&gt;"",P159,IF(K159&lt;&gt;"",K159,IF(H159&lt;&gt;"",H159,IF(E159&lt;&gt;"",E159,""))))</f>
        <v>4</v>
      </c>
      <c r="V159" s="32">
        <f>IF(S159&lt;&gt;"",S159,IF(N159&lt;&gt;"",N159,IF(J159&lt;&gt;"",J159,IF(G159&lt;&gt;"",G159,""))))</f>
        <v>3.5</v>
      </c>
    </row>
    <row r="160" spans="1:22" ht="102">
      <c r="A160" s="15">
        <v>323</v>
      </c>
      <c r="B160" s="2" t="s">
        <v>145</v>
      </c>
      <c r="C160" s="2" t="s">
        <v>373</v>
      </c>
      <c r="D160" s="2" t="s">
        <v>374</v>
      </c>
      <c r="E160" s="31">
        <v>4</v>
      </c>
      <c r="F160" s="2" t="s">
        <v>641</v>
      </c>
      <c r="G160" s="31">
        <v>4</v>
      </c>
      <c r="H160" s="31"/>
      <c r="I160" s="2"/>
      <c r="J160" s="31" t="s">
        <v>293</v>
      </c>
      <c r="K160" s="53"/>
      <c r="L160" s="54"/>
      <c r="M160" s="54"/>
      <c r="N160" s="55"/>
      <c r="O160" s="56"/>
      <c r="P160" s="53"/>
      <c r="Q160" s="54"/>
      <c r="R160" s="54"/>
      <c r="S160" s="55"/>
      <c r="T160" s="56"/>
      <c r="U160" s="48">
        <f>IF(P160&lt;&gt;"",P160,IF(K160&lt;&gt;"",K160,IF(H160&lt;&gt;"",H160,IF(E160&lt;&gt;"",E160,""))))</f>
        <v>4</v>
      </c>
      <c r="V160" s="32">
        <f>IF(S160&lt;&gt;"",S160,IF(N160&lt;&gt;"",N160,IF(J160&lt;&gt;"",J160,IF(G160&lt;&gt;"",G160,""))))</f>
        <v>4</v>
      </c>
    </row>
    <row r="161" spans="1:22" s="1" customFormat="1">
      <c r="A161" s="30"/>
      <c r="E161" s="30"/>
      <c r="H161" s="30"/>
      <c r="J161" s="1" t="s">
        <v>293</v>
      </c>
      <c r="K161" s="10"/>
      <c r="L161" s="10"/>
      <c r="M161" s="10"/>
      <c r="N161" s="10"/>
      <c r="O161" s="10"/>
      <c r="P161" s="10"/>
      <c r="Q161" s="10"/>
      <c r="R161" s="10"/>
      <c r="S161" s="10"/>
      <c r="T161" s="10"/>
      <c r="U161"/>
    </row>
    <row r="162" spans="1:22" s="1" customFormat="1">
      <c r="A162" s="30"/>
      <c r="E162" s="30"/>
      <c r="H162" s="30"/>
      <c r="J162" s="1" t="s">
        <v>293</v>
      </c>
      <c r="K162" s="10"/>
      <c r="L162" s="10"/>
      <c r="M162" s="10"/>
      <c r="N162" s="10"/>
      <c r="O162" s="10"/>
      <c r="P162" s="10"/>
      <c r="Q162" s="10"/>
      <c r="R162" s="10"/>
      <c r="S162" s="10"/>
      <c r="T162" s="10"/>
      <c r="U162"/>
    </row>
    <row r="163" spans="1:22">
      <c r="G163" s="1"/>
      <c r="J163" s="1" t="s">
        <v>293</v>
      </c>
      <c r="K163" s="10"/>
      <c r="L163" s="10"/>
      <c r="M163" s="10"/>
      <c r="N163" s="10"/>
      <c r="O163" s="10"/>
      <c r="P163" s="10"/>
      <c r="Q163" s="10"/>
      <c r="R163" s="10"/>
      <c r="S163" s="10"/>
      <c r="T163" s="10"/>
      <c r="V163" s="1"/>
    </row>
    <row r="164" spans="1:22" ht="17">
      <c r="B164" s="37" t="s">
        <v>226</v>
      </c>
      <c r="G164" s="1"/>
      <c r="J164" s="1" t="s">
        <v>293</v>
      </c>
      <c r="K164" s="10"/>
      <c r="L164" s="10"/>
      <c r="M164" s="10"/>
      <c r="N164" s="10"/>
      <c r="O164" s="10"/>
      <c r="P164" s="10"/>
      <c r="Q164" s="10"/>
      <c r="R164" s="10"/>
      <c r="S164" s="10"/>
      <c r="T164" s="10"/>
      <c r="V164" s="1"/>
    </row>
    <row r="165" spans="1:22" ht="68">
      <c r="A165" s="15">
        <v>324</v>
      </c>
      <c r="B165" s="2" t="s">
        <v>146</v>
      </c>
      <c r="C165" s="2" t="s">
        <v>375</v>
      </c>
      <c r="D165" s="2" t="s">
        <v>376</v>
      </c>
      <c r="E165" s="31">
        <v>1</v>
      </c>
      <c r="F165" s="2" t="s">
        <v>642</v>
      </c>
      <c r="G165" s="31">
        <v>1</v>
      </c>
      <c r="H165" s="31"/>
      <c r="I165" s="2"/>
      <c r="J165" s="31" t="s">
        <v>293</v>
      </c>
      <c r="K165" s="53"/>
      <c r="L165" s="54"/>
      <c r="M165" s="54"/>
      <c r="N165" s="55"/>
      <c r="O165" s="56"/>
      <c r="P165" s="53"/>
      <c r="Q165" s="54"/>
      <c r="R165" s="54"/>
      <c r="S165" s="55"/>
      <c r="T165" s="56"/>
      <c r="U165" s="48">
        <f>IF(P165&lt;&gt;"",P165,IF(K165&lt;&gt;"",K165,IF(H165&lt;&gt;"",H165,IF(E165&lt;&gt;"",E165,""))))</f>
        <v>1</v>
      </c>
      <c r="V165" s="32">
        <f>IF(S165&lt;&gt;"",S165,IF(N165&lt;&gt;"",N165,IF(J165&lt;&gt;"",J165,IF(G165&lt;&gt;"",G165,""))))</f>
        <v>1</v>
      </c>
    </row>
    <row r="166" spans="1:22" s="1" customFormat="1">
      <c r="A166" s="30"/>
      <c r="E166" s="30"/>
      <c r="H166" s="30"/>
      <c r="J166" s="1" t="s">
        <v>293</v>
      </c>
      <c r="K166" s="10"/>
      <c r="L166" s="10"/>
      <c r="M166" s="10"/>
      <c r="N166" s="10"/>
      <c r="O166" s="10"/>
      <c r="P166" s="10"/>
      <c r="Q166" s="10"/>
      <c r="R166" s="10"/>
      <c r="S166" s="10"/>
      <c r="T166" s="10"/>
      <c r="U166"/>
    </row>
    <row r="167" spans="1:22" ht="68">
      <c r="A167" s="15">
        <v>325</v>
      </c>
      <c r="B167" s="2" t="s">
        <v>147</v>
      </c>
      <c r="C167" s="2" t="s">
        <v>377</v>
      </c>
      <c r="D167" s="2" t="s">
        <v>378</v>
      </c>
      <c r="E167" s="31">
        <v>2</v>
      </c>
      <c r="F167" s="2" t="s">
        <v>643</v>
      </c>
      <c r="G167" s="31">
        <v>2</v>
      </c>
      <c r="H167" s="31">
        <v>3</v>
      </c>
      <c r="I167" s="2" t="s">
        <v>687</v>
      </c>
      <c r="J167" s="31">
        <v>3</v>
      </c>
      <c r="K167" s="53"/>
      <c r="L167" s="54"/>
      <c r="M167" s="54"/>
      <c r="N167" s="55"/>
      <c r="O167" s="56"/>
      <c r="P167" s="53"/>
      <c r="Q167" s="54"/>
      <c r="R167" s="54"/>
      <c r="S167" s="55"/>
      <c r="T167" s="56"/>
      <c r="U167" s="48">
        <f>IF(P167&lt;&gt;"",P167,IF(K167&lt;&gt;"",K167,IF(H167&lt;&gt;"",H167,IF(E167&lt;&gt;"",E167,""))))</f>
        <v>3</v>
      </c>
      <c r="V167" s="32">
        <f>IF(S167&lt;&gt;"",S167,IF(N167&lt;&gt;"",N167,IF(J167&lt;&gt;"",J167,IF(G167&lt;&gt;"",G167,""))))</f>
        <v>3</v>
      </c>
    </row>
    <row r="168" spans="1:22" s="1" customFormat="1">
      <c r="A168" s="30"/>
      <c r="E168" s="30"/>
      <c r="H168" s="30"/>
      <c r="J168" s="1" t="s">
        <v>293</v>
      </c>
      <c r="K168" s="10"/>
      <c r="L168" s="10"/>
      <c r="M168" s="10"/>
      <c r="N168" s="10"/>
      <c r="O168" s="10"/>
      <c r="P168" s="10"/>
      <c r="Q168" s="10"/>
      <c r="R168" s="10"/>
      <c r="S168" s="10"/>
      <c r="T168" s="10"/>
      <c r="U168"/>
    </row>
    <row r="169" spans="1:22" ht="119">
      <c r="A169" s="15">
        <v>326</v>
      </c>
      <c r="B169" s="2" t="s">
        <v>148</v>
      </c>
      <c r="C169" s="2" t="s">
        <v>379</v>
      </c>
      <c r="D169" s="2" t="s">
        <v>380</v>
      </c>
      <c r="E169" s="31">
        <v>3</v>
      </c>
      <c r="F169" s="2" t="s">
        <v>644</v>
      </c>
      <c r="G169" s="31">
        <v>3</v>
      </c>
      <c r="H169" s="31"/>
      <c r="I169" s="2"/>
      <c r="J169" s="31" t="s">
        <v>293</v>
      </c>
      <c r="K169" s="53"/>
      <c r="L169" s="54"/>
      <c r="M169" s="54"/>
      <c r="N169" s="55"/>
      <c r="O169" s="56"/>
      <c r="P169" s="53"/>
      <c r="Q169" s="54"/>
      <c r="R169" s="54"/>
      <c r="S169" s="55"/>
      <c r="T169" s="56"/>
      <c r="U169" s="48">
        <f>IF(P169&lt;&gt;"",P169,IF(K169&lt;&gt;"",K169,IF(H169&lt;&gt;"",H169,IF(E169&lt;&gt;"",E169,""))))</f>
        <v>3</v>
      </c>
      <c r="V169" s="32">
        <f>IF(S169&lt;&gt;"",S169,IF(N169&lt;&gt;"",N169,IF(J169&lt;&gt;"",J169,IF(G169&lt;&gt;"",G169,""))))</f>
        <v>3</v>
      </c>
    </row>
    <row r="170" spans="1:22" s="1" customFormat="1">
      <c r="A170" s="30"/>
      <c r="E170" s="30"/>
      <c r="H170" s="30"/>
      <c r="J170" s="1" t="s">
        <v>293</v>
      </c>
      <c r="K170" s="10"/>
      <c r="L170" s="10"/>
      <c r="M170" s="10"/>
      <c r="N170" s="10"/>
      <c r="O170" s="10"/>
      <c r="P170" s="10"/>
      <c r="Q170" s="10"/>
      <c r="R170" s="10"/>
      <c r="S170" s="10"/>
      <c r="T170" s="10"/>
      <c r="U170"/>
    </row>
    <row r="171" spans="1:22" ht="136">
      <c r="A171" s="15">
        <v>327</v>
      </c>
      <c r="B171" s="2" t="s">
        <v>149</v>
      </c>
      <c r="C171" s="2" t="s">
        <v>381</v>
      </c>
      <c r="D171" s="2" t="s">
        <v>382</v>
      </c>
      <c r="E171" s="31">
        <v>3</v>
      </c>
      <c r="F171" s="2" t="s">
        <v>645</v>
      </c>
      <c r="G171" s="31">
        <v>3</v>
      </c>
      <c r="H171" s="31"/>
      <c r="I171" s="2"/>
      <c r="J171" s="31" t="s">
        <v>293</v>
      </c>
      <c r="K171" s="53"/>
      <c r="L171" s="54"/>
      <c r="M171" s="54"/>
      <c r="N171" s="55"/>
      <c r="O171" s="56"/>
      <c r="P171" s="53"/>
      <c r="Q171" s="54"/>
      <c r="R171" s="54"/>
      <c r="S171" s="55"/>
      <c r="T171" s="56"/>
      <c r="U171" s="48">
        <f>IF(P171&lt;&gt;"",P171,IF(K171&lt;&gt;"",K171,IF(H171&lt;&gt;"",H171,IF(E171&lt;&gt;"",E171,""))))</f>
        <v>3</v>
      </c>
      <c r="V171" s="32">
        <f>IF(S171&lt;&gt;"",S171,IF(N171&lt;&gt;"",N171,IF(J171&lt;&gt;"",J171,IF(G171&lt;&gt;"",G171,""))))</f>
        <v>3</v>
      </c>
    </row>
    <row r="172" spans="1:22" s="1" customFormat="1">
      <c r="A172" s="30"/>
      <c r="E172" s="30"/>
      <c r="H172" s="30"/>
      <c r="J172" s="1" t="s">
        <v>293</v>
      </c>
      <c r="K172" s="10"/>
      <c r="L172" s="10"/>
      <c r="M172" s="10"/>
      <c r="N172" s="10"/>
      <c r="O172" s="10"/>
      <c r="P172" s="10"/>
      <c r="Q172" s="10"/>
      <c r="R172" s="10"/>
      <c r="S172" s="10"/>
      <c r="T172" s="10"/>
      <c r="U172"/>
    </row>
    <row r="173" spans="1:22" ht="102">
      <c r="A173" s="15">
        <v>328</v>
      </c>
      <c r="B173" s="2" t="s">
        <v>150</v>
      </c>
      <c r="C173" s="2" t="s">
        <v>383</v>
      </c>
      <c r="D173" s="2" t="s">
        <v>384</v>
      </c>
      <c r="E173" s="31">
        <v>3</v>
      </c>
      <c r="F173" s="2" t="s">
        <v>646</v>
      </c>
      <c r="G173" s="31">
        <v>3</v>
      </c>
      <c r="H173" s="31"/>
      <c r="I173" s="2"/>
      <c r="J173" s="31" t="s">
        <v>293</v>
      </c>
      <c r="K173" s="53"/>
      <c r="L173" s="54"/>
      <c r="M173" s="54"/>
      <c r="N173" s="55"/>
      <c r="O173" s="56"/>
      <c r="P173" s="53"/>
      <c r="Q173" s="54"/>
      <c r="R173" s="54"/>
      <c r="S173" s="55"/>
      <c r="T173" s="56"/>
      <c r="U173" s="48">
        <f>IF(P173&lt;&gt;"",P173,IF(K173&lt;&gt;"",K173,IF(H173&lt;&gt;"",H173,IF(E173&lt;&gt;"",E173,""))))</f>
        <v>3</v>
      </c>
      <c r="V173" s="32">
        <f>IF(S173&lt;&gt;"",S173,IF(N173&lt;&gt;"",N173,IF(J173&lt;&gt;"",J173,IF(G173&lt;&gt;"",G173,""))))</f>
        <v>3</v>
      </c>
    </row>
    <row r="174" spans="1:22" s="1" customFormat="1">
      <c r="A174" s="30"/>
      <c r="E174" s="30"/>
      <c r="H174" s="30"/>
      <c r="J174" s="1" t="s">
        <v>293</v>
      </c>
      <c r="K174" s="10"/>
      <c r="L174" s="10"/>
      <c r="M174" s="10"/>
      <c r="N174" s="10"/>
      <c r="O174" s="10"/>
      <c r="P174" s="10"/>
      <c r="Q174" s="10"/>
      <c r="R174" s="10"/>
      <c r="S174" s="10"/>
      <c r="T174" s="10"/>
      <c r="U174"/>
    </row>
    <row r="175" spans="1:22" ht="85">
      <c r="A175" s="15">
        <v>329</v>
      </c>
      <c r="B175" s="2" t="s">
        <v>151</v>
      </c>
      <c r="C175" s="2" t="s">
        <v>385</v>
      </c>
      <c r="D175" s="2" t="s">
        <v>386</v>
      </c>
      <c r="E175" s="31">
        <v>1</v>
      </c>
      <c r="F175" s="2" t="s">
        <v>647</v>
      </c>
      <c r="G175" s="31">
        <v>3</v>
      </c>
      <c r="H175" s="31"/>
      <c r="I175" s="2"/>
      <c r="J175" s="31" t="s">
        <v>293</v>
      </c>
      <c r="K175" s="53"/>
      <c r="L175" s="54"/>
      <c r="M175" s="54"/>
      <c r="N175" s="55"/>
      <c r="O175" s="56"/>
      <c r="P175" s="53"/>
      <c r="Q175" s="54"/>
      <c r="R175" s="54"/>
      <c r="S175" s="55"/>
      <c r="T175" s="56"/>
      <c r="U175" s="48">
        <f>IF(P175&lt;&gt;"",P175,IF(K175&lt;&gt;"",K175,IF(H175&lt;&gt;"",H175,IF(E175&lt;&gt;"",E175,""))))</f>
        <v>1</v>
      </c>
      <c r="V175" s="32">
        <f>IF(S175&lt;&gt;"",S175,IF(N175&lt;&gt;"",N175,IF(J175&lt;&gt;"",J175,IF(G175&lt;&gt;"",G175,""))))</f>
        <v>3</v>
      </c>
    </row>
    <row r="176" spans="1:22" s="1" customFormat="1">
      <c r="A176" s="30"/>
      <c r="E176" s="30"/>
      <c r="H176" s="30"/>
      <c r="J176" s="1" t="s">
        <v>293</v>
      </c>
      <c r="K176" s="10"/>
      <c r="L176" s="10"/>
      <c r="M176" s="10"/>
      <c r="N176" s="10"/>
      <c r="O176" s="10"/>
      <c r="P176" s="10"/>
      <c r="Q176" s="10"/>
      <c r="R176" s="10"/>
      <c r="S176" s="10"/>
      <c r="T176" s="10"/>
      <c r="U176"/>
    </row>
    <row r="177" spans="1:22" ht="102">
      <c r="A177" s="15">
        <v>330</v>
      </c>
      <c r="B177" s="2" t="s">
        <v>152</v>
      </c>
      <c r="C177" s="2" t="s">
        <v>387</v>
      </c>
      <c r="D177" s="2" t="s">
        <v>388</v>
      </c>
      <c r="E177" s="31">
        <v>3</v>
      </c>
      <c r="F177" s="2" t="s">
        <v>648</v>
      </c>
      <c r="G177" s="31">
        <v>3</v>
      </c>
      <c r="H177" s="31"/>
      <c r="I177" s="2"/>
      <c r="J177" s="31" t="s">
        <v>293</v>
      </c>
      <c r="K177" s="53"/>
      <c r="L177" s="54"/>
      <c r="M177" s="54"/>
      <c r="N177" s="55"/>
      <c r="O177" s="56"/>
      <c r="P177" s="53"/>
      <c r="Q177" s="54"/>
      <c r="R177" s="54"/>
      <c r="S177" s="55"/>
      <c r="T177" s="56"/>
      <c r="U177" s="48">
        <f>IF(P177&lt;&gt;"",P177,IF(K177&lt;&gt;"",K177,IF(H177&lt;&gt;"",H177,IF(E177&lt;&gt;"",E177,""))))</f>
        <v>3</v>
      </c>
      <c r="V177" s="32">
        <f>IF(S177&lt;&gt;"",S177,IF(N177&lt;&gt;"",N177,IF(J177&lt;&gt;"",J177,IF(G177&lt;&gt;"",G177,""))))</f>
        <v>3</v>
      </c>
    </row>
    <row r="178" spans="1:22" s="1" customFormat="1">
      <c r="A178" s="30"/>
      <c r="E178" s="30"/>
      <c r="H178" s="30"/>
      <c r="J178" s="1" t="s">
        <v>293</v>
      </c>
      <c r="K178" s="10"/>
      <c r="L178" s="10"/>
      <c r="M178" s="10"/>
      <c r="N178" s="10"/>
      <c r="O178" s="10"/>
      <c r="P178" s="10"/>
      <c r="Q178" s="10"/>
      <c r="R178" s="10"/>
      <c r="S178" s="10"/>
      <c r="T178" s="10"/>
      <c r="U178"/>
    </row>
    <row r="179" spans="1:22" ht="136">
      <c r="A179" s="15">
        <v>331</v>
      </c>
      <c r="B179" s="2" t="s">
        <v>153</v>
      </c>
      <c r="C179" s="2" t="s">
        <v>389</v>
      </c>
      <c r="D179" s="2" t="s">
        <v>390</v>
      </c>
      <c r="E179" s="31">
        <v>1</v>
      </c>
      <c r="F179" s="2" t="s">
        <v>649</v>
      </c>
      <c r="G179" s="31">
        <v>1</v>
      </c>
      <c r="H179" s="31"/>
      <c r="I179" s="2"/>
      <c r="J179" s="31" t="s">
        <v>293</v>
      </c>
      <c r="K179" s="53"/>
      <c r="L179" s="54"/>
      <c r="M179" s="54"/>
      <c r="N179" s="55"/>
      <c r="O179" s="56"/>
      <c r="P179" s="53"/>
      <c r="Q179" s="54"/>
      <c r="R179" s="54"/>
      <c r="S179" s="55"/>
      <c r="T179" s="56"/>
      <c r="U179" s="48">
        <f>IF(P179&lt;&gt;"",P179,IF(K179&lt;&gt;"",K179,IF(H179&lt;&gt;"",H179,IF(E179&lt;&gt;"",E179,""))))</f>
        <v>1</v>
      </c>
      <c r="V179" s="32">
        <f>IF(S179&lt;&gt;"",S179,IF(N179&lt;&gt;"",N179,IF(J179&lt;&gt;"",J179,IF(G179&lt;&gt;"",G179,""))))</f>
        <v>1</v>
      </c>
    </row>
    <row r="180" spans="1:22" s="1" customFormat="1">
      <c r="A180" s="30"/>
      <c r="E180" s="30"/>
      <c r="H180" s="30"/>
      <c r="J180" s="1" t="s">
        <v>293</v>
      </c>
      <c r="K180" s="10"/>
      <c r="L180" s="10"/>
      <c r="M180" s="10"/>
      <c r="N180" s="10"/>
      <c r="O180" s="10"/>
      <c r="P180" s="10"/>
      <c r="Q180" s="10"/>
      <c r="R180" s="10"/>
      <c r="S180" s="10"/>
      <c r="T180" s="10"/>
      <c r="U180"/>
    </row>
    <row r="181" spans="1:22" ht="85">
      <c r="A181" s="15">
        <v>332</v>
      </c>
      <c r="B181" s="2" t="s">
        <v>154</v>
      </c>
      <c r="C181" s="2" t="s">
        <v>391</v>
      </c>
      <c r="D181" s="2" t="s">
        <v>392</v>
      </c>
      <c r="E181" s="31">
        <v>0</v>
      </c>
      <c r="F181" s="2" t="s">
        <v>650</v>
      </c>
      <c r="G181" s="31">
        <v>0</v>
      </c>
      <c r="H181" s="31"/>
      <c r="I181" s="2"/>
      <c r="J181" s="31" t="s">
        <v>293</v>
      </c>
      <c r="K181" s="53"/>
      <c r="L181" s="54"/>
      <c r="M181" s="54"/>
      <c r="N181" s="55"/>
      <c r="O181" s="56"/>
      <c r="P181" s="53"/>
      <c r="Q181" s="54"/>
      <c r="R181" s="54"/>
      <c r="S181" s="55"/>
      <c r="T181" s="56"/>
      <c r="U181" s="48">
        <f>IF(P181&lt;&gt;"",P181,IF(K181&lt;&gt;"",K181,IF(H181&lt;&gt;"",H181,IF(E181&lt;&gt;"",E181,""))))</f>
        <v>0</v>
      </c>
      <c r="V181" s="32">
        <f>IF(S181&lt;&gt;"",S181,IF(N181&lt;&gt;"",N181,IF(J181&lt;&gt;"",J181,IF(G181&lt;&gt;"",G181,""))))</f>
        <v>0</v>
      </c>
    </row>
    <row r="182" spans="1:22" s="1" customFormat="1">
      <c r="A182" s="30"/>
      <c r="E182" s="30"/>
      <c r="H182" s="30"/>
      <c r="J182" s="1" t="s">
        <v>293</v>
      </c>
      <c r="K182" s="10"/>
      <c r="L182" s="10"/>
      <c r="M182" s="10"/>
      <c r="N182" s="10"/>
      <c r="O182" s="10"/>
      <c r="P182" s="10"/>
      <c r="Q182" s="10"/>
      <c r="R182" s="10"/>
      <c r="S182" s="10"/>
      <c r="T182" s="10"/>
      <c r="U182"/>
    </row>
    <row r="183" spans="1:22" ht="221">
      <c r="A183" s="15">
        <v>333</v>
      </c>
      <c r="B183" s="2" t="s">
        <v>155</v>
      </c>
      <c r="C183" s="2" t="s">
        <v>393</v>
      </c>
      <c r="D183" s="2" t="s">
        <v>354</v>
      </c>
      <c r="E183" s="31">
        <v>3</v>
      </c>
      <c r="F183" s="2" t="s">
        <v>651</v>
      </c>
      <c r="G183" s="31">
        <v>4</v>
      </c>
      <c r="H183" s="31"/>
      <c r="I183" s="2"/>
      <c r="J183" s="31" t="s">
        <v>293</v>
      </c>
      <c r="K183" s="53"/>
      <c r="L183" s="54"/>
      <c r="M183" s="54"/>
      <c r="N183" s="55"/>
      <c r="O183" s="56"/>
      <c r="P183" s="53"/>
      <c r="Q183" s="54"/>
      <c r="R183" s="54"/>
      <c r="S183" s="55"/>
      <c r="T183" s="56"/>
      <c r="U183" s="48">
        <f>IF(P183&lt;&gt;"",P183,IF(K183&lt;&gt;"",K183,IF(H183&lt;&gt;"",H183,IF(E183&lt;&gt;"",E183,""))))</f>
        <v>3</v>
      </c>
      <c r="V183" s="32">
        <f>IF(S183&lt;&gt;"",S183,IF(N183&lt;&gt;"",N183,IF(J183&lt;&gt;"",J183,IF(G183&lt;&gt;"",G183,""))))</f>
        <v>4</v>
      </c>
    </row>
    <row r="184" spans="1:22">
      <c r="G184" s="1"/>
      <c r="J184" s="1" t="s">
        <v>293</v>
      </c>
      <c r="K184" s="10"/>
      <c r="L184" s="10"/>
      <c r="M184" s="10"/>
      <c r="N184" s="10"/>
      <c r="O184" s="10"/>
      <c r="P184" s="10"/>
      <c r="Q184" s="10"/>
      <c r="R184" s="10"/>
      <c r="S184" s="10"/>
      <c r="T184" s="10"/>
      <c r="V184" s="1"/>
    </row>
    <row r="185" spans="1:22">
      <c r="G185" s="1"/>
      <c r="J185" s="1" t="s">
        <v>293</v>
      </c>
      <c r="K185" s="10"/>
      <c r="L185" s="10"/>
      <c r="M185" s="10"/>
      <c r="N185" s="10"/>
      <c r="O185" s="10"/>
      <c r="P185" s="10"/>
      <c r="Q185" s="10"/>
      <c r="R185" s="10"/>
      <c r="S185" s="10"/>
      <c r="T185" s="10"/>
      <c r="V185" s="1"/>
    </row>
    <row r="186" spans="1:22">
      <c r="G186" s="1"/>
      <c r="J186" s="1" t="s">
        <v>293</v>
      </c>
      <c r="K186" s="10"/>
      <c r="L186" s="10"/>
      <c r="M186" s="10"/>
      <c r="N186" s="10"/>
      <c r="O186" s="10"/>
      <c r="P186" s="10"/>
      <c r="Q186" s="10"/>
      <c r="R186" s="10"/>
      <c r="S186" s="10"/>
      <c r="T186" s="10"/>
      <c r="V186" s="1"/>
    </row>
    <row r="187" spans="1:22" ht="17">
      <c r="B187" s="33" t="s">
        <v>66</v>
      </c>
      <c r="G187" s="1"/>
      <c r="J187" s="1" t="s">
        <v>293</v>
      </c>
      <c r="K187" s="10"/>
      <c r="L187" s="10"/>
      <c r="M187" s="10"/>
      <c r="N187" s="10"/>
      <c r="O187" s="10"/>
      <c r="P187" s="10"/>
      <c r="Q187" s="10"/>
      <c r="R187" s="10"/>
      <c r="S187" s="10"/>
      <c r="T187" s="10"/>
      <c r="V187" s="1"/>
    </row>
    <row r="188" spans="1:22" ht="85">
      <c r="A188" s="15">
        <v>334</v>
      </c>
      <c r="B188" s="2" t="s">
        <v>156</v>
      </c>
      <c r="C188" s="2" t="s">
        <v>394</v>
      </c>
      <c r="D188" s="2" t="s">
        <v>395</v>
      </c>
      <c r="E188" s="31"/>
      <c r="F188" s="2" t="s">
        <v>652</v>
      </c>
      <c r="G188" s="31">
        <v>0</v>
      </c>
      <c r="H188" s="31">
        <v>4</v>
      </c>
      <c r="I188" s="2" t="s">
        <v>560</v>
      </c>
      <c r="J188" s="31">
        <v>3.5</v>
      </c>
      <c r="K188" s="53"/>
      <c r="L188" s="54"/>
      <c r="M188" s="54"/>
      <c r="N188" s="55"/>
      <c r="O188" s="56"/>
      <c r="P188" s="53"/>
      <c r="Q188" s="54"/>
      <c r="R188" s="54"/>
      <c r="S188" s="55"/>
      <c r="T188" s="56"/>
      <c r="U188" s="48">
        <f>IF(P188&lt;&gt;"",P188,IF(K188&lt;&gt;"",K188,IF(H188&lt;&gt;"",H188,IF(E188&lt;&gt;"",E188,""))))</f>
        <v>4</v>
      </c>
      <c r="V188" s="32">
        <f>IF(S188&lt;&gt;"",S188,IF(N188&lt;&gt;"",N188,IF(J188&lt;&gt;"",J188,IF(G188&lt;&gt;"",G188,""))))</f>
        <v>3.5</v>
      </c>
    </row>
    <row r="189" spans="1:22" s="1" customFormat="1">
      <c r="A189" s="30"/>
      <c r="E189" s="30"/>
      <c r="H189" s="30"/>
      <c r="J189" s="1" t="s">
        <v>293</v>
      </c>
      <c r="K189" s="10"/>
      <c r="L189" s="10"/>
      <c r="M189" s="10"/>
      <c r="N189" s="10"/>
      <c r="O189" s="10"/>
      <c r="P189" s="10"/>
      <c r="Q189" s="10"/>
      <c r="R189" s="10"/>
      <c r="S189" s="10"/>
      <c r="T189" s="10"/>
      <c r="U189"/>
    </row>
    <row r="190" spans="1:22" ht="119">
      <c r="A190" s="15">
        <v>335</v>
      </c>
      <c r="B190" s="2" t="s">
        <v>157</v>
      </c>
      <c r="C190" s="2" t="s">
        <v>396</v>
      </c>
      <c r="D190" s="2" t="s">
        <v>397</v>
      </c>
      <c r="E190" s="31"/>
      <c r="F190" s="2"/>
      <c r="G190" s="31">
        <v>0</v>
      </c>
      <c r="H190" s="31">
        <v>4</v>
      </c>
      <c r="I190" s="2" t="s">
        <v>561</v>
      </c>
      <c r="J190" s="31">
        <v>3</v>
      </c>
      <c r="K190" s="53"/>
      <c r="L190" s="54"/>
      <c r="M190" s="54"/>
      <c r="N190" s="55"/>
      <c r="O190" s="56"/>
      <c r="P190" s="53"/>
      <c r="Q190" s="54"/>
      <c r="R190" s="54"/>
      <c r="S190" s="55"/>
      <c r="T190" s="56"/>
      <c r="U190" s="48">
        <f>IF(P190&lt;&gt;"",P190,IF(K190&lt;&gt;"",K190,IF(H190&lt;&gt;"",H190,IF(E190&lt;&gt;"",E190,""))))</f>
        <v>4</v>
      </c>
      <c r="V190" s="32">
        <f>IF(S190&lt;&gt;"",S190,IF(N190&lt;&gt;"",N190,IF(J190&lt;&gt;"",J190,IF(G190&lt;&gt;"",G190,""))))</f>
        <v>3</v>
      </c>
    </row>
    <row r="191" spans="1:22">
      <c r="G191" s="1"/>
      <c r="J191" s="1" t="s">
        <v>293</v>
      </c>
      <c r="K191" s="10"/>
      <c r="L191" s="10"/>
      <c r="M191" s="10"/>
      <c r="N191" s="10"/>
      <c r="O191" s="10"/>
      <c r="P191" s="10"/>
      <c r="Q191" s="10"/>
      <c r="R191" s="10"/>
      <c r="S191" s="10"/>
      <c r="T191" s="10"/>
      <c r="V191" s="1"/>
    </row>
    <row r="192" spans="1:22" ht="17">
      <c r="B192" s="37" t="s">
        <v>227</v>
      </c>
      <c r="C192" s="38" t="s">
        <v>530</v>
      </c>
      <c r="G192" s="1"/>
      <c r="J192" s="1" t="s">
        <v>293</v>
      </c>
      <c r="K192" s="10"/>
      <c r="L192" s="10"/>
      <c r="M192" s="10"/>
      <c r="N192" s="10"/>
      <c r="O192" s="10"/>
      <c r="P192" s="10"/>
      <c r="Q192" s="10"/>
      <c r="R192" s="10"/>
      <c r="S192" s="10"/>
      <c r="T192" s="10"/>
      <c r="V192" s="1"/>
    </row>
    <row r="193" spans="1:22" ht="85">
      <c r="A193" s="15">
        <v>336</v>
      </c>
      <c r="B193" s="2" t="s">
        <v>158</v>
      </c>
      <c r="C193" s="2" t="s">
        <v>398</v>
      </c>
      <c r="D193" s="2" t="s">
        <v>399</v>
      </c>
      <c r="E193" s="31"/>
      <c r="F193" s="2"/>
      <c r="G193" s="31">
        <v>0</v>
      </c>
      <c r="H193" s="31">
        <v>3</v>
      </c>
      <c r="I193" s="2" t="s">
        <v>562</v>
      </c>
      <c r="J193" s="31">
        <v>3</v>
      </c>
      <c r="K193" s="53"/>
      <c r="L193" s="54"/>
      <c r="M193" s="54"/>
      <c r="N193" s="55"/>
      <c r="O193" s="56"/>
      <c r="P193" s="53"/>
      <c r="Q193" s="54"/>
      <c r="R193" s="54"/>
      <c r="S193" s="55"/>
      <c r="T193" s="56"/>
      <c r="U193" s="48">
        <f>IF(P193&lt;&gt;"",P193,IF(K193&lt;&gt;"",K193,IF(H193&lt;&gt;"",H193,IF(E193&lt;&gt;"",E193,""))))</f>
        <v>3</v>
      </c>
      <c r="V193" s="32">
        <f>IF(S193&lt;&gt;"",S193,IF(N193&lt;&gt;"",N193,IF(J193&lt;&gt;"",J193,IF(G193&lt;&gt;"",G193,""))))</f>
        <v>3</v>
      </c>
    </row>
    <row r="194" spans="1:22" ht="68">
      <c r="A194" s="15">
        <v>337</v>
      </c>
      <c r="B194" s="2" t="s">
        <v>159</v>
      </c>
      <c r="C194" s="2" t="s">
        <v>400</v>
      </c>
      <c r="D194" s="2" t="s">
        <v>401</v>
      </c>
      <c r="E194" s="31"/>
      <c r="F194" s="2"/>
      <c r="G194" s="31">
        <v>0</v>
      </c>
      <c r="H194" s="31">
        <v>4</v>
      </c>
      <c r="I194" s="2" t="s">
        <v>563</v>
      </c>
      <c r="J194" s="31">
        <v>3.5</v>
      </c>
      <c r="K194" s="53"/>
      <c r="L194" s="54"/>
      <c r="M194" s="54"/>
      <c r="N194" s="55"/>
      <c r="O194" s="56"/>
      <c r="P194" s="53"/>
      <c r="Q194" s="54"/>
      <c r="R194" s="54"/>
      <c r="S194" s="55"/>
      <c r="T194" s="56"/>
      <c r="U194" s="48">
        <f>IF(P194&lt;&gt;"",P194,IF(K194&lt;&gt;"",K194,IF(H194&lt;&gt;"",H194,IF(E194&lt;&gt;"",E194,""))))</f>
        <v>4</v>
      </c>
      <c r="V194" s="32">
        <f>IF(S194&lt;&gt;"",S194,IF(N194&lt;&gt;"",N194,IF(J194&lt;&gt;"",J194,IF(G194&lt;&gt;"",G194,""))))</f>
        <v>3.5</v>
      </c>
    </row>
    <row r="195" spans="1:22" ht="68">
      <c r="A195" s="15">
        <v>338</v>
      </c>
      <c r="B195" s="2" t="s">
        <v>160</v>
      </c>
      <c r="C195" s="2" t="s">
        <v>402</v>
      </c>
      <c r="D195" s="2" t="s">
        <v>403</v>
      </c>
      <c r="E195" s="31"/>
      <c r="F195" s="2"/>
      <c r="G195" s="31">
        <v>0</v>
      </c>
      <c r="H195" s="31">
        <v>4</v>
      </c>
      <c r="I195" s="2" t="s">
        <v>564</v>
      </c>
      <c r="J195" s="31">
        <v>3</v>
      </c>
      <c r="K195" s="53"/>
      <c r="L195" s="54"/>
      <c r="M195" s="54"/>
      <c r="N195" s="55"/>
      <c r="O195" s="56"/>
      <c r="P195" s="53"/>
      <c r="Q195" s="54"/>
      <c r="R195" s="54"/>
      <c r="S195" s="55"/>
      <c r="T195" s="56"/>
      <c r="U195" s="48">
        <f>IF(P195&lt;&gt;"",P195,IF(K195&lt;&gt;"",K195,IF(H195&lt;&gt;"",H195,IF(E195&lt;&gt;"",E195,""))))</f>
        <v>4</v>
      </c>
      <c r="V195" s="32">
        <f>IF(S195&lt;&gt;"",S195,IF(N195&lt;&gt;"",N195,IF(J195&lt;&gt;"",J195,IF(G195&lt;&gt;"",G195,""))))</f>
        <v>3</v>
      </c>
    </row>
    <row r="196" spans="1:22" ht="85">
      <c r="A196" s="15">
        <v>339</v>
      </c>
      <c r="B196" s="2" t="s">
        <v>161</v>
      </c>
      <c r="C196" s="2" t="s">
        <v>404</v>
      </c>
      <c r="D196" s="2" t="s">
        <v>405</v>
      </c>
      <c r="E196" s="31"/>
      <c r="F196" s="2"/>
      <c r="G196" s="31">
        <v>0</v>
      </c>
      <c r="H196" s="31">
        <v>3</v>
      </c>
      <c r="I196" s="2" t="s">
        <v>565</v>
      </c>
      <c r="J196" s="31" t="s">
        <v>558</v>
      </c>
      <c r="K196" s="53"/>
      <c r="L196" s="54"/>
      <c r="M196" s="54"/>
      <c r="N196" s="55"/>
      <c r="O196" s="56"/>
      <c r="P196" s="53"/>
      <c r="Q196" s="54"/>
      <c r="R196" s="54"/>
      <c r="S196" s="55"/>
      <c r="T196" s="56"/>
      <c r="U196" s="48">
        <f>IF(P196&lt;&gt;"",P196,IF(K196&lt;&gt;"",K196,IF(H196&lt;&gt;"",H196,IF(E196&lt;&gt;"",E196,""))))</f>
        <v>3</v>
      </c>
      <c r="V196" s="32" t="str">
        <f>IF(S196&lt;&gt;"",S196,IF(N196&lt;&gt;"",N196,IF(J196&lt;&gt;"",J196,IF(G196&lt;&gt;"",G196,""))))</f>
        <v>?</v>
      </c>
    </row>
    <row r="197" spans="1:22" s="1" customFormat="1">
      <c r="A197" s="30"/>
      <c r="E197" s="30"/>
      <c r="H197" s="30"/>
      <c r="J197" s="1" t="s">
        <v>293</v>
      </c>
      <c r="K197" s="10"/>
      <c r="L197" s="10"/>
      <c r="M197" s="10"/>
      <c r="N197" s="10"/>
      <c r="O197" s="10"/>
      <c r="P197" s="10"/>
      <c r="Q197" s="10"/>
      <c r="R197" s="10"/>
      <c r="S197" s="10"/>
      <c r="T197" s="10"/>
      <c r="U197"/>
    </row>
    <row r="198" spans="1:22" ht="51">
      <c r="A198" s="15">
        <v>340</v>
      </c>
      <c r="B198" s="2" t="s">
        <v>162</v>
      </c>
      <c r="C198" s="2" t="s">
        <v>406</v>
      </c>
      <c r="D198" s="2" t="s">
        <v>407</v>
      </c>
      <c r="E198" s="31"/>
      <c r="F198" s="2"/>
      <c r="G198" s="31">
        <v>0</v>
      </c>
      <c r="H198" s="31">
        <v>3</v>
      </c>
      <c r="I198" s="2" t="s">
        <v>566</v>
      </c>
      <c r="J198" s="31">
        <v>3</v>
      </c>
      <c r="K198" s="53"/>
      <c r="L198" s="54"/>
      <c r="M198" s="54"/>
      <c r="N198" s="55"/>
      <c r="O198" s="56"/>
      <c r="P198" s="53"/>
      <c r="Q198" s="54"/>
      <c r="R198" s="54"/>
      <c r="S198" s="55"/>
      <c r="T198" s="56"/>
      <c r="U198" s="48">
        <f>IF(P198&lt;&gt;"",P198,IF(K198&lt;&gt;"",K198,IF(H198&lt;&gt;"",H198,IF(E198&lt;&gt;"",E198,""))))</f>
        <v>3</v>
      </c>
      <c r="V198" s="32">
        <f>IF(S198&lt;&gt;"",S198,IF(N198&lt;&gt;"",N198,IF(J198&lt;&gt;"",J198,IF(G198&lt;&gt;"",G198,""))))</f>
        <v>3</v>
      </c>
    </row>
    <row r="199" spans="1:22" ht="85">
      <c r="A199" s="15">
        <v>341</v>
      </c>
      <c r="B199" s="2" t="s">
        <v>163</v>
      </c>
      <c r="C199" s="2" t="s">
        <v>408</v>
      </c>
      <c r="D199" s="2" t="s">
        <v>409</v>
      </c>
      <c r="E199" s="31"/>
      <c r="F199" s="2"/>
      <c r="G199" s="31">
        <v>0</v>
      </c>
      <c r="H199" s="31">
        <v>2</v>
      </c>
      <c r="I199" s="2" t="s">
        <v>567</v>
      </c>
      <c r="J199" s="31">
        <v>2</v>
      </c>
      <c r="K199" s="53"/>
      <c r="L199" s="54"/>
      <c r="M199" s="54"/>
      <c r="N199" s="55"/>
      <c r="O199" s="56"/>
      <c r="P199" s="53"/>
      <c r="Q199" s="54"/>
      <c r="R199" s="54"/>
      <c r="S199" s="55"/>
      <c r="T199" s="56"/>
      <c r="U199" s="48">
        <f>IF(P199&lt;&gt;"",P199,IF(K199&lt;&gt;"",K199,IF(H199&lt;&gt;"",H199,IF(E199&lt;&gt;"",E199,""))))</f>
        <v>2</v>
      </c>
      <c r="V199" s="32">
        <f>IF(S199&lt;&gt;"",S199,IF(N199&lt;&gt;"",N199,IF(J199&lt;&gt;"",J199,IF(G199&lt;&gt;"",G199,""))))</f>
        <v>2</v>
      </c>
    </row>
    <row r="200" spans="1:22" ht="102">
      <c r="A200" s="15">
        <v>342</v>
      </c>
      <c r="B200" s="2" t="s">
        <v>164</v>
      </c>
      <c r="C200" s="2" t="s">
        <v>410</v>
      </c>
      <c r="D200" s="2" t="s">
        <v>411</v>
      </c>
      <c r="E200" s="31"/>
      <c r="F200" s="2"/>
      <c r="G200" s="31">
        <v>0</v>
      </c>
      <c r="H200" s="31">
        <v>3</v>
      </c>
      <c r="I200" s="2" t="s">
        <v>568</v>
      </c>
      <c r="J200" s="31" t="s">
        <v>559</v>
      </c>
      <c r="K200" s="53"/>
      <c r="L200" s="54"/>
      <c r="M200" s="54"/>
      <c r="N200" s="55"/>
      <c r="O200" s="56"/>
      <c r="P200" s="53"/>
      <c r="Q200" s="54"/>
      <c r="R200" s="54"/>
      <c r="S200" s="55"/>
      <c r="T200" s="56"/>
      <c r="U200" s="48">
        <f>IF(P200&lt;&gt;"",P200,IF(K200&lt;&gt;"",K200,IF(H200&lt;&gt;"",H200,IF(E200&lt;&gt;"",E200,""))))</f>
        <v>3</v>
      </c>
      <c r="V200" s="32" t="str">
        <f>IF(S200&lt;&gt;"",S200,IF(N200&lt;&gt;"",N200,IF(J200&lt;&gt;"",J200,IF(G200&lt;&gt;"",G200,""))))</f>
        <v>1 to 2</v>
      </c>
    </row>
    <row r="201" spans="1:22" s="1" customFormat="1">
      <c r="A201" s="30"/>
      <c r="E201" s="30"/>
      <c r="H201" s="30"/>
      <c r="J201" s="1" t="s">
        <v>293</v>
      </c>
      <c r="K201" s="10"/>
      <c r="L201" s="10"/>
      <c r="M201" s="10"/>
      <c r="N201" s="10"/>
      <c r="O201" s="10"/>
      <c r="P201" s="10"/>
      <c r="Q201" s="10"/>
      <c r="R201" s="10"/>
      <c r="S201" s="10"/>
      <c r="T201" s="10"/>
      <c r="U201"/>
    </row>
    <row r="202" spans="1:22" ht="102">
      <c r="A202" s="15">
        <v>343</v>
      </c>
      <c r="B202" s="2" t="s">
        <v>165</v>
      </c>
      <c r="C202" s="2" t="s">
        <v>412</v>
      </c>
      <c r="D202" s="2" t="s">
        <v>413</v>
      </c>
      <c r="E202" s="31"/>
      <c r="F202" s="2"/>
      <c r="G202" s="31">
        <v>0</v>
      </c>
      <c r="H202" s="31">
        <v>2</v>
      </c>
      <c r="I202" s="2" t="s">
        <v>569</v>
      </c>
      <c r="J202" s="31">
        <v>2</v>
      </c>
      <c r="K202" s="53"/>
      <c r="L202" s="54"/>
      <c r="M202" s="54"/>
      <c r="N202" s="55"/>
      <c r="O202" s="56"/>
      <c r="P202" s="53"/>
      <c r="Q202" s="54"/>
      <c r="R202" s="54"/>
      <c r="S202" s="55"/>
      <c r="T202" s="56"/>
      <c r="U202" s="48">
        <f>IF(P202&lt;&gt;"",P202,IF(K202&lt;&gt;"",K202,IF(H202&lt;&gt;"",H202,IF(E202&lt;&gt;"",E202,""))))</f>
        <v>2</v>
      </c>
      <c r="V202" s="32">
        <f>IF(S202&lt;&gt;"",S202,IF(N202&lt;&gt;"",N202,IF(J202&lt;&gt;"",J202,IF(G202&lt;&gt;"",G202,""))))</f>
        <v>2</v>
      </c>
    </row>
    <row r="203" spans="1:22" s="1" customFormat="1">
      <c r="A203" s="30"/>
      <c r="E203" s="30"/>
      <c r="H203" s="30"/>
      <c r="J203" s="1" t="s">
        <v>293</v>
      </c>
      <c r="K203" s="10"/>
      <c r="L203" s="10"/>
      <c r="M203" s="10"/>
      <c r="N203" s="10"/>
      <c r="O203" s="10"/>
      <c r="P203" s="10"/>
      <c r="Q203" s="10"/>
      <c r="R203" s="10"/>
      <c r="S203" s="10"/>
      <c r="T203" s="10"/>
      <c r="U203"/>
    </row>
    <row r="204" spans="1:22" ht="102">
      <c r="A204" s="15">
        <v>344</v>
      </c>
      <c r="B204" s="2" t="s">
        <v>166</v>
      </c>
      <c r="C204" s="2" t="s">
        <v>414</v>
      </c>
      <c r="D204" s="2" t="s">
        <v>415</v>
      </c>
      <c r="E204" s="31"/>
      <c r="F204" s="2"/>
      <c r="G204" s="31">
        <v>0</v>
      </c>
      <c r="H204" s="31">
        <v>2</v>
      </c>
      <c r="I204" s="2" t="s">
        <v>570</v>
      </c>
      <c r="J204" s="31">
        <v>2</v>
      </c>
      <c r="K204" s="53"/>
      <c r="L204" s="54"/>
      <c r="M204" s="54"/>
      <c r="N204" s="55"/>
      <c r="O204" s="56"/>
      <c r="P204" s="53"/>
      <c r="Q204" s="54"/>
      <c r="R204" s="54"/>
      <c r="S204" s="55"/>
      <c r="T204" s="56"/>
      <c r="U204" s="48">
        <f>IF(P204&lt;&gt;"",P204,IF(K204&lt;&gt;"",K204,IF(H204&lt;&gt;"",H204,IF(E204&lt;&gt;"",E204,""))))</f>
        <v>2</v>
      </c>
      <c r="V204" s="32">
        <f>IF(S204&lt;&gt;"",S204,IF(N204&lt;&gt;"",N204,IF(J204&lt;&gt;"",J204,IF(G204&lt;&gt;"",G204,""))))</f>
        <v>2</v>
      </c>
    </row>
    <row r="205" spans="1:22" ht="85">
      <c r="A205" s="15">
        <v>345</v>
      </c>
      <c r="B205" s="2" t="s">
        <v>167</v>
      </c>
      <c r="C205" s="2" t="s">
        <v>416</v>
      </c>
      <c r="D205" s="2" t="s">
        <v>417</v>
      </c>
      <c r="E205" s="31"/>
      <c r="F205" s="2"/>
      <c r="G205" s="31">
        <v>0</v>
      </c>
      <c r="H205" s="31">
        <v>2</v>
      </c>
      <c r="I205" s="2" t="s">
        <v>570</v>
      </c>
      <c r="J205" s="31">
        <v>2</v>
      </c>
      <c r="K205" s="53"/>
      <c r="L205" s="54"/>
      <c r="M205" s="54"/>
      <c r="N205" s="55"/>
      <c r="O205" s="56"/>
      <c r="P205" s="53"/>
      <c r="Q205" s="54"/>
      <c r="R205" s="54"/>
      <c r="S205" s="55"/>
      <c r="T205" s="56"/>
      <c r="U205" s="48">
        <f>IF(P205&lt;&gt;"",P205,IF(K205&lt;&gt;"",K205,IF(H205&lt;&gt;"",H205,IF(E205&lt;&gt;"",E205,""))))</f>
        <v>2</v>
      </c>
      <c r="V205" s="32">
        <f>IF(S205&lt;&gt;"",S205,IF(N205&lt;&gt;"",N205,IF(J205&lt;&gt;"",J205,IF(G205&lt;&gt;"",G205,""))))</f>
        <v>2</v>
      </c>
    </row>
    <row r="206" spans="1:22" ht="68">
      <c r="A206" s="15">
        <v>346</v>
      </c>
      <c r="B206" s="2" t="s">
        <v>168</v>
      </c>
      <c r="C206" s="2" t="s">
        <v>418</v>
      </c>
      <c r="D206" s="2" t="s">
        <v>419</v>
      </c>
      <c r="E206" s="31"/>
      <c r="F206" s="2"/>
      <c r="G206" s="31">
        <v>0</v>
      </c>
      <c r="H206" s="31">
        <v>0</v>
      </c>
      <c r="I206" s="2" t="s">
        <v>571</v>
      </c>
      <c r="J206" s="31" t="s">
        <v>293</v>
      </c>
      <c r="K206" s="53"/>
      <c r="L206" s="54"/>
      <c r="M206" s="54"/>
      <c r="N206" s="55"/>
      <c r="O206" s="56"/>
      <c r="P206" s="53"/>
      <c r="Q206" s="54"/>
      <c r="R206" s="54"/>
      <c r="S206" s="55"/>
      <c r="T206" s="56"/>
      <c r="U206" s="48">
        <f>IF(P206&lt;&gt;"",P206,IF(K206&lt;&gt;"",K206,IF(H206&lt;&gt;"",H206,IF(E206&lt;&gt;"",E206,""))))</f>
        <v>0</v>
      </c>
      <c r="V206" s="32">
        <f>IF(S206&lt;&gt;"",S206,IF(N206&lt;&gt;"",N206,IF(J206&lt;&gt;"",J206,IF(G206&lt;&gt;"",G206,""))))</f>
        <v>0</v>
      </c>
    </row>
    <row r="207" spans="1:22" s="1" customFormat="1">
      <c r="A207" s="30"/>
      <c r="E207" s="30"/>
      <c r="H207" s="30"/>
      <c r="J207" s="1" t="s">
        <v>293</v>
      </c>
      <c r="K207" s="10"/>
      <c r="L207" s="10"/>
      <c r="M207" s="10"/>
      <c r="N207" s="10"/>
      <c r="O207" s="10"/>
      <c r="P207" s="10"/>
      <c r="Q207" s="10"/>
      <c r="R207" s="10"/>
      <c r="S207" s="10"/>
      <c r="T207" s="10"/>
      <c r="U207"/>
    </row>
    <row r="208" spans="1:22" ht="102">
      <c r="A208" s="15">
        <v>347</v>
      </c>
      <c r="B208" s="2" t="s">
        <v>169</v>
      </c>
      <c r="C208" s="2" t="s">
        <v>420</v>
      </c>
      <c r="D208" s="2" t="s">
        <v>421</v>
      </c>
      <c r="E208" s="31"/>
      <c r="F208" s="2"/>
      <c r="G208" s="31">
        <v>0</v>
      </c>
      <c r="H208" s="31">
        <v>0</v>
      </c>
      <c r="I208" s="2" t="s">
        <v>572</v>
      </c>
      <c r="J208" s="31" t="s">
        <v>293</v>
      </c>
      <c r="K208" s="53"/>
      <c r="L208" s="54"/>
      <c r="M208" s="54"/>
      <c r="N208" s="55"/>
      <c r="O208" s="56"/>
      <c r="P208" s="53"/>
      <c r="Q208" s="54"/>
      <c r="R208" s="54"/>
      <c r="S208" s="55"/>
      <c r="T208" s="56"/>
      <c r="U208" s="48">
        <f>IF(P208&lt;&gt;"",P208,IF(K208&lt;&gt;"",K208,IF(H208&lt;&gt;"",H208,IF(E208&lt;&gt;"",E208,""))))</f>
        <v>0</v>
      </c>
      <c r="V208" s="32">
        <f>IF(S208&lt;&gt;"",S208,IF(N208&lt;&gt;"",N208,IF(J208&lt;&gt;"",J208,IF(G208&lt;&gt;"",G208,""))))</f>
        <v>0</v>
      </c>
    </row>
    <row r="209" spans="1:22" s="1" customFormat="1">
      <c r="A209" s="30"/>
      <c r="E209" s="30"/>
      <c r="H209" s="30"/>
      <c r="J209" s="1" t="s">
        <v>293</v>
      </c>
      <c r="K209" s="10"/>
      <c r="L209" s="10"/>
      <c r="M209" s="10"/>
      <c r="N209" s="10"/>
      <c r="O209" s="10"/>
      <c r="P209" s="10"/>
      <c r="Q209" s="10"/>
      <c r="R209" s="10"/>
      <c r="S209" s="10"/>
      <c r="T209" s="10"/>
      <c r="U209"/>
    </row>
    <row r="210" spans="1:22" ht="85">
      <c r="A210" s="15">
        <v>348</v>
      </c>
      <c r="B210" s="2" t="s">
        <v>170</v>
      </c>
      <c r="C210" s="2" t="s">
        <v>422</v>
      </c>
      <c r="D210" s="2" t="s">
        <v>423</v>
      </c>
      <c r="E210" s="31"/>
      <c r="F210" s="2"/>
      <c r="G210" s="31">
        <v>0</v>
      </c>
      <c r="H210" s="31">
        <v>4</v>
      </c>
      <c r="I210" s="2" t="s">
        <v>573</v>
      </c>
      <c r="J210" s="31">
        <v>1</v>
      </c>
      <c r="K210" s="53"/>
      <c r="L210" s="54"/>
      <c r="M210" s="54"/>
      <c r="N210" s="55"/>
      <c r="O210" s="56"/>
      <c r="P210" s="53"/>
      <c r="Q210" s="54"/>
      <c r="R210" s="54"/>
      <c r="S210" s="55"/>
      <c r="T210" s="56"/>
      <c r="U210" s="48">
        <f>IF(P210&lt;&gt;"",P210,IF(K210&lt;&gt;"",K210,IF(H210&lt;&gt;"",H210,IF(E210&lt;&gt;"",E210,""))))</f>
        <v>4</v>
      </c>
      <c r="V210" s="32">
        <f>IF(S210&lt;&gt;"",S210,IF(N210&lt;&gt;"",N210,IF(J210&lt;&gt;"",J210,IF(G210&lt;&gt;"",G210,""))))</f>
        <v>1</v>
      </c>
    </row>
    <row r="211" spans="1:22" s="1" customFormat="1">
      <c r="A211" s="30"/>
      <c r="E211" s="30"/>
      <c r="H211" s="30"/>
      <c r="J211" s="1" t="s">
        <v>293</v>
      </c>
      <c r="K211" s="10"/>
      <c r="L211" s="10"/>
      <c r="M211" s="10"/>
      <c r="N211" s="10"/>
      <c r="O211" s="10"/>
      <c r="P211" s="10"/>
      <c r="Q211" s="10"/>
      <c r="R211" s="10"/>
      <c r="S211" s="10"/>
      <c r="T211" s="10"/>
      <c r="U211"/>
    </row>
    <row r="212" spans="1:22" ht="119">
      <c r="A212" s="15">
        <v>349</v>
      </c>
      <c r="B212" s="2" t="s">
        <v>171</v>
      </c>
      <c r="C212" s="2" t="s">
        <v>424</v>
      </c>
      <c r="D212" s="2" t="s">
        <v>425</v>
      </c>
      <c r="E212" s="31"/>
      <c r="F212" s="2"/>
      <c r="G212" s="31">
        <v>0</v>
      </c>
      <c r="H212" s="31">
        <v>3</v>
      </c>
      <c r="I212" s="2" t="s">
        <v>574</v>
      </c>
      <c r="J212" s="31">
        <v>3</v>
      </c>
      <c r="K212" s="53"/>
      <c r="L212" s="54"/>
      <c r="M212" s="54"/>
      <c r="N212" s="55"/>
      <c r="O212" s="56"/>
      <c r="P212" s="53"/>
      <c r="Q212" s="54"/>
      <c r="R212" s="54"/>
      <c r="S212" s="55"/>
      <c r="T212" s="56"/>
      <c r="U212" s="48">
        <f>IF(P212&lt;&gt;"",P212,IF(K212&lt;&gt;"",K212,IF(H212&lt;&gt;"",H212,IF(E212&lt;&gt;"",E212,""))))</f>
        <v>3</v>
      </c>
      <c r="V212" s="32">
        <f>IF(S212&lt;&gt;"",S212,IF(N212&lt;&gt;"",N212,IF(J212&lt;&gt;"",J212,IF(G212&lt;&gt;"",G212,""))))</f>
        <v>3</v>
      </c>
    </row>
    <row r="213" spans="1:22">
      <c r="G213" s="1"/>
      <c r="J213" s="1" t="s">
        <v>293</v>
      </c>
      <c r="K213" s="10"/>
      <c r="L213" s="10"/>
      <c r="M213" s="10"/>
      <c r="N213" s="10"/>
      <c r="O213" s="10"/>
      <c r="P213" s="10"/>
      <c r="Q213" s="10"/>
      <c r="R213" s="10"/>
      <c r="S213" s="10"/>
      <c r="T213" s="10"/>
      <c r="V213" s="1"/>
    </row>
    <row r="214" spans="1:22">
      <c r="G214" s="1"/>
      <c r="J214" s="1" t="s">
        <v>293</v>
      </c>
      <c r="K214" s="10"/>
      <c r="L214" s="10"/>
      <c r="M214" s="10"/>
      <c r="N214" s="10"/>
      <c r="O214" s="10"/>
      <c r="P214" s="10"/>
      <c r="Q214" s="10"/>
      <c r="R214" s="10"/>
      <c r="S214" s="10"/>
      <c r="T214" s="10"/>
      <c r="V214" s="1"/>
    </row>
    <row r="215" spans="1:22">
      <c r="G215" s="1"/>
      <c r="J215" s="1" t="s">
        <v>293</v>
      </c>
      <c r="K215" s="10"/>
      <c r="L215" s="10"/>
      <c r="M215" s="10"/>
      <c r="N215" s="10"/>
      <c r="O215" s="10"/>
      <c r="P215" s="10"/>
      <c r="Q215" s="10"/>
      <c r="R215" s="10"/>
      <c r="S215" s="10"/>
      <c r="T215" s="10"/>
      <c r="V215" s="1"/>
    </row>
    <row r="216" spans="1:22" ht="17">
      <c r="B216" s="33" t="s">
        <v>70</v>
      </c>
      <c r="G216" s="1"/>
      <c r="J216" s="1" t="s">
        <v>293</v>
      </c>
      <c r="K216" s="10"/>
      <c r="L216" s="10"/>
      <c r="M216" s="10"/>
      <c r="N216" s="10"/>
      <c r="O216" s="10"/>
      <c r="P216" s="10"/>
      <c r="Q216" s="10"/>
      <c r="R216" s="10"/>
      <c r="S216" s="10"/>
      <c r="T216" s="10"/>
      <c r="V216" s="1"/>
    </row>
    <row r="217" spans="1:22" ht="68">
      <c r="A217" s="15">
        <v>350</v>
      </c>
      <c r="B217" s="2" t="s">
        <v>172</v>
      </c>
      <c r="C217" s="2" t="s">
        <v>426</v>
      </c>
      <c r="D217" s="2" t="s">
        <v>427</v>
      </c>
      <c r="E217" s="31"/>
      <c r="F217" s="2"/>
      <c r="G217" s="31">
        <v>0</v>
      </c>
      <c r="H217" s="31"/>
      <c r="I217" s="2"/>
      <c r="J217" s="31" t="s">
        <v>293</v>
      </c>
      <c r="K217" s="53"/>
      <c r="L217" s="54"/>
      <c r="M217" s="54"/>
      <c r="N217" s="55"/>
      <c r="O217" s="56"/>
      <c r="P217" s="53"/>
      <c r="Q217" s="54"/>
      <c r="R217" s="54"/>
      <c r="S217" s="55"/>
      <c r="T217" s="56"/>
      <c r="U217" s="48" t="str">
        <f>IF(P217&lt;&gt;"",P217,IF(K217&lt;&gt;"",K217,IF(H217&lt;&gt;"",H217,IF(E217&lt;&gt;"",E217,""))))</f>
        <v/>
      </c>
      <c r="V217" s="32">
        <f>IF(S217&lt;&gt;"",S217,IF(N217&lt;&gt;"",N217,IF(J217&lt;&gt;"",J217,IF(G217&lt;&gt;"",G217,""))))</f>
        <v>0</v>
      </c>
    </row>
    <row r="218" spans="1:22" ht="68">
      <c r="A218" s="15">
        <v>351</v>
      </c>
      <c r="B218" s="2" t="s">
        <v>173</v>
      </c>
      <c r="C218" s="2" t="s">
        <v>428</v>
      </c>
      <c r="D218" s="2" t="s">
        <v>429</v>
      </c>
      <c r="E218" s="31"/>
      <c r="F218" s="2"/>
      <c r="G218" s="31">
        <v>0</v>
      </c>
      <c r="H218" s="31"/>
      <c r="I218" s="2"/>
      <c r="J218" s="31" t="s">
        <v>293</v>
      </c>
      <c r="K218" s="53"/>
      <c r="L218" s="54"/>
      <c r="M218" s="54"/>
      <c r="N218" s="55"/>
      <c r="O218" s="56"/>
      <c r="P218" s="53"/>
      <c r="Q218" s="54"/>
      <c r="R218" s="54"/>
      <c r="S218" s="55"/>
      <c r="T218" s="56"/>
      <c r="U218" s="48" t="str">
        <f>IF(P218&lt;&gt;"",P218,IF(K218&lt;&gt;"",K218,IF(H218&lt;&gt;"",H218,IF(E218&lt;&gt;"",E218,""))))</f>
        <v/>
      </c>
      <c r="V218" s="32">
        <f>IF(S218&lt;&gt;"",S218,IF(N218&lt;&gt;"",N218,IF(J218&lt;&gt;"",J218,IF(G218&lt;&gt;"",G218,""))))</f>
        <v>0</v>
      </c>
    </row>
    <row r="219" spans="1:22" s="1" customFormat="1">
      <c r="A219" s="30"/>
      <c r="E219" s="30"/>
      <c r="H219" s="30"/>
      <c r="J219" s="1" t="s">
        <v>293</v>
      </c>
      <c r="K219" s="10"/>
      <c r="L219" s="10"/>
      <c r="M219" s="10"/>
      <c r="N219" s="10"/>
      <c r="O219" s="10"/>
      <c r="P219" s="10"/>
      <c r="Q219" s="10"/>
      <c r="R219" s="10"/>
      <c r="S219" s="10"/>
      <c r="T219" s="10"/>
      <c r="U219"/>
    </row>
    <row r="220" spans="1:22" ht="51">
      <c r="A220" s="15">
        <v>352</v>
      </c>
      <c r="B220" s="2" t="s">
        <v>174</v>
      </c>
      <c r="C220" s="2" t="s">
        <v>430</v>
      </c>
      <c r="D220" s="2" t="s">
        <v>431</v>
      </c>
      <c r="E220" s="31"/>
      <c r="F220" s="2"/>
      <c r="G220" s="31">
        <v>0</v>
      </c>
      <c r="H220" s="31"/>
      <c r="I220" s="2"/>
      <c r="J220" s="31" t="s">
        <v>293</v>
      </c>
      <c r="K220" s="53"/>
      <c r="L220" s="54"/>
      <c r="M220" s="54"/>
      <c r="N220" s="55"/>
      <c r="O220" s="56"/>
      <c r="P220" s="53"/>
      <c r="Q220" s="54"/>
      <c r="R220" s="54"/>
      <c r="S220" s="55"/>
      <c r="T220" s="56"/>
      <c r="U220" s="48" t="str">
        <f>IF(P220&lt;&gt;"",P220,IF(K220&lt;&gt;"",K220,IF(H220&lt;&gt;"",H220,IF(E220&lt;&gt;"",E220,""))))</f>
        <v/>
      </c>
      <c r="V220" s="32">
        <f>IF(S220&lt;&gt;"",S220,IF(N220&lt;&gt;"",N220,IF(J220&lt;&gt;"",J220,IF(G220&lt;&gt;"",G220,""))))</f>
        <v>0</v>
      </c>
    </row>
    <row r="221" spans="1:22" ht="102">
      <c r="A221" s="15">
        <v>353</v>
      </c>
      <c r="B221" s="2" t="s">
        <v>85</v>
      </c>
      <c r="C221" s="2" t="s">
        <v>432</v>
      </c>
      <c r="D221" s="2" t="s">
        <v>433</v>
      </c>
      <c r="E221" s="31"/>
      <c r="F221" s="2"/>
      <c r="G221" s="31">
        <v>0</v>
      </c>
      <c r="H221" s="31"/>
      <c r="I221" s="2"/>
      <c r="J221" s="31" t="s">
        <v>293</v>
      </c>
      <c r="K221" s="53"/>
      <c r="L221" s="54"/>
      <c r="M221" s="54"/>
      <c r="N221" s="55"/>
      <c r="O221" s="56"/>
      <c r="P221" s="53"/>
      <c r="Q221" s="54"/>
      <c r="R221" s="54"/>
      <c r="S221" s="55"/>
      <c r="T221" s="56"/>
      <c r="U221" s="48" t="str">
        <f>IF(P221&lt;&gt;"",P221,IF(K221&lt;&gt;"",K221,IF(H221&lt;&gt;"",H221,IF(E221&lt;&gt;"",E221,""))))</f>
        <v/>
      </c>
      <c r="V221" s="32">
        <f>IF(S221&lt;&gt;"",S221,IF(N221&lt;&gt;"",N221,IF(J221&lt;&gt;"",J221,IF(G221&lt;&gt;"",G221,""))))</f>
        <v>0</v>
      </c>
    </row>
    <row r="222" spans="1:22" ht="68">
      <c r="A222" s="15">
        <v>354</v>
      </c>
      <c r="B222" s="2" t="s">
        <v>175</v>
      </c>
      <c r="C222" s="2" t="s">
        <v>434</v>
      </c>
      <c r="D222" s="2" t="s">
        <v>435</v>
      </c>
      <c r="E222" s="31"/>
      <c r="F222" s="2"/>
      <c r="G222" s="31">
        <v>0</v>
      </c>
      <c r="H222" s="31"/>
      <c r="I222" s="2"/>
      <c r="J222" s="31" t="s">
        <v>293</v>
      </c>
      <c r="K222" s="53"/>
      <c r="L222" s="54"/>
      <c r="M222" s="54"/>
      <c r="N222" s="55"/>
      <c r="O222" s="56"/>
      <c r="P222" s="53"/>
      <c r="Q222" s="54"/>
      <c r="R222" s="54"/>
      <c r="S222" s="55"/>
      <c r="T222" s="56"/>
      <c r="U222" s="48" t="str">
        <f>IF(P222&lt;&gt;"",P222,IF(K222&lt;&gt;"",K222,IF(H222&lt;&gt;"",H222,IF(E222&lt;&gt;"",E222,""))))</f>
        <v/>
      </c>
      <c r="V222" s="32">
        <f>IF(S222&lt;&gt;"",S222,IF(N222&lt;&gt;"",N222,IF(J222&lt;&gt;"",J222,IF(G222&lt;&gt;"",G222,""))))</f>
        <v>0</v>
      </c>
    </row>
    <row r="223" spans="1:22" ht="68">
      <c r="A223" s="15">
        <v>355</v>
      </c>
      <c r="B223" s="2" t="s">
        <v>176</v>
      </c>
      <c r="C223" s="2" t="s">
        <v>436</v>
      </c>
      <c r="D223" s="2" t="s">
        <v>437</v>
      </c>
      <c r="E223" s="31"/>
      <c r="F223" s="2"/>
      <c r="G223" s="31">
        <v>0</v>
      </c>
      <c r="H223" s="31"/>
      <c r="I223" s="2"/>
      <c r="J223" s="31" t="s">
        <v>293</v>
      </c>
      <c r="K223" s="53"/>
      <c r="L223" s="54"/>
      <c r="M223" s="54"/>
      <c r="N223" s="55"/>
      <c r="O223" s="56"/>
      <c r="P223" s="53"/>
      <c r="Q223" s="54"/>
      <c r="R223" s="54"/>
      <c r="S223" s="55"/>
      <c r="T223" s="56"/>
      <c r="U223" s="48" t="str">
        <f>IF(P223&lt;&gt;"",P223,IF(K223&lt;&gt;"",K223,IF(H223&lt;&gt;"",H223,IF(E223&lt;&gt;"",E223,""))))</f>
        <v/>
      </c>
      <c r="V223" s="32">
        <f>IF(S223&lt;&gt;"",S223,IF(N223&lt;&gt;"",N223,IF(J223&lt;&gt;"",J223,IF(G223&lt;&gt;"",G223,""))))</f>
        <v>0</v>
      </c>
    </row>
    <row r="224" spans="1:22" s="1" customFormat="1">
      <c r="A224" s="30"/>
      <c r="E224" s="30"/>
      <c r="H224" s="30"/>
      <c r="J224" s="1" t="s">
        <v>293</v>
      </c>
      <c r="K224" s="10"/>
      <c r="L224" s="10"/>
      <c r="M224" s="10"/>
      <c r="N224" s="10"/>
      <c r="O224" s="10"/>
      <c r="P224" s="10"/>
      <c r="Q224" s="10"/>
      <c r="R224" s="10"/>
      <c r="S224" s="10"/>
      <c r="T224" s="10"/>
      <c r="U224"/>
    </row>
    <row r="225" spans="1:22" ht="119">
      <c r="A225" s="15">
        <v>356</v>
      </c>
      <c r="B225" s="2" t="s">
        <v>177</v>
      </c>
      <c r="C225" s="2" t="s">
        <v>438</v>
      </c>
      <c r="D225" s="2" t="s">
        <v>439</v>
      </c>
      <c r="E225" s="31"/>
      <c r="F225" s="2"/>
      <c r="G225" s="31">
        <v>0</v>
      </c>
      <c r="H225" s="31"/>
      <c r="I225" s="2"/>
      <c r="J225" s="31" t="s">
        <v>293</v>
      </c>
      <c r="K225" s="53"/>
      <c r="L225" s="54"/>
      <c r="M225" s="54"/>
      <c r="N225" s="55"/>
      <c r="O225" s="56"/>
      <c r="P225" s="53"/>
      <c r="Q225" s="54"/>
      <c r="R225" s="54"/>
      <c r="S225" s="55"/>
      <c r="T225" s="56"/>
      <c r="U225" s="48" t="str">
        <f>IF(P225&lt;&gt;"",P225,IF(K225&lt;&gt;"",K225,IF(H225&lt;&gt;"",H225,IF(E225&lt;&gt;"",E225,""))))</f>
        <v/>
      </c>
      <c r="V225" s="32">
        <f>IF(S225&lt;&gt;"",S225,IF(N225&lt;&gt;"",N225,IF(J225&lt;&gt;"",J225,IF(G225&lt;&gt;"",G225,""))))</f>
        <v>0</v>
      </c>
    </row>
    <row r="226" spans="1:22" s="1" customFormat="1">
      <c r="A226" s="30"/>
      <c r="E226" s="30"/>
      <c r="H226" s="30"/>
      <c r="J226" s="1" t="s">
        <v>293</v>
      </c>
      <c r="K226" s="10"/>
      <c r="L226" s="10"/>
      <c r="M226" s="10"/>
      <c r="N226" s="10"/>
      <c r="O226" s="10"/>
      <c r="P226" s="10"/>
      <c r="Q226" s="10"/>
      <c r="R226" s="10"/>
      <c r="S226" s="10"/>
      <c r="T226" s="10"/>
      <c r="U226"/>
    </row>
    <row r="227" spans="1:22" ht="51">
      <c r="A227" s="15">
        <v>357</v>
      </c>
      <c r="B227" s="2" t="s">
        <v>178</v>
      </c>
      <c r="C227" s="2" t="s">
        <v>440</v>
      </c>
      <c r="D227" s="2" t="s">
        <v>441</v>
      </c>
      <c r="E227" s="31"/>
      <c r="F227" s="2"/>
      <c r="G227" s="31">
        <v>0</v>
      </c>
      <c r="H227" s="31"/>
      <c r="I227" s="2"/>
      <c r="J227" s="31" t="s">
        <v>293</v>
      </c>
      <c r="K227" s="53"/>
      <c r="L227" s="54"/>
      <c r="M227" s="54"/>
      <c r="N227" s="55"/>
      <c r="O227" s="56"/>
      <c r="P227" s="53"/>
      <c r="Q227" s="54"/>
      <c r="R227" s="54"/>
      <c r="S227" s="55"/>
      <c r="T227" s="56"/>
      <c r="U227" s="48" t="str">
        <f>IF(P227&lt;&gt;"",P227,IF(K227&lt;&gt;"",K227,IF(H227&lt;&gt;"",H227,IF(E227&lt;&gt;"",E227,""))))</f>
        <v/>
      </c>
      <c r="V227" s="32">
        <f>IF(S227&lt;&gt;"",S227,IF(N227&lt;&gt;"",N227,IF(J227&lt;&gt;"",J227,IF(G227&lt;&gt;"",G227,""))))</f>
        <v>0</v>
      </c>
    </row>
    <row r="228" spans="1:22" s="1" customFormat="1">
      <c r="A228" s="30"/>
      <c r="E228" s="30"/>
      <c r="H228" s="30"/>
      <c r="J228" s="1" t="s">
        <v>293</v>
      </c>
      <c r="K228" s="10"/>
      <c r="L228" s="10"/>
      <c r="M228" s="10"/>
      <c r="N228" s="10"/>
      <c r="O228" s="10"/>
      <c r="P228" s="10"/>
      <c r="Q228" s="10"/>
      <c r="R228" s="10"/>
      <c r="S228" s="10"/>
      <c r="T228" s="10"/>
      <c r="U228"/>
    </row>
    <row r="229" spans="1:22" ht="68">
      <c r="A229" s="15">
        <v>358</v>
      </c>
      <c r="B229" s="2" t="s">
        <v>179</v>
      </c>
      <c r="C229" s="2" t="s">
        <v>442</v>
      </c>
      <c r="D229" s="2" t="s">
        <v>443</v>
      </c>
      <c r="E229" s="31"/>
      <c r="F229" s="2"/>
      <c r="G229" s="31">
        <v>0</v>
      </c>
      <c r="H229" s="31"/>
      <c r="I229" s="2"/>
      <c r="J229" s="31" t="s">
        <v>293</v>
      </c>
      <c r="K229" s="53"/>
      <c r="L229" s="54"/>
      <c r="M229" s="54"/>
      <c r="N229" s="55"/>
      <c r="O229" s="56"/>
      <c r="P229" s="53"/>
      <c r="Q229" s="54"/>
      <c r="R229" s="54"/>
      <c r="S229" s="55"/>
      <c r="T229" s="56"/>
      <c r="U229" s="48" t="str">
        <f>IF(P229&lt;&gt;"",P229,IF(K229&lt;&gt;"",K229,IF(H229&lt;&gt;"",H229,IF(E229&lt;&gt;"",E229,""))))</f>
        <v/>
      </c>
      <c r="V229" s="32">
        <f>IF(S229&lt;&gt;"",S229,IF(N229&lt;&gt;"",N229,IF(J229&lt;&gt;"",J229,IF(G229&lt;&gt;"",G229,""))))</f>
        <v>0</v>
      </c>
    </row>
    <row r="230" spans="1:22">
      <c r="G230" s="1"/>
      <c r="J230" s="1" t="s">
        <v>293</v>
      </c>
      <c r="K230" s="10"/>
      <c r="L230" s="10"/>
      <c r="M230" s="10"/>
      <c r="N230" s="10"/>
      <c r="O230" s="10"/>
      <c r="P230" s="10"/>
      <c r="Q230" s="10"/>
      <c r="R230" s="10"/>
      <c r="S230" s="10"/>
      <c r="T230" s="10"/>
      <c r="V230" s="1"/>
    </row>
    <row r="231" spans="1:22">
      <c r="G231" s="1"/>
      <c r="J231" s="1" t="s">
        <v>293</v>
      </c>
      <c r="K231" s="10"/>
      <c r="L231" s="10"/>
      <c r="M231" s="10"/>
      <c r="N231" s="10"/>
      <c r="O231" s="10"/>
      <c r="P231" s="10"/>
      <c r="Q231" s="10"/>
      <c r="R231" s="10"/>
      <c r="S231" s="10"/>
      <c r="T231" s="10"/>
      <c r="V231" s="1"/>
    </row>
    <row r="232" spans="1:22">
      <c r="G232" s="1"/>
      <c r="J232" s="1" t="s">
        <v>293</v>
      </c>
      <c r="K232" s="10"/>
      <c r="L232" s="10"/>
      <c r="M232" s="10"/>
      <c r="N232" s="10"/>
      <c r="O232" s="10"/>
      <c r="P232" s="10"/>
      <c r="Q232" s="10"/>
      <c r="R232" s="10"/>
      <c r="S232" s="10"/>
      <c r="T232" s="10"/>
      <c r="V232" s="1"/>
    </row>
    <row r="233" spans="1:22" ht="17">
      <c r="B233" s="33" t="s">
        <v>68</v>
      </c>
      <c r="G233" s="1"/>
      <c r="J233" s="1" t="s">
        <v>293</v>
      </c>
      <c r="K233" s="10"/>
      <c r="L233" s="10"/>
      <c r="M233" s="10"/>
      <c r="N233" s="10"/>
      <c r="O233" s="10"/>
      <c r="P233" s="10"/>
      <c r="Q233" s="10"/>
      <c r="R233" s="10"/>
      <c r="S233" s="10"/>
      <c r="T233" s="10"/>
      <c r="V233" s="1"/>
    </row>
    <row r="234" spans="1:22" ht="32">
      <c r="B234" s="39" t="s">
        <v>222</v>
      </c>
      <c r="C234" s="40" t="s">
        <v>219</v>
      </c>
      <c r="G234" s="1"/>
      <c r="J234" s="1" t="s">
        <v>293</v>
      </c>
      <c r="K234" s="10"/>
      <c r="L234" s="10"/>
      <c r="M234" s="10"/>
      <c r="N234" s="10"/>
      <c r="O234" s="10"/>
      <c r="P234" s="10"/>
      <c r="Q234" s="10"/>
      <c r="R234" s="10"/>
      <c r="S234" s="10"/>
      <c r="T234" s="10"/>
      <c r="V234" s="1"/>
    </row>
    <row r="235" spans="1:22" ht="51">
      <c r="A235" s="15">
        <v>359</v>
      </c>
      <c r="B235" s="2" t="s">
        <v>180</v>
      </c>
      <c r="C235" s="2" t="s">
        <v>444</v>
      </c>
      <c r="D235" s="2" t="s">
        <v>445</v>
      </c>
      <c r="E235" s="31"/>
      <c r="F235" s="2" t="s">
        <v>653</v>
      </c>
      <c r="G235" s="31">
        <v>0</v>
      </c>
      <c r="H235" s="31"/>
      <c r="I235" s="2"/>
      <c r="J235" s="31" t="s">
        <v>293</v>
      </c>
      <c r="K235" s="53"/>
      <c r="L235" s="54"/>
      <c r="M235" s="54"/>
      <c r="N235" s="55"/>
      <c r="O235" s="56"/>
      <c r="P235" s="53"/>
      <c r="Q235" s="54"/>
      <c r="R235" s="54"/>
      <c r="S235" s="55"/>
      <c r="T235" s="56"/>
      <c r="U235" s="48" t="str">
        <f>IF(P235&lt;&gt;"",P235,IF(K235&lt;&gt;"",K235,IF(H235&lt;&gt;"",H235,IF(E235&lt;&gt;"",E235,""))))</f>
        <v/>
      </c>
      <c r="V235" s="32">
        <f>IF(S235&lt;&gt;"",S235,IF(N235&lt;&gt;"",N235,IF(J235&lt;&gt;"",J235,IF(G235&lt;&gt;"",G235,""))))</f>
        <v>0</v>
      </c>
    </row>
    <row r="236" spans="1:22" s="1" customFormat="1">
      <c r="A236" s="30"/>
      <c r="E236" s="30"/>
      <c r="H236" s="30"/>
      <c r="J236" s="1" t="s">
        <v>293</v>
      </c>
      <c r="K236" s="10"/>
      <c r="L236" s="10"/>
      <c r="M236" s="10"/>
      <c r="N236" s="10"/>
      <c r="O236" s="10"/>
      <c r="P236" s="10"/>
      <c r="Q236" s="10"/>
      <c r="R236" s="10"/>
      <c r="S236" s="10"/>
      <c r="T236" s="10"/>
      <c r="U236"/>
    </row>
    <row r="237" spans="1:22" ht="68">
      <c r="A237" s="15">
        <v>360</v>
      </c>
      <c r="B237" s="2" t="s">
        <v>181</v>
      </c>
      <c r="C237" s="2" t="s">
        <v>446</v>
      </c>
      <c r="D237" s="2" t="s">
        <v>447</v>
      </c>
      <c r="E237" s="31"/>
      <c r="F237" s="2"/>
      <c r="G237" s="31">
        <v>0</v>
      </c>
      <c r="H237" s="31"/>
      <c r="I237" s="2"/>
      <c r="J237" s="31" t="s">
        <v>293</v>
      </c>
      <c r="K237" s="53"/>
      <c r="L237" s="54"/>
      <c r="M237" s="54"/>
      <c r="N237" s="55"/>
      <c r="O237" s="56"/>
      <c r="P237" s="53"/>
      <c r="Q237" s="54"/>
      <c r="R237" s="54"/>
      <c r="S237" s="55"/>
      <c r="T237" s="56"/>
      <c r="U237" s="48" t="str">
        <f>IF(P237&lt;&gt;"",P237,IF(K237&lt;&gt;"",K237,IF(H237&lt;&gt;"",H237,IF(E237&lt;&gt;"",E237,""))))</f>
        <v/>
      </c>
      <c r="V237" s="32">
        <f>IF(S237&lt;&gt;"",S237,IF(N237&lt;&gt;"",N237,IF(J237&lt;&gt;"",J237,IF(G237&lt;&gt;"",G237,""))))</f>
        <v>0</v>
      </c>
    </row>
    <row r="238" spans="1:22" s="1" customFormat="1">
      <c r="A238" s="30"/>
      <c r="E238" s="30"/>
      <c r="H238" s="30"/>
      <c r="J238" s="1" t="s">
        <v>293</v>
      </c>
      <c r="K238" s="10"/>
      <c r="L238" s="10"/>
      <c r="M238" s="10"/>
      <c r="N238" s="10"/>
      <c r="O238" s="10"/>
      <c r="P238" s="10"/>
      <c r="Q238" s="10"/>
      <c r="R238" s="10"/>
      <c r="S238" s="10"/>
      <c r="T238" s="10"/>
      <c r="U238"/>
    </row>
    <row r="239" spans="1:22" ht="85">
      <c r="A239" s="15">
        <v>361</v>
      </c>
      <c r="B239" s="2" t="s">
        <v>98</v>
      </c>
      <c r="C239" s="2" t="s">
        <v>448</v>
      </c>
      <c r="D239" s="2" t="s">
        <v>449</v>
      </c>
      <c r="E239" s="31"/>
      <c r="F239" s="2"/>
      <c r="G239" s="31">
        <v>0</v>
      </c>
      <c r="H239" s="31"/>
      <c r="I239" s="2"/>
      <c r="J239" s="31" t="s">
        <v>293</v>
      </c>
      <c r="K239" s="53"/>
      <c r="L239" s="54"/>
      <c r="M239" s="54"/>
      <c r="N239" s="55"/>
      <c r="O239" s="56"/>
      <c r="P239" s="53"/>
      <c r="Q239" s="54"/>
      <c r="R239" s="54"/>
      <c r="S239" s="55"/>
      <c r="T239" s="56"/>
      <c r="U239" s="48" t="str">
        <f>IF(P239&lt;&gt;"",P239,IF(K239&lt;&gt;"",K239,IF(H239&lt;&gt;"",H239,IF(E239&lt;&gt;"",E239,""))))</f>
        <v/>
      </c>
      <c r="V239" s="32">
        <f>IF(S239&lt;&gt;"",S239,IF(N239&lt;&gt;"",N239,IF(J239&lt;&gt;"",J239,IF(G239&lt;&gt;"",G239,""))))</f>
        <v>0</v>
      </c>
    </row>
    <row r="240" spans="1:22" ht="85">
      <c r="A240" s="15">
        <v>362</v>
      </c>
      <c r="B240" s="2" t="s">
        <v>182</v>
      </c>
      <c r="C240" s="2" t="s">
        <v>450</v>
      </c>
      <c r="D240" s="2" t="s">
        <v>451</v>
      </c>
      <c r="E240" s="31"/>
      <c r="F240" s="2"/>
      <c r="G240" s="31">
        <v>0</v>
      </c>
      <c r="H240" s="31"/>
      <c r="I240" s="2"/>
      <c r="J240" s="31" t="s">
        <v>293</v>
      </c>
      <c r="K240" s="53"/>
      <c r="L240" s="54"/>
      <c r="M240" s="54"/>
      <c r="N240" s="55"/>
      <c r="O240" s="56"/>
      <c r="P240" s="53"/>
      <c r="Q240" s="54"/>
      <c r="R240" s="54"/>
      <c r="S240" s="55"/>
      <c r="T240" s="56"/>
      <c r="U240" s="48" t="str">
        <f>IF(P240&lt;&gt;"",P240,IF(K240&lt;&gt;"",K240,IF(H240&lt;&gt;"",H240,IF(E240&lt;&gt;"",E240,""))))</f>
        <v/>
      </c>
      <c r="V240" s="32">
        <f>IF(S240&lt;&gt;"",S240,IF(N240&lt;&gt;"",N240,IF(J240&lt;&gt;"",J240,IF(G240&lt;&gt;"",G240,""))))</f>
        <v>0</v>
      </c>
    </row>
    <row r="241" spans="1:22" ht="85">
      <c r="A241" s="15">
        <v>363</v>
      </c>
      <c r="B241" s="2" t="s">
        <v>183</v>
      </c>
      <c r="C241" s="2" t="s">
        <v>452</v>
      </c>
      <c r="D241" s="2" t="s">
        <v>453</v>
      </c>
      <c r="E241" s="31"/>
      <c r="F241" s="2"/>
      <c r="G241" s="31">
        <v>0</v>
      </c>
      <c r="H241" s="31"/>
      <c r="I241" s="2"/>
      <c r="J241" s="31" t="s">
        <v>293</v>
      </c>
      <c r="K241" s="53"/>
      <c r="L241" s="54"/>
      <c r="M241" s="54"/>
      <c r="N241" s="55"/>
      <c r="O241" s="56"/>
      <c r="P241" s="53"/>
      <c r="Q241" s="54"/>
      <c r="R241" s="54"/>
      <c r="S241" s="55"/>
      <c r="T241" s="56"/>
      <c r="U241" s="48" t="str">
        <f>IF(P241&lt;&gt;"",P241,IF(K241&lt;&gt;"",K241,IF(H241&lt;&gt;"",H241,IF(E241&lt;&gt;"",E241,""))))</f>
        <v/>
      </c>
      <c r="V241" s="32">
        <f>IF(S241&lt;&gt;"",S241,IF(N241&lt;&gt;"",N241,IF(J241&lt;&gt;"",J241,IF(G241&lt;&gt;"",G241,""))))</f>
        <v>0</v>
      </c>
    </row>
    <row r="242" spans="1:22" ht="68">
      <c r="A242" s="15">
        <v>364</v>
      </c>
      <c r="B242" s="2" t="s">
        <v>163</v>
      </c>
      <c r="C242" s="2" t="s">
        <v>454</v>
      </c>
      <c r="D242" s="2" t="s">
        <v>455</v>
      </c>
      <c r="E242" s="31"/>
      <c r="F242" s="2"/>
      <c r="G242" s="31">
        <v>0</v>
      </c>
      <c r="H242" s="31"/>
      <c r="I242" s="2"/>
      <c r="J242" s="31" t="s">
        <v>293</v>
      </c>
      <c r="K242" s="53"/>
      <c r="L242" s="54"/>
      <c r="M242" s="54"/>
      <c r="N242" s="55"/>
      <c r="O242" s="56"/>
      <c r="P242" s="53"/>
      <c r="Q242" s="54"/>
      <c r="R242" s="54"/>
      <c r="S242" s="55"/>
      <c r="T242" s="56"/>
      <c r="U242" s="48" t="str">
        <f>IF(P242&lt;&gt;"",P242,IF(K242&lt;&gt;"",K242,IF(H242&lt;&gt;"",H242,IF(E242&lt;&gt;"",E242,""))))</f>
        <v/>
      </c>
      <c r="V242" s="32">
        <f>IF(S242&lt;&gt;"",S242,IF(N242&lt;&gt;"",N242,IF(J242&lt;&gt;"",J242,IF(G242&lt;&gt;"",G242,""))))</f>
        <v>0</v>
      </c>
    </row>
    <row r="243" spans="1:22" ht="51">
      <c r="A243" s="15">
        <v>365</v>
      </c>
      <c r="B243" s="2" t="s">
        <v>184</v>
      </c>
      <c r="C243" s="2" t="s">
        <v>456</v>
      </c>
      <c r="D243" s="2" t="s">
        <v>457</v>
      </c>
      <c r="E243" s="31"/>
      <c r="F243" s="2"/>
      <c r="G243" s="31">
        <v>0</v>
      </c>
      <c r="H243" s="31"/>
      <c r="I243" s="2"/>
      <c r="J243" s="31" t="s">
        <v>293</v>
      </c>
      <c r="K243" s="53"/>
      <c r="L243" s="54"/>
      <c r="M243" s="54"/>
      <c r="N243" s="55"/>
      <c r="O243" s="56"/>
      <c r="P243" s="53"/>
      <c r="Q243" s="54"/>
      <c r="R243" s="54"/>
      <c r="S243" s="55"/>
      <c r="T243" s="56"/>
      <c r="U243" s="48" t="str">
        <f>IF(P243&lt;&gt;"",P243,IF(K243&lt;&gt;"",K243,IF(H243&lt;&gt;"",H243,IF(E243&lt;&gt;"",E243,""))))</f>
        <v/>
      </c>
      <c r="V243" s="32">
        <f>IF(S243&lt;&gt;"",S243,IF(N243&lt;&gt;"",N243,IF(J243&lt;&gt;"",J243,IF(G243&lt;&gt;"",G243,""))))</f>
        <v>0</v>
      </c>
    </row>
    <row r="244" spans="1:22" s="1" customFormat="1">
      <c r="A244" s="30"/>
      <c r="E244" s="30"/>
      <c r="H244" s="30"/>
      <c r="J244" s="1" t="s">
        <v>293</v>
      </c>
      <c r="K244" s="10"/>
      <c r="L244" s="10"/>
      <c r="M244" s="10"/>
      <c r="N244" s="10"/>
      <c r="O244" s="10"/>
      <c r="P244" s="10"/>
      <c r="Q244" s="10"/>
      <c r="R244" s="10"/>
      <c r="S244" s="10"/>
      <c r="T244" s="10"/>
      <c r="U244"/>
    </row>
    <row r="245" spans="1:22" ht="85">
      <c r="A245" s="15">
        <v>366</v>
      </c>
      <c r="B245" s="2" t="s">
        <v>185</v>
      </c>
      <c r="C245" s="2" t="s">
        <v>458</v>
      </c>
      <c r="D245" s="2" t="s">
        <v>459</v>
      </c>
      <c r="E245" s="31"/>
      <c r="F245" s="2"/>
      <c r="G245" s="31">
        <v>0</v>
      </c>
      <c r="H245" s="31"/>
      <c r="I245" s="2"/>
      <c r="J245" s="31" t="s">
        <v>293</v>
      </c>
      <c r="K245" s="53"/>
      <c r="L245" s="54"/>
      <c r="M245" s="54"/>
      <c r="N245" s="55"/>
      <c r="O245" s="56"/>
      <c r="P245" s="53"/>
      <c r="Q245" s="54"/>
      <c r="R245" s="54"/>
      <c r="S245" s="55"/>
      <c r="T245" s="56"/>
      <c r="U245" s="48" t="str">
        <f>IF(P245&lt;&gt;"",P245,IF(K245&lt;&gt;"",K245,IF(H245&lt;&gt;"",H245,IF(E245&lt;&gt;"",E245,""))))</f>
        <v/>
      </c>
      <c r="V245" s="32">
        <f>IF(S245&lt;&gt;"",S245,IF(N245&lt;&gt;"",N245,IF(J245&lt;&gt;"",J245,IF(G245&lt;&gt;"",G245,""))))</f>
        <v>0</v>
      </c>
    </row>
    <row r="246" spans="1:22" ht="51">
      <c r="A246" s="15">
        <v>367</v>
      </c>
      <c r="B246" s="2" t="s">
        <v>186</v>
      </c>
      <c r="C246" s="2" t="s">
        <v>460</v>
      </c>
      <c r="D246" s="2" t="s">
        <v>461</v>
      </c>
      <c r="E246" s="31"/>
      <c r="F246" s="2"/>
      <c r="G246" s="31">
        <v>0</v>
      </c>
      <c r="H246" s="31"/>
      <c r="I246" s="2"/>
      <c r="J246" s="31" t="s">
        <v>293</v>
      </c>
      <c r="K246" s="53"/>
      <c r="L246" s="54"/>
      <c r="M246" s="54"/>
      <c r="N246" s="55"/>
      <c r="O246" s="56"/>
      <c r="P246" s="53"/>
      <c r="Q246" s="54"/>
      <c r="R246" s="54"/>
      <c r="S246" s="55"/>
      <c r="T246" s="56"/>
      <c r="U246" s="48" t="str">
        <f>IF(P246&lt;&gt;"",P246,IF(K246&lt;&gt;"",K246,IF(H246&lt;&gt;"",H246,IF(E246&lt;&gt;"",E246,""))))</f>
        <v/>
      </c>
      <c r="V246" s="32">
        <f>IF(S246&lt;&gt;"",S246,IF(N246&lt;&gt;"",N246,IF(J246&lt;&gt;"",J246,IF(G246&lt;&gt;"",G246,""))))</f>
        <v>0</v>
      </c>
    </row>
    <row r="247" spans="1:22" s="1" customFormat="1">
      <c r="A247" s="30"/>
      <c r="E247" s="30"/>
      <c r="H247" s="30"/>
      <c r="J247" s="1" t="s">
        <v>293</v>
      </c>
      <c r="K247" s="10"/>
      <c r="L247" s="10"/>
      <c r="M247" s="10"/>
      <c r="N247" s="10"/>
      <c r="O247" s="10"/>
      <c r="P247" s="10"/>
      <c r="Q247" s="10"/>
      <c r="R247" s="10"/>
      <c r="S247" s="10"/>
      <c r="T247" s="10"/>
      <c r="U247"/>
    </row>
    <row r="248" spans="1:22" ht="68">
      <c r="A248" s="15">
        <v>368</v>
      </c>
      <c r="B248" s="2" t="s">
        <v>187</v>
      </c>
      <c r="C248" s="2" t="s">
        <v>462</v>
      </c>
      <c r="D248" s="2" t="s">
        <v>463</v>
      </c>
      <c r="E248" s="31"/>
      <c r="F248" s="2"/>
      <c r="G248" s="31">
        <v>0</v>
      </c>
      <c r="H248" s="31"/>
      <c r="I248" s="2"/>
      <c r="J248" s="31" t="s">
        <v>293</v>
      </c>
      <c r="K248" s="53"/>
      <c r="L248" s="54"/>
      <c r="M248" s="54"/>
      <c r="N248" s="55"/>
      <c r="O248" s="56"/>
      <c r="P248" s="53"/>
      <c r="Q248" s="54"/>
      <c r="R248" s="54"/>
      <c r="S248" s="55"/>
      <c r="T248" s="56"/>
      <c r="U248" s="48" t="str">
        <f>IF(P248&lt;&gt;"",P248,IF(K248&lt;&gt;"",K248,IF(H248&lt;&gt;"",H248,IF(E248&lt;&gt;"",E248,""))))</f>
        <v/>
      </c>
      <c r="V248" s="32">
        <f>IF(S248&lt;&gt;"",S248,IF(N248&lt;&gt;"",N248,IF(J248&lt;&gt;"",J248,IF(G248&lt;&gt;"",G248,""))))</f>
        <v>0</v>
      </c>
    </row>
    <row r="249" spans="1:22">
      <c r="G249" s="1"/>
      <c r="J249" s="1" t="s">
        <v>293</v>
      </c>
      <c r="K249" s="10"/>
      <c r="L249" s="10"/>
      <c r="M249" s="10"/>
      <c r="N249" s="10"/>
      <c r="O249" s="10"/>
      <c r="P249" s="10"/>
      <c r="Q249" s="10"/>
      <c r="R249" s="10"/>
      <c r="S249" s="10"/>
      <c r="T249" s="10"/>
      <c r="V249" s="1"/>
    </row>
    <row r="250" spans="1:22">
      <c r="G250" s="1"/>
      <c r="J250" s="1" t="s">
        <v>293</v>
      </c>
      <c r="K250" s="10"/>
      <c r="L250" s="10"/>
      <c r="M250" s="10"/>
      <c r="N250" s="10"/>
      <c r="O250" s="10"/>
      <c r="P250" s="10"/>
      <c r="Q250" s="10"/>
      <c r="R250" s="10"/>
      <c r="S250" s="10"/>
      <c r="T250" s="10"/>
      <c r="V250" s="1"/>
    </row>
    <row r="251" spans="1:22">
      <c r="G251" s="1"/>
      <c r="J251" s="1" t="s">
        <v>293</v>
      </c>
      <c r="K251" s="10"/>
      <c r="L251" s="10"/>
      <c r="M251" s="10"/>
      <c r="N251" s="10"/>
      <c r="O251" s="10"/>
      <c r="P251" s="10"/>
      <c r="Q251" s="10"/>
      <c r="R251" s="10"/>
      <c r="S251" s="10"/>
      <c r="T251" s="10"/>
      <c r="V251" s="1"/>
    </row>
    <row r="252" spans="1:22" ht="17">
      <c r="B252" s="39" t="s">
        <v>228</v>
      </c>
      <c r="C252" s="41" t="s">
        <v>220</v>
      </c>
      <c r="G252" s="1"/>
      <c r="J252" s="1" t="s">
        <v>293</v>
      </c>
      <c r="K252" s="10"/>
      <c r="L252" s="10"/>
      <c r="M252" s="10"/>
      <c r="N252" s="10"/>
      <c r="O252" s="10"/>
      <c r="P252" s="10"/>
      <c r="Q252" s="10"/>
      <c r="R252" s="10"/>
      <c r="S252" s="10"/>
      <c r="T252" s="10"/>
      <c r="V252" s="1"/>
    </row>
    <row r="253" spans="1:22" ht="68">
      <c r="A253" s="15">
        <v>369</v>
      </c>
      <c r="B253" s="2" t="s">
        <v>188</v>
      </c>
      <c r="C253" s="2" t="s">
        <v>464</v>
      </c>
      <c r="D253" s="2" t="s">
        <v>465</v>
      </c>
      <c r="E253" s="31"/>
      <c r="F253" s="2"/>
      <c r="G253" s="31">
        <v>0</v>
      </c>
      <c r="H253" s="31"/>
      <c r="I253" s="2"/>
      <c r="J253" s="31" t="s">
        <v>293</v>
      </c>
      <c r="K253" s="53"/>
      <c r="L253" s="54"/>
      <c r="M253" s="54"/>
      <c r="N253" s="55"/>
      <c r="O253" s="56"/>
      <c r="P253" s="53"/>
      <c r="Q253" s="54"/>
      <c r="R253" s="54"/>
      <c r="S253" s="55"/>
      <c r="T253" s="56"/>
      <c r="U253" s="48" t="str">
        <f>IF(P253&lt;&gt;"",P253,IF(K253&lt;&gt;"",K253,IF(H253&lt;&gt;"",H253,IF(E253&lt;&gt;"",E253,""))))</f>
        <v/>
      </c>
      <c r="V253" s="32">
        <f>IF(S253&lt;&gt;"",S253,IF(N253&lt;&gt;"",N253,IF(J253&lt;&gt;"",J253,IF(G253&lt;&gt;"",G253,""))))</f>
        <v>0</v>
      </c>
    </row>
    <row r="254" spans="1:22" s="1" customFormat="1">
      <c r="A254" s="30"/>
      <c r="E254" s="30"/>
      <c r="H254" s="30"/>
      <c r="J254" s="1" t="s">
        <v>293</v>
      </c>
      <c r="K254" s="10"/>
      <c r="L254" s="10"/>
      <c r="M254" s="10"/>
      <c r="N254" s="10"/>
      <c r="O254" s="10"/>
      <c r="P254" s="10"/>
      <c r="Q254" s="10"/>
      <c r="R254" s="10"/>
      <c r="S254" s="10"/>
      <c r="T254" s="10"/>
      <c r="U254"/>
    </row>
    <row r="255" spans="1:22" ht="68">
      <c r="A255" s="15">
        <v>370</v>
      </c>
      <c r="B255" s="2" t="s">
        <v>189</v>
      </c>
      <c r="C255" s="2" t="s">
        <v>466</v>
      </c>
      <c r="D255" s="2" t="s">
        <v>467</v>
      </c>
      <c r="E255" s="31"/>
      <c r="F255" s="2"/>
      <c r="G255" s="31">
        <v>0</v>
      </c>
      <c r="H255" s="31"/>
      <c r="I255" s="2"/>
      <c r="J255" s="31" t="s">
        <v>293</v>
      </c>
      <c r="K255" s="53"/>
      <c r="L255" s="54"/>
      <c r="M255" s="54"/>
      <c r="N255" s="55"/>
      <c r="O255" s="56"/>
      <c r="P255" s="53"/>
      <c r="Q255" s="54"/>
      <c r="R255" s="54"/>
      <c r="S255" s="55"/>
      <c r="T255" s="56"/>
      <c r="U255" s="48" t="str">
        <f>IF(P255&lt;&gt;"",P255,IF(K255&lt;&gt;"",K255,IF(H255&lt;&gt;"",H255,IF(E255&lt;&gt;"",E255,""))))</f>
        <v/>
      </c>
      <c r="V255" s="32">
        <f>IF(S255&lt;&gt;"",S255,IF(N255&lt;&gt;"",N255,IF(J255&lt;&gt;"",J255,IF(G255&lt;&gt;"",G255,""))))</f>
        <v>0</v>
      </c>
    </row>
    <row r="256" spans="1:22" s="1" customFormat="1">
      <c r="A256" s="30"/>
      <c r="E256" s="30"/>
      <c r="H256" s="30"/>
      <c r="J256" s="1" t="s">
        <v>293</v>
      </c>
      <c r="K256" s="10"/>
      <c r="L256" s="10"/>
      <c r="M256" s="10"/>
      <c r="N256" s="10"/>
      <c r="O256" s="10"/>
      <c r="P256" s="10"/>
      <c r="Q256" s="10"/>
      <c r="R256" s="10"/>
      <c r="S256" s="10"/>
      <c r="T256" s="10"/>
      <c r="U256"/>
    </row>
    <row r="257" spans="1:22" ht="85">
      <c r="A257" s="15">
        <v>371</v>
      </c>
      <c r="B257" s="2" t="s">
        <v>190</v>
      </c>
      <c r="C257" s="2" t="s">
        <v>468</v>
      </c>
      <c r="D257" s="2" t="s">
        <v>469</v>
      </c>
      <c r="E257" s="31"/>
      <c r="F257" s="2"/>
      <c r="G257" s="31">
        <v>0</v>
      </c>
      <c r="H257" s="31"/>
      <c r="I257" s="2"/>
      <c r="J257" s="31" t="s">
        <v>293</v>
      </c>
      <c r="K257" s="53"/>
      <c r="L257" s="54"/>
      <c r="M257" s="54"/>
      <c r="N257" s="55"/>
      <c r="O257" s="56"/>
      <c r="P257" s="53"/>
      <c r="Q257" s="54"/>
      <c r="R257" s="54"/>
      <c r="S257" s="55"/>
      <c r="T257" s="56"/>
      <c r="U257" s="48" t="str">
        <f>IF(P257&lt;&gt;"",P257,IF(K257&lt;&gt;"",K257,IF(H257&lt;&gt;"",H257,IF(E257&lt;&gt;"",E257,""))))</f>
        <v/>
      </c>
      <c r="V257" s="32">
        <f>IF(S257&lt;&gt;"",S257,IF(N257&lt;&gt;"",N257,IF(J257&lt;&gt;"",J257,IF(G257&lt;&gt;"",G257,""))))</f>
        <v>0</v>
      </c>
    </row>
    <row r="258" spans="1:22" s="1" customFormat="1">
      <c r="A258" s="30"/>
      <c r="E258" s="30"/>
      <c r="H258" s="30"/>
      <c r="J258" s="1" t="s">
        <v>293</v>
      </c>
      <c r="K258" s="10"/>
      <c r="L258" s="10"/>
      <c r="M258" s="10"/>
      <c r="N258" s="10"/>
      <c r="O258" s="10"/>
      <c r="P258" s="10"/>
      <c r="Q258" s="10"/>
      <c r="R258" s="10"/>
      <c r="S258" s="10"/>
      <c r="T258" s="10"/>
      <c r="U258"/>
    </row>
    <row r="259" spans="1:22" ht="85">
      <c r="A259" s="15">
        <v>372</v>
      </c>
      <c r="B259" s="2" t="s">
        <v>191</v>
      </c>
      <c r="C259" s="2" t="s">
        <v>470</v>
      </c>
      <c r="D259" s="2" t="s">
        <v>471</v>
      </c>
      <c r="E259" s="31"/>
      <c r="F259" s="2"/>
      <c r="G259" s="31">
        <v>0</v>
      </c>
      <c r="H259" s="31"/>
      <c r="I259" s="2"/>
      <c r="J259" s="31" t="s">
        <v>293</v>
      </c>
      <c r="K259" s="53"/>
      <c r="L259" s="54"/>
      <c r="M259" s="54"/>
      <c r="N259" s="55"/>
      <c r="O259" s="56"/>
      <c r="P259" s="53"/>
      <c r="Q259" s="54"/>
      <c r="R259" s="54"/>
      <c r="S259" s="55"/>
      <c r="T259" s="56"/>
      <c r="U259" s="48" t="str">
        <f>IF(P259&lt;&gt;"",P259,IF(K259&lt;&gt;"",K259,IF(H259&lt;&gt;"",H259,IF(E259&lt;&gt;"",E259,""))))</f>
        <v/>
      </c>
      <c r="V259" s="32">
        <f>IF(S259&lt;&gt;"",S259,IF(N259&lt;&gt;"",N259,IF(J259&lt;&gt;"",J259,IF(G259&lt;&gt;"",G259,""))))</f>
        <v>0</v>
      </c>
    </row>
    <row r="260" spans="1:22">
      <c r="G260" s="1"/>
      <c r="J260" s="1" t="s">
        <v>293</v>
      </c>
      <c r="K260" s="10"/>
      <c r="L260" s="10"/>
      <c r="M260" s="10"/>
      <c r="N260" s="10"/>
      <c r="O260" s="10"/>
      <c r="P260" s="10"/>
      <c r="Q260" s="10"/>
      <c r="R260" s="10"/>
      <c r="S260" s="10"/>
      <c r="T260" s="10"/>
      <c r="V260" s="1"/>
    </row>
    <row r="261" spans="1:22">
      <c r="G261" s="1"/>
      <c r="J261" s="1" t="s">
        <v>293</v>
      </c>
      <c r="K261" s="10"/>
      <c r="L261" s="10"/>
      <c r="M261" s="10"/>
      <c r="N261" s="10"/>
      <c r="O261" s="10"/>
      <c r="P261" s="10"/>
      <c r="Q261" s="10"/>
      <c r="R261" s="10"/>
      <c r="S261" s="10"/>
      <c r="T261" s="10"/>
      <c r="V261" s="1"/>
    </row>
    <row r="262" spans="1:22" ht="17">
      <c r="B262" s="39" t="s">
        <v>229</v>
      </c>
      <c r="C262" s="41" t="s">
        <v>221</v>
      </c>
      <c r="G262" s="1"/>
      <c r="J262" s="1" t="s">
        <v>293</v>
      </c>
      <c r="K262" s="10"/>
      <c r="L262" s="10"/>
      <c r="M262" s="10"/>
      <c r="N262" s="10"/>
      <c r="O262" s="10"/>
      <c r="P262" s="10"/>
      <c r="Q262" s="10"/>
      <c r="R262" s="10"/>
      <c r="S262" s="10"/>
      <c r="T262" s="10"/>
      <c r="V262" s="1"/>
    </row>
    <row r="263" spans="1:22" ht="85">
      <c r="A263" s="15">
        <v>373</v>
      </c>
      <c r="B263" s="2" t="s">
        <v>192</v>
      </c>
      <c r="C263" s="2" t="s">
        <v>472</v>
      </c>
      <c r="D263" s="2" t="s">
        <v>473</v>
      </c>
      <c r="E263" s="31"/>
      <c r="F263" s="2"/>
      <c r="G263" s="31">
        <v>3</v>
      </c>
      <c r="H263" s="31"/>
      <c r="I263" s="2"/>
      <c r="J263" s="31" t="s">
        <v>293</v>
      </c>
      <c r="K263" s="53"/>
      <c r="L263" s="54"/>
      <c r="M263" s="54"/>
      <c r="N263" s="55"/>
      <c r="O263" s="56"/>
      <c r="P263" s="53"/>
      <c r="Q263" s="54"/>
      <c r="R263" s="54"/>
      <c r="S263" s="55"/>
      <c r="T263" s="56"/>
      <c r="U263" s="48" t="str">
        <f>IF(P263&lt;&gt;"",P263,IF(K263&lt;&gt;"",K263,IF(H263&lt;&gt;"",H263,IF(E263&lt;&gt;"",E263,""))))</f>
        <v/>
      </c>
      <c r="V263" s="32">
        <f>IF(S263&lt;&gt;"",S263,IF(N263&lt;&gt;"",N263,IF(J263&lt;&gt;"",J263,IF(G263&lt;&gt;"",G263,""))))</f>
        <v>3</v>
      </c>
    </row>
    <row r="264" spans="1:22" s="1" customFormat="1">
      <c r="A264" s="30"/>
      <c r="E264" s="30"/>
      <c r="H264" s="30"/>
      <c r="J264" s="1" t="s">
        <v>293</v>
      </c>
      <c r="K264" s="10"/>
      <c r="L264" s="10"/>
      <c r="M264" s="10"/>
      <c r="N264" s="10"/>
      <c r="O264" s="10"/>
      <c r="P264" s="10"/>
      <c r="Q264" s="10"/>
      <c r="R264" s="10"/>
      <c r="S264" s="10"/>
      <c r="T264" s="10"/>
      <c r="U264"/>
    </row>
    <row r="265" spans="1:22" ht="85">
      <c r="A265" s="15">
        <v>374</v>
      </c>
      <c r="B265" s="2" t="s">
        <v>193</v>
      </c>
      <c r="C265" s="2" t="s">
        <v>474</v>
      </c>
      <c r="D265" s="2" t="s">
        <v>475</v>
      </c>
      <c r="E265" s="31"/>
      <c r="F265" s="2"/>
      <c r="G265" s="31">
        <v>2</v>
      </c>
      <c r="H265" s="31"/>
      <c r="I265" s="2"/>
      <c r="J265" s="31" t="s">
        <v>293</v>
      </c>
      <c r="K265" s="53"/>
      <c r="L265" s="54"/>
      <c r="M265" s="54"/>
      <c r="N265" s="55"/>
      <c r="O265" s="56"/>
      <c r="P265" s="53"/>
      <c r="Q265" s="54"/>
      <c r="R265" s="54"/>
      <c r="S265" s="55"/>
      <c r="T265" s="56"/>
      <c r="U265" s="48" t="str">
        <f>IF(P265&lt;&gt;"",P265,IF(K265&lt;&gt;"",K265,IF(H265&lt;&gt;"",H265,IF(E265&lt;&gt;"",E265,""))))</f>
        <v/>
      </c>
      <c r="V265" s="32">
        <f>IF(S265&lt;&gt;"",S265,IF(N265&lt;&gt;"",N265,IF(J265&lt;&gt;"",J265,IF(G265&lt;&gt;"",G265,""))))</f>
        <v>2</v>
      </c>
    </row>
    <row r="266" spans="1:22" s="1" customFormat="1">
      <c r="A266" s="30"/>
      <c r="E266" s="30"/>
      <c r="H266" s="30"/>
      <c r="J266" s="1" t="s">
        <v>293</v>
      </c>
      <c r="K266" s="10"/>
      <c r="L266" s="10"/>
      <c r="M266" s="10"/>
      <c r="N266" s="10"/>
      <c r="O266" s="10"/>
      <c r="P266" s="10"/>
      <c r="Q266" s="10"/>
      <c r="R266" s="10"/>
      <c r="S266" s="10"/>
      <c r="T266" s="10"/>
      <c r="U266"/>
    </row>
    <row r="267" spans="1:22" ht="102">
      <c r="A267" s="15">
        <v>375</v>
      </c>
      <c r="B267" s="2" t="s">
        <v>194</v>
      </c>
      <c r="C267" s="2" t="s">
        <v>476</v>
      </c>
      <c r="D267" s="2" t="s">
        <v>477</v>
      </c>
      <c r="E267" s="31"/>
      <c r="F267" s="2"/>
      <c r="G267" s="31">
        <v>3</v>
      </c>
      <c r="H267" s="31"/>
      <c r="I267" s="2"/>
      <c r="J267" s="31" t="s">
        <v>293</v>
      </c>
      <c r="K267" s="53"/>
      <c r="L267" s="54"/>
      <c r="M267" s="54"/>
      <c r="N267" s="55"/>
      <c r="O267" s="56"/>
      <c r="P267" s="53"/>
      <c r="Q267" s="54"/>
      <c r="R267" s="54"/>
      <c r="S267" s="55"/>
      <c r="T267" s="56"/>
      <c r="U267" s="48" t="str">
        <f>IF(P267&lt;&gt;"",P267,IF(K267&lt;&gt;"",K267,IF(H267&lt;&gt;"",H267,IF(E267&lt;&gt;"",E267,""))))</f>
        <v/>
      </c>
      <c r="V267" s="32">
        <f>IF(S267&lt;&gt;"",S267,IF(N267&lt;&gt;"",N267,IF(J267&lt;&gt;"",J267,IF(G267&lt;&gt;"",G267,""))))</f>
        <v>3</v>
      </c>
    </row>
    <row r="268" spans="1:22">
      <c r="G268" s="1"/>
      <c r="J268" s="1" t="s">
        <v>293</v>
      </c>
      <c r="K268" s="10"/>
      <c r="L268" s="10"/>
      <c r="M268" s="10"/>
      <c r="N268" s="10"/>
      <c r="O268" s="10"/>
      <c r="P268" s="10"/>
      <c r="Q268" s="10"/>
      <c r="R268" s="10"/>
      <c r="S268" s="10"/>
      <c r="T268" s="10"/>
      <c r="V268" s="1"/>
    </row>
    <row r="269" spans="1:22">
      <c r="G269" s="1"/>
      <c r="J269" s="1" t="s">
        <v>293</v>
      </c>
      <c r="K269" s="10"/>
      <c r="L269" s="10"/>
      <c r="M269" s="10"/>
      <c r="N269" s="10"/>
      <c r="O269" s="10"/>
      <c r="P269" s="10"/>
      <c r="Q269" s="10"/>
      <c r="R269" s="10"/>
      <c r="S269" s="10"/>
      <c r="T269" s="10"/>
      <c r="V269" s="1"/>
    </row>
    <row r="270" spans="1:22">
      <c r="G270" s="1"/>
      <c r="J270" s="1" t="s">
        <v>293</v>
      </c>
      <c r="K270" s="10"/>
      <c r="L270" s="10"/>
      <c r="M270" s="10"/>
      <c r="N270" s="10"/>
      <c r="O270" s="10"/>
      <c r="P270" s="10"/>
      <c r="Q270" s="10"/>
      <c r="R270" s="10"/>
      <c r="S270" s="10"/>
      <c r="T270" s="10"/>
      <c r="V270" s="1"/>
    </row>
    <row r="271" spans="1:22" ht="17">
      <c r="B271" s="33" t="s">
        <v>35</v>
      </c>
      <c r="G271" s="1"/>
      <c r="J271" s="1" t="s">
        <v>293</v>
      </c>
      <c r="K271" s="10"/>
      <c r="L271" s="10"/>
      <c r="M271" s="10"/>
      <c r="N271" s="10"/>
      <c r="O271" s="10"/>
      <c r="P271" s="10"/>
      <c r="Q271" s="10"/>
      <c r="R271" s="10"/>
      <c r="S271" s="10"/>
      <c r="T271" s="10"/>
      <c r="V271" s="1"/>
    </row>
    <row r="272" spans="1:22" ht="85">
      <c r="A272" s="15">
        <v>376</v>
      </c>
      <c r="B272" s="2" t="s">
        <v>195</v>
      </c>
      <c r="C272" s="2" t="s">
        <v>478</v>
      </c>
      <c r="D272" s="2" t="s">
        <v>479</v>
      </c>
      <c r="E272" s="31">
        <v>3</v>
      </c>
      <c r="F272" s="2" t="s">
        <v>654</v>
      </c>
      <c r="G272" s="31">
        <v>3</v>
      </c>
      <c r="H272" s="31"/>
      <c r="I272" s="2"/>
      <c r="J272" s="31" t="s">
        <v>293</v>
      </c>
      <c r="K272" s="53"/>
      <c r="L272" s="54"/>
      <c r="M272" s="54"/>
      <c r="N272" s="55"/>
      <c r="O272" s="56"/>
      <c r="P272" s="53"/>
      <c r="Q272" s="54"/>
      <c r="R272" s="54"/>
      <c r="S272" s="55"/>
      <c r="T272" s="56"/>
      <c r="U272" s="48">
        <f>IF(P272&lt;&gt;"",P272,IF(K272&lt;&gt;"",K272,IF(H272&lt;&gt;"",H272,IF(E272&lt;&gt;"",E272,""))))</f>
        <v>3</v>
      </c>
      <c r="V272" s="32">
        <f>IF(S272&lt;&gt;"",S272,IF(N272&lt;&gt;"",N272,IF(J272&lt;&gt;"",J272,IF(G272&lt;&gt;"",G272,""))))</f>
        <v>3</v>
      </c>
    </row>
    <row r="273" spans="1:22" s="1" customFormat="1">
      <c r="A273" s="30"/>
      <c r="E273" s="30"/>
      <c r="H273" s="30"/>
      <c r="J273" s="1" t="s">
        <v>293</v>
      </c>
      <c r="K273" s="10"/>
      <c r="L273" s="10"/>
      <c r="M273" s="10"/>
      <c r="N273" s="10"/>
      <c r="O273" s="10"/>
      <c r="P273" s="10"/>
      <c r="Q273" s="10"/>
      <c r="R273" s="10"/>
      <c r="S273" s="10"/>
      <c r="T273" s="10"/>
      <c r="U273"/>
    </row>
    <row r="274" spans="1:22" ht="204">
      <c r="A274" s="15">
        <v>377</v>
      </c>
      <c r="B274" s="2" t="s">
        <v>196</v>
      </c>
      <c r="C274" s="2" t="s">
        <v>480</v>
      </c>
      <c r="D274" s="2" t="s">
        <v>481</v>
      </c>
      <c r="E274" s="31">
        <v>2</v>
      </c>
      <c r="F274" s="2" t="s">
        <v>655</v>
      </c>
      <c r="G274" s="31">
        <v>2</v>
      </c>
      <c r="H274" s="31"/>
      <c r="I274" s="2"/>
      <c r="J274" s="31" t="s">
        <v>293</v>
      </c>
      <c r="K274" s="53"/>
      <c r="L274" s="54"/>
      <c r="M274" s="54"/>
      <c r="N274" s="55"/>
      <c r="O274" s="56"/>
      <c r="P274" s="53"/>
      <c r="Q274" s="54"/>
      <c r="R274" s="54"/>
      <c r="S274" s="55"/>
      <c r="T274" s="56"/>
      <c r="U274" s="48">
        <f>IF(P274&lt;&gt;"",P274,IF(K274&lt;&gt;"",K274,IF(H274&lt;&gt;"",H274,IF(E274&lt;&gt;"",E274,""))))</f>
        <v>2</v>
      </c>
      <c r="V274" s="32">
        <f>IF(S274&lt;&gt;"",S274,IF(N274&lt;&gt;"",N274,IF(J274&lt;&gt;"",J274,IF(G274&lt;&gt;"",G274,""))))</f>
        <v>2</v>
      </c>
    </row>
    <row r="275" spans="1:22" s="1" customFormat="1">
      <c r="A275" s="30"/>
      <c r="E275" s="30"/>
      <c r="H275" s="30"/>
      <c r="J275" s="1" t="s">
        <v>293</v>
      </c>
      <c r="K275" s="10"/>
      <c r="L275" s="10"/>
      <c r="M275" s="10"/>
      <c r="N275" s="10"/>
      <c r="O275" s="10"/>
      <c r="P275" s="10"/>
      <c r="Q275" s="10"/>
      <c r="R275" s="10"/>
      <c r="S275" s="10"/>
      <c r="T275" s="10"/>
      <c r="U275"/>
    </row>
    <row r="276" spans="1:22" ht="85">
      <c r="A276" s="15">
        <v>378</v>
      </c>
      <c r="B276" s="2" t="s">
        <v>36</v>
      </c>
      <c r="C276" s="2" t="s">
        <v>49</v>
      </c>
      <c r="D276" s="2" t="s">
        <v>482</v>
      </c>
      <c r="E276" s="31">
        <v>2</v>
      </c>
      <c r="F276" s="2" t="s">
        <v>656</v>
      </c>
      <c r="G276" s="31">
        <v>2</v>
      </c>
      <c r="H276" s="31"/>
      <c r="I276" s="2"/>
      <c r="J276" s="31" t="s">
        <v>293</v>
      </c>
      <c r="K276" s="53"/>
      <c r="L276" s="54"/>
      <c r="M276" s="54"/>
      <c r="N276" s="55"/>
      <c r="O276" s="56"/>
      <c r="P276" s="53"/>
      <c r="Q276" s="54"/>
      <c r="R276" s="54"/>
      <c r="S276" s="55"/>
      <c r="T276" s="56"/>
      <c r="U276" s="48">
        <f>IF(P276&lt;&gt;"",P276,IF(K276&lt;&gt;"",K276,IF(H276&lt;&gt;"",H276,IF(E276&lt;&gt;"",E276,""))))</f>
        <v>2</v>
      </c>
      <c r="V276" s="32">
        <f>IF(S276&lt;&gt;"",S276,IF(N276&lt;&gt;"",N276,IF(J276&lt;&gt;"",J276,IF(G276&lt;&gt;"",G276,""))))</f>
        <v>2</v>
      </c>
    </row>
    <row r="277" spans="1:22" s="1" customFormat="1">
      <c r="A277" s="30"/>
      <c r="E277" s="30"/>
      <c r="H277" s="30"/>
      <c r="J277" s="1" t="s">
        <v>293</v>
      </c>
      <c r="K277" s="10"/>
      <c r="L277" s="10"/>
      <c r="M277" s="10"/>
      <c r="N277" s="10"/>
      <c r="O277" s="10"/>
      <c r="P277" s="10"/>
      <c r="Q277" s="10"/>
      <c r="R277" s="10"/>
      <c r="S277" s="10"/>
      <c r="T277" s="10"/>
      <c r="U277"/>
    </row>
    <row r="278" spans="1:22" ht="102">
      <c r="A278" s="15">
        <v>379</v>
      </c>
      <c r="B278" s="2" t="s">
        <v>197</v>
      </c>
      <c r="C278" s="2" t="s">
        <v>483</v>
      </c>
      <c r="D278" s="2" t="s">
        <v>484</v>
      </c>
      <c r="E278" s="31">
        <v>2</v>
      </c>
      <c r="F278" s="2" t="s">
        <v>657</v>
      </c>
      <c r="G278" s="31">
        <v>2</v>
      </c>
      <c r="H278" s="31"/>
      <c r="I278" s="2"/>
      <c r="J278" s="31" t="s">
        <v>293</v>
      </c>
      <c r="K278" s="53"/>
      <c r="L278" s="54"/>
      <c r="M278" s="54"/>
      <c r="N278" s="55"/>
      <c r="O278" s="56"/>
      <c r="P278" s="53"/>
      <c r="Q278" s="54"/>
      <c r="R278" s="54"/>
      <c r="S278" s="55"/>
      <c r="T278" s="56"/>
      <c r="U278" s="48">
        <f>IF(P278&lt;&gt;"",P278,IF(K278&lt;&gt;"",K278,IF(H278&lt;&gt;"",H278,IF(E278&lt;&gt;"",E278,""))))</f>
        <v>2</v>
      </c>
      <c r="V278" s="32">
        <f>IF(S278&lt;&gt;"",S278,IF(N278&lt;&gt;"",N278,IF(J278&lt;&gt;"",J278,IF(G278&lt;&gt;"",G278,""))))</f>
        <v>2</v>
      </c>
    </row>
    <row r="279" spans="1:22" s="1" customFormat="1">
      <c r="A279" s="30"/>
      <c r="E279" s="30"/>
      <c r="H279" s="30"/>
      <c r="J279" s="1" t="s">
        <v>293</v>
      </c>
      <c r="K279" s="10"/>
      <c r="L279" s="10"/>
      <c r="M279" s="10"/>
      <c r="N279" s="10"/>
      <c r="O279" s="10"/>
      <c r="P279" s="10"/>
      <c r="Q279" s="10"/>
      <c r="R279" s="10"/>
      <c r="S279" s="10"/>
      <c r="T279" s="10"/>
      <c r="U279"/>
    </row>
    <row r="280" spans="1:22" ht="68">
      <c r="A280" s="15">
        <v>380</v>
      </c>
      <c r="B280" s="2" t="s">
        <v>198</v>
      </c>
      <c r="C280" s="2" t="s">
        <v>485</v>
      </c>
      <c r="D280" s="2" t="s">
        <v>486</v>
      </c>
      <c r="E280" s="31">
        <v>1</v>
      </c>
      <c r="F280" s="2" t="s">
        <v>658</v>
      </c>
      <c r="G280" s="31">
        <v>0</v>
      </c>
      <c r="H280" s="31"/>
      <c r="I280" s="2"/>
      <c r="J280" s="31" t="s">
        <v>293</v>
      </c>
      <c r="K280" s="53"/>
      <c r="L280" s="54"/>
      <c r="M280" s="54"/>
      <c r="N280" s="55"/>
      <c r="O280" s="56"/>
      <c r="P280" s="53"/>
      <c r="Q280" s="54"/>
      <c r="R280" s="54"/>
      <c r="S280" s="55"/>
      <c r="T280" s="56"/>
      <c r="U280" s="48">
        <f>IF(P280&lt;&gt;"",P280,IF(K280&lt;&gt;"",K280,IF(H280&lt;&gt;"",H280,IF(E280&lt;&gt;"",E280,""))))</f>
        <v>1</v>
      </c>
      <c r="V280" s="32">
        <f>IF(S280&lt;&gt;"",S280,IF(N280&lt;&gt;"",N280,IF(J280&lt;&gt;"",J280,IF(G280&lt;&gt;"",G280,""))))</f>
        <v>0</v>
      </c>
    </row>
    <row r="281" spans="1:22" s="1" customFormat="1">
      <c r="A281" s="30"/>
      <c r="E281" s="30"/>
      <c r="H281" s="30"/>
      <c r="J281" s="1" t="s">
        <v>293</v>
      </c>
      <c r="K281" s="10"/>
      <c r="L281" s="10"/>
      <c r="M281" s="10"/>
      <c r="N281" s="10"/>
      <c r="O281" s="10"/>
      <c r="P281" s="10"/>
      <c r="Q281" s="10"/>
      <c r="R281" s="10"/>
      <c r="S281" s="10"/>
      <c r="T281" s="10"/>
      <c r="U281"/>
    </row>
    <row r="282" spans="1:22" ht="85">
      <c r="A282" s="15">
        <v>381</v>
      </c>
      <c r="B282" s="2" t="s">
        <v>199</v>
      </c>
      <c r="C282" s="2" t="s">
        <v>51</v>
      </c>
      <c r="D282" s="2" t="s">
        <v>487</v>
      </c>
      <c r="E282" s="31">
        <v>0</v>
      </c>
      <c r="F282" s="2" t="s">
        <v>659</v>
      </c>
      <c r="G282" s="31">
        <v>0</v>
      </c>
      <c r="H282" s="31"/>
      <c r="I282" s="2"/>
      <c r="J282" s="31" t="s">
        <v>293</v>
      </c>
      <c r="K282" s="53"/>
      <c r="L282" s="54"/>
      <c r="M282" s="54"/>
      <c r="N282" s="55"/>
      <c r="O282" s="56"/>
      <c r="P282" s="53"/>
      <c r="Q282" s="54"/>
      <c r="R282" s="54"/>
      <c r="S282" s="55"/>
      <c r="T282" s="56"/>
      <c r="U282" s="48">
        <f>IF(P282&lt;&gt;"",P282,IF(K282&lt;&gt;"",K282,IF(H282&lt;&gt;"",H282,IF(E282&lt;&gt;"",E282,""))))</f>
        <v>0</v>
      </c>
      <c r="V282" s="32">
        <f>IF(S282&lt;&gt;"",S282,IF(N282&lt;&gt;"",N282,IF(J282&lt;&gt;"",J282,IF(G282&lt;&gt;"",G282,""))))</f>
        <v>0</v>
      </c>
    </row>
    <row r="283" spans="1:22" s="1" customFormat="1">
      <c r="A283" s="30"/>
      <c r="E283" s="30"/>
      <c r="H283" s="30"/>
      <c r="J283" s="1" t="s">
        <v>293</v>
      </c>
      <c r="K283" s="10"/>
      <c r="L283" s="10"/>
      <c r="M283" s="10"/>
      <c r="N283" s="10"/>
      <c r="O283" s="10"/>
      <c r="P283" s="10"/>
      <c r="Q283" s="10"/>
      <c r="R283" s="10"/>
      <c r="S283" s="10"/>
      <c r="T283" s="10"/>
      <c r="U283"/>
    </row>
    <row r="284" spans="1:22" ht="85">
      <c r="A284" s="15">
        <v>382</v>
      </c>
      <c r="B284" s="2" t="s">
        <v>40</v>
      </c>
      <c r="C284" s="2" t="s">
        <v>52</v>
      </c>
      <c r="D284" s="2" t="s">
        <v>488</v>
      </c>
      <c r="E284" s="31">
        <v>0</v>
      </c>
      <c r="F284" s="2" t="s">
        <v>660</v>
      </c>
      <c r="G284" s="31">
        <v>0</v>
      </c>
      <c r="H284" s="31"/>
      <c r="I284" s="2"/>
      <c r="J284" s="31" t="s">
        <v>293</v>
      </c>
      <c r="K284" s="53"/>
      <c r="L284" s="54"/>
      <c r="M284" s="54"/>
      <c r="N284" s="55"/>
      <c r="O284" s="56"/>
      <c r="P284" s="53"/>
      <c r="Q284" s="54"/>
      <c r="R284" s="54"/>
      <c r="S284" s="55"/>
      <c r="T284" s="56"/>
      <c r="U284" s="48">
        <f>IF(P284&lt;&gt;"",P284,IF(K284&lt;&gt;"",K284,IF(H284&lt;&gt;"",H284,IF(E284&lt;&gt;"",E284,""))))</f>
        <v>0</v>
      </c>
      <c r="V284" s="32">
        <f>IF(S284&lt;&gt;"",S284,IF(N284&lt;&gt;"",N284,IF(J284&lt;&gt;"",J284,IF(G284&lt;&gt;"",G284,""))))</f>
        <v>0</v>
      </c>
    </row>
    <row r="285" spans="1:22" s="1" customFormat="1">
      <c r="A285" s="30"/>
      <c r="E285" s="30"/>
      <c r="H285" s="30"/>
      <c r="J285" s="1" t="s">
        <v>293</v>
      </c>
      <c r="K285" s="10"/>
      <c r="L285" s="10"/>
      <c r="M285" s="10"/>
      <c r="N285" s="10"/>
      <c r="O285" s="10"/>
      <c r="P285" s="10"/>
      <c r="Q285" s="10"/>
      <c r="R285" s="10"/>
      <c r="S285" s="10"/>
      <c r="T285" s="10"/>
      <c r="U285"/>
    </row>
    <row r="286" spans="1:22" ht="153">
      <c r="A286" s="15">
        <v>383</v>
      </c>
      <c r="B286" s="2" t="s">
        <v>200</v>
      </c>
      <c r="C286" s="2" t="s">
        <v>53</v>
      </c>
      <c r="D286" s="2" t="s">
        <v>489</v>
      </c>
      <c r="E286" s="31">
        <v>4</v>
      </c>
      <c r="F286" s="2" t="s">
        <v>661</v>
      </c>
      <c r="G286" s="31">
        <v>3</v>
      </c>
      <c r="H286" s="31"/>
      <c r="I286" s="2"/>
      <c r="J286" s="31" t="s">
        <v>293</v>
      </c>
      <c r="K286" s="53"/>
      <c r="L286" s="54"/>
      <c r="M286" s="54"/>
      <c r="N286" s="55"/>
      <c r="O286" s="56"/>
      <c r="P286" s="53"/>
      <c r="Q286" s="54"/>
      <c r="R286" s="54"/>
      <c r="S286" s="55"/>
      <c r="T286" s="56"/>
      <c r="U286" s="48">
        <f>IF(P286&lt;&gt;"",P286,IF(K286&lt;&gt;"",K286,IF(H286&lt;&gt;"",H286,IF(E286&lt;&gt;"",E286,""))))</f>
        <v>4</v>
      </c>
      <c r="V286" s="32">
        <f>IF(S286&lt;&gt;"",S286,IF(N286&lt;&gt;"",N286,IF(J286&lt;&gt;"",J286,IF(G286&lt;&gt;"",G286,""))))</f>
        <v>3</v>
      </c>
    </row>
    <row r="287" spans="1:22" s="1" customFormat="1">
      <c r="A287" s="30"/>
      <c r="E287" s="30"/>
      <c r="H287" s="30"/>
      <c r="J287" s="1" t="s">
        <v>293</v>
      </c>
      <c r="K287" s="10"/>
      <c r="L287" s="10"/>
      <c r="M287" s="10"/>
      <c r="N287" s="10"/>
      <c r="O287" s="10"/>
      <c r="P287" s="10"/>
      <c r="Q287" s="10"/>
      <c r="R287" s="10"/>
      <c r="S287" s="10"/>
      <c r="T287" s="10"/>
      <c r="U287"/>
    </row>
    <row r="288" spans="1:22" ht="102">
      <c r="A288" s="15">
        <v>384</v>
      </c>
      <c r="B288" s="2" t="s">
        <v>41</v>
      </c>
      <c r="C288" s="2" t="s">
        <v>54</v>
      </c>
      <c r="D288" s="2" t="s">
        <v>490</v>
      </c>
      <c r="E288" s="31">
        <v>2</v>
      </c>
      <c r="F288" s="2" t="s">
        <v>662</v>
      </c>
      <c r="G288" s="31">
        <v>2</v>
      </c>
      <c r="H288" s="31"/>
      <c r="I288" s="2"/>
      <c r="J288" s="31" t="s">
        <v>293</v>
      </c>
      <c r="K288" s="53"/>
      <c r="L288" s="54"/>
      <c r="M288" s="54"/>
      <c r="N288" s="55"/>
      <c r="O288" s="56"/>
      <c r="P288" s="53"/>
      <c r="Q288" s="54"/>
      <c r="R288" s="54"/>
      <c r="S288" s="55"/>
      <c r="T288" s="56"/>
      <c r="U288" s="48">
        <f>IF(P288&lt;&gt;"",P288,IF(K288&lt;&gt;"",K288,IF(H288&lt;&gt;"",H288,IF(E288&lt;&gt;"",E288,""))))</f>
        <v>2</v>
      </c>
      <c r="V288" s="32">
        <f>IF(S288&lt;&gt;"",S288,IF(N288&lt;&gt;"",N288,IF(J288&lt;&gt;"",J288,IF(G288&lt;&gt;"",G288,""))))</f>
        <v>2</v>
      </c>
    </row>
    <row r="289" spans="1:22" s="1" customFormat="1">
      <c r="A289" s="30"/>
      <c r="E289" s="30"/>
      <c r="H289" s="30"/>
      <c r="J289" s="1" t="s">
        <v>293</v>
      </c>
      <c r="K289" s="10"/>
      <c r="L289" s="10"/>
      <c r="M289" s="10"/>
      <c r="N289" s="10"/>
      <c r="O289" s="10"/>
      <c r="P289" s="10"/>
      <c r="Q289" s="10"/>
      <c r="R289" s="10"/>
      <c r="S289" s="10"/>
      <c r="T289" s="10"/>
      <c r="U289"/>
    </row>
    <row r="290" spans="1:22" ht="102">
      <c r="A290" s="15">
        <v>385</v>
      </c>
      <c r="B290" s="2" t="s">
        <v>42</v>
      </c>
      <c r="C290" s="2" t="s">
        <v>55</v>
      </c>
      <c r="D290" s="2" t="s">
        <v>491</v>
      </c>
      <c r="E290" s="31">
        <v>2</v>
      </c>
      <c r="F290" s="2" t="s">
        <v>663</v>
      </c>
      <c r="G290" s="31">
        <v>2</v>
      </c>
      <c r="H290" s="31"/>
      <c r="I290" s="2"/>
      <c r="J290" s="31" t="s">
        <v>293</v>
      </c>
      <c r="K290" s="53"/>
      <c r="L290" s="54"/>
      <c r="M290" s="54"/>
      <c r="N290" s="55"/>
      <c r="O290" s="56"/>
      <c r="P290" s="53"/>
      <c r="Q290" s="54"/>
      <c r="R290" s="54"/>
      <c r="S290" s="55"/>
      <c r="T290" s="56"/>
      <c r="U290" s="48">
        <f>IF(P290&lt;&gt;"",P290,IF(K290&lt;&gt;"",K290,IF(H290&lt;&gt;"",H290,IF(E290&lt;&gt;"",E290,""))))</f>
        <v>2</v>
      </c>
      <c r="V290" s="32">
        <f>IF(S290&lt;&gt;"",S290,IF(N290&lt;&gt;"",N290,IF(J290&lt;&gt;"",J290,IF(G290&lt;&gt;"",G290,""))))</f>
        <v>2</v>
      </c>
    </row>
    <row r="291" spans="1:22" ht="68">
      <c r="A291" s="15">
        <v>386</v>
      </c>
      <c r="B291" s="2" t="s">
        <v>201</v>
      </c>
      <c r="C291" s="2" t="s">
        <v>492</v>
      </c>
      <c r="D291" s="2" t="s">
        <v>493</v>
      </c>
      <c r="E291" s="31">
        <v>2</v>
      </c>
      <c r="F291" s="2" t="s">
        <v>664</v>
      </c>
      <c r="G291" s="31">
        <v>2</v>
      </c>
      <c r="H291" s="31"/>
      <c r="I291" s="2"/>
      <c r="J291" s="31" t="s">
        <v>293</v>
      </c>
      <c r="K291" s="53"/>
      <c r="L291" s="54"/>
      <c r="M291" s="54"/>
      <c r="N291" s="55"/>
      <c r="O291" s="56"/>
      <c r="P291" s="53"/>
      <c r="Q291" s="54"/>
      <c r="R291" s="54"/>
      <c r="S291" s="55"/>
      <c r="T291" s="56"/>
      <c r="U291" s="48">
        <f>IF(P291&lt;&gt;"",P291,IF(K291&lt;&gt;"",K291,IF(H291&lt;&gt;"",H291,IF(E291&lt;&gt;"",E291,""))))</f>
        <v>2</v>
      </c>
      <c r="V291" s="32">
        <f>IF(S291&lt;&gt;"",S291,IF(N291&lt;&gt;"",N291,IF(J291&lt;&gt;"",J291,IF(G291&lt;&gt;"",G291,""))))</f>
        <v>2</v>
      </c>
    </row>
    <row r="292" spans="1:22" ht="68">
      <c r="A292" s="15">
        <v>387</v>
      </c>
      <c r="B292" s="2" t="s">
        <v>29</v>
      </c>
      <c r="C292" s="2" t="s">
        <v>494</v>
      </c>
      <c r="D292" s="2" t="s">
        <v>495</v>
      </c>
      <c r="E292" s="31">
        <v>1</v>
      </c>
      <c r="F292" s="2" t="s">
        <v>665</v>
      </c>
      <c r="G292" s="31">
        <v>1</v>
      </c>
      <c r="H292" s="31"/>
      <c r="I292" s="2"/>
      <c r="J292" s="31" t="s">
        <v>293</v>
      </c>
      <c r="K292" s="53"/>
      <c r="L292" s="54"/>
      <c r="M292" s="54"/>
      <c r="N292" s="55"/>
      <c r="O292" s="56"/>
      <c r="P292" s="53"/>
      <c r="Q292" s="54"/>
      <c r="R292" s="54"/>
      <c r="S292" s="55"/>
      <c r="T292" s="56"/>
      <c r="U292" s="48">
        <f>IF(P292&lt;&gt;"",P292,IF(K292&lt;&gt;"",K292,IF(H292&lt;&gt;"",H292,IF(E292&lt;&gt;"",E292,""))))</f>
        <v>1</v>
      </c>
      <c r="V292" s="32">
        <f>IF(S292&lt;&gt;"",S292,IF(N292&lt;&gt;"",N292,IF(J292&lt;&gt;"",J292,IF(G292&lt;&gt;"",G292,""))))</f>
        <v>1</v>
      </c>
    </row>
    <row r="293" spans="1:22" ht="34">
      <c r="A293" s="15">
        <v>388</v>
      </c>
      <c r="B293" s="2" t="s">
        <v>202</v>
      </c>
      <c r="C293" s="2" t="s">
        <v>496</v>
      </c>
      <c r="D293" s="2" t="s">
        <v>497</v>
      </c>
      <c r="E293" s="31"/>
      <c r="F293" s="2" t="s">
        <v>666</v>
      </c>
      <c r="G293" s="31">
        <v>1</v>
      </c>
      <c r="H293" s="31"/>
      <c r="I293" s="2"/>
      <c r="J293" s="31" t="s">
        <v>293</v>
      </c>
      <c r="K293" s="53"/>
      <c r="L293" s="54"/>
      <c r="M293" s="54"/>
      <c r="N293" s="55"/>
      <c r="O293" s="56"/>
      <c r="P293" s="53"/>
      <c r="Q293" s="54"/>
      <c r="R293" s="54"/>
      <c r="S293" s="55"/>
      <c r="T293" s="56"/>
      <c r="U293" s="48" t="str">
        <f>IF(P293&lt;&gt;"",P293,IF(K293&lt;&gt;"",K293,IF(H293&lt;&gt;"",H293,IF(E293&lt;&gt;"",E293,""))))</f>
        <v/>
      </c>
      <c r="V293" s="32">
        <f>IF(S293&lt;&gt;"",S293,IF(N293&lt;&gt;"",N293,IF(J293&lt;&gt;"",J293,IF(G293&lt;&gt;"",G293,""))))</f>
        <v>1</v>
      </c>
    </row>
    <row r="294" spans="1:22" s="1" customFormat="1">
      <c r="A294" s="30"/>
      <c r="E294" s="30"/>
      <c r="H294" s="30"/>
      <c r="J294" s="1" t="s">
        <v>293</v>
      </c>
      <c r="K294" s="10"/>
      <c r="L294" s="10"/>
      <c r="M294" s="10"/>
      <c r="N294" s="10"/>
      <c r="O294" s="10"/>
      <c r="P294" s="10"/>
      <c r="Q294" s="10"/>
      <c r="R294" s="10"/>
      <c r="S294" s="10"/>
      <c r="T294" s="10"/>
      <c r="U294"/>
    </row>
    <row r="295" spans="1:22" ht="85">
      <c r="A295" s="15">
        <v>389</v>
      </c>
      <c r="B295" s="2" t="s">
        <v>203</v>
      </c>
      <c r="C295" s="2" t="s">
        <v>498</v>
      </c>
      <c r="D295" s="2" t="s">
        <v>499</v>
      </c>
      <c r="E295" s="31">
        <v>3</v>
      </c>
      <c r="F295" s="2" t="s">
        <v>667</v>
      </c>
      <c r="G295" s="31">
        <v>3</v>
      </c>
      <c r="H295" s="31"/>
      <c r="I295" s="2"/>
      <c r="J295" s="31" t="s">
        <v>293</v>
      </c>
      <c r="K295" s="53"/>
      <c r="L295" s="54"/>
      <c r="M295" s="54"/>
      <c r="N295" s="55"/>
      <c r="O295" s="56"/>
      <c r="P295" s="53"/>
      <c r="Q295" s="54"/>
      <c r="R295" s="54"/>
      <c r="S295" s="55"/>
      <c r="T295" s="56"/>
      <c r="U295" s="48">
        <f>IF(P295&lt;&gt;"",P295,IF(K295&lt;&gt;"",K295,IF(H295&lt;&gt;"",H295,IF(E295&lt;&gt;"",E295,""))))</f>
        <v>3</v>
      </c>
      <c r="V295" s="32">
        <f>IF(S295&lt;&gt;"",S295,IF(N295&lt;&gt;"",N295,IF(J295&lt;&gt;"",J295,IF(G295&lt;&gt;"",G295,""))))</f>
        <v>3</v>
      </c>
    </row>
    <row r="296" spans="1:22">
      <c r="G296" s="1"/>
      <c r="J296" s="1" t="s">
        <v>293</v>
      </c>
      <c r="K296" s="10"/>
      <c r="L296" s="10"/>
      <c r="M296" s="10"/>
      <c r="N296" s="10"/>
      <c r="O296" s="10"/>
      <c r="P296" s="10"/>
      <c r="Q296" s="10"/>
      <c r="R296" s="10"/>
      <c r="S296" s="10"/>
      <c r="T296" s="10"/>
      <c r="V296" s="1"/>
    </row>
    <row r="297" spans="1:22">
      <c r="G297" s="1"/>
      <c r="J297" s="1" t="s">
        <v>293</v>
      </c>
      <c r="K297" s="10"/>
      <c r="L297" s="10"/>
      <c r="M297" s="10"/>
      <c r="N297" s="10"/>
      <c r="O297" s="10"/>
      <c r="P297" s="10"/>
      <c r="Q297" s="10"/>
      <c r="R297" s="10"/>
      <c r="S297" s="10"/>
      <c r="T297" s="10"/>
      <c r="V297" s="1"/>
    </row>
    <row r="298" spans="1:22">
      <c r="G298" s="1"/>
      <c r="J298" s="1" t="s">
        <v>293</v>
      </c>
      <c r="K298" s="10"/>
      <c r="L298" s="10"/>
      <c r="M298" s="10"/>
      <c r="N298" s="10"/>
      <c r="O298" s="10"/>
      <c r="P298" s="10"/>
      <c r="Q298" s="10"/>
      <c r="R298" s="10"/>
      <c r="S298" s="10"/>
      <c r="T298" s="10"/>
      <c r="V298" s="1"/>
    </row>
    <row r="299" spans="1:22" ht="17">
      <c r="B299" s="33" t="s">
        <v>34</v>
      </c>
      <c r="G299" s="1"/>
      <c r="J299" s="1" t="s">
        <v>293</v>
      </c>
      <c r="K299" s="10"/>
      <c r="L299" s="10"/>
      <c r="M299" s="10"/>
      <c r="N299" s="10"/>
      <c r="O299" s="10"/>
      <c r="P299" s="10"/>
      <c r="Q299" s="10"/>
      <c r="R299" s="10"/>
      <c r="S299" s="10"/>
      <c r="T299" s="10"/>
      <c r="V299" s="1"/>
    </row>
    <row r="300" spans="1:22" ht="289">
      <c r="A300" s="15">
        <v>390</v>
      </c>
      <c r="B300" s="2" t="s">
        <v>204</v>
      </c>
      <c r="C300" s="2" t="s">
        <v>500</v>
      </c>
      <c r="D300" s="2" t="s">
        <v>501</v>
      </c>
      <c r="E300" s="31">
        <v>3</v>
      </c>
      <c r="F300" s="2" t="s">
        <v>668</v>
      </c>
      <c r="G300" s="31">
        <v>3</v>
      </c>
      <c r="H300" s="31"/>
      <c r="I300" s="2"/>
      <c r="J300" s="31" t="s">
        <v>293</v>
      </c>
      <c r="K300" s="53"/>
      <c r="L300" s="54"/>
      <c r="M300" s="54"/>
      <c r="N300" s="55"/>
      <c r="O300" s="56"/>
      <c r="P300" s="53"/>
      <c r="Q300" s="54"/>
      <c r="R300" s="54"/>
      <c r="S300" s="55"/>
      <c r="T300" s="56"/>
      <c r="U300" s="48">
        <f>IF(P300&lt;&gt;"",P300,IF(K300&lt;&gt;"",K300,IF(H300&lt;&gt;"",H300,IF(E300&lt;&gt;"",E300,""))))</f>
        <v>3</v>
      </c>
      <c r="V300" s="32">
        <f>IF(S300&lt;&gt;"",S300,IF(N300&lt;&gt;"",N300,IF(J300&lt;&gt;"",J300,IF(G300&lt;&gt;"",G300,""))))</f>
        <v>3</v>
      </c>
    </row>
    <row r="301" spans="1:22" ht="68">
      <c r="A301" s="15">
        <v>391</v>
      </c>
      <c r="B301" s="2" t="s">
        <v>205</v>
      </c>
      <c r="C301" s="2" t="s">
        <v>502</v>
      </c>
      <c r="D301" s="2" t="s">
        <v>503</v>
      </c>
      <c r="E301" s="31">
        <v>3</v>
      </c>
      <c r="F301" s="2" t="s">
        <v>669</v>
      </c>
      <c r="G301" s="31">
        <v>3</v>
      </c>
      <c r="H301" s="31"/>
      <c r="I301" s="2"/>
      <c r="J301" s="31" t="s">
        <v>293</v>
      </c>
      <c r="K301" s="53"/>
      <c r="L301" s="54"/>
      <c r="M301" s="54"/>
      <c r="N301" s="55"/>
      <c r="O301" s="56"/>
      <c r="P301" s="53"/>
      <c r="Q301" s="54"/>
      <c r="R301" s="54"/>
      <c r="S301" s="55"/>
      <c r="T301" s="56"/>
      <c r="U301" s="48">
        <f>IF(P301&lt;&gt;"",P301,IF(K301&lt;&gt;"",K301,IF(H301&lt;&gt;"",H301,IF(E301&lt;&gt;"",E301,""))))</f>
        <v>3</v>
      </c>
      <c r="V301" s="32">
        <f>IF(S301&lt;&gt;"",S301,IF(N301&lt;&gt;"",N301,IF(J301&lt;&gt;"",J301,IF(G301&lt;&gt;"",G301,""))))</f>
        <v>3</v>
      </c>
    </row>
    <row r="302" spans="1:22" ht="136">
      <c r="A302" s="15">
        <v>392</v>
      </c>
      <c r="B302" s="2" t="s">
        <v>206</v>
      </c>
      <c r="C302" s="2" t="s">
        <v>504</v>
      </c>
      <c r="D302" s="2" t="s">
        <v>505</v>
      </c>
      <c r="E302" s="31">
        <v>3</v>
      </c>
      <c r="F302" s="2" t="s">
        <v>670</v>
      </c>
      <c r="G302" s="31">
        <v>3</v>
      </c>
      <c r="H302" s="31"/>
      <c r="I302" s="2"/>
      <c r="J302" s="31" t="s">
        <v>293</v>
      </c>
      <c r="K302" s="53"/>
      <c r="L302" s="54"/>
      <c r="M302" s="54"/>
      <c r="N302" s="55"/>
      <c r="O302" s="56"/>
      <c r="P302" s="53"/>
      <c r="Q302" s="54"/>
      <c r="R302" s="54"/>
      <c r="S302" s="55"/>
      <c r="T302" s="56"/>
      <c r="U302" s="48">
        <f>IF(P302&lt;&gt;"",P302,IF(K302&lt;&gt;"",K302,IF(H302&lt;&gt;"",H302,IF(E302&lt;&gt;"",E302,""))))</f>
        <v>3</v>
      </c>
      <c r="V302" s="32">
        <f>IF(S302&lt;&gt;"",S302,IF(N302&lt;&gt;"",N302,IF(J302&lt;&gt;"",J302,IF(G302&lt;&gt;"",G302,""))))</f>
        <v>3</v>
      </c>
    </row>
    <row r="303" spans="1:22" ht="102">
      <c r="A303" s="15">
        <v>393</v>
      </c>
      <c r="B303" s="2" t="s">
        <v>207</v>
      </c>
      <c r="C303" s="2" t="s">
        <v>506</v>
      </c>
      <c r="D303" s="2" t="s">
        <v>507</v>
      </c>
      <c r="E303" s="31">
        <v>3</v>
      </c>
      <c r="F303" s="2" t="s">
        <v>671</v>
      </c>
      <c r="G303" s="31">
        <v>3</v>
      </c>
      <c r="H303" s="31"/>
      <c r="I303" s="2"/>
      <c r="J303" s="31" t="s">
        <v>293</v>
      </c>
      <c r="K303" s="53"/>
      <c r="L303" s="54"/>
      <c r="M303" s="54"/>
      <c r="N303" s="55"/>
      <c r="O303" s="56"/>
      <c r="P303" s="53"/>
      <c r="Q303" s="54"/>
      <c r="R303" s="54"/>
      <c r="S303" s="55"/>
      <c r="T303" s="56"/>
      <c r="U303" s="48">
        <f>IF(P303&lt;&gt;"",P303,IF(K303&lt;&gt;"",K303,IF(H303&lt;&gt;"",H303,IF(E303&lt;&gt;"",E303,""))))</f>
        <v>3</v>
      </c>
      <c r="V303" s="32">
        <f>IF(S303&lt;&gt;"",S303,IF(N303&lt;&gt;"",N303,IF(J303&lt;&gt;"",J303,IF(G303&lt;&gt;"",G303,""))))</f>
        <v>3</v>
      </c>
    </row>
    <row r="304" spans="1:22" ht="102">
      <c r="A304" s="15">
        <v>394</v>
      </c>
      <c r="B304" s="2" t="s">
        <v>208</v>
      </c>
      <c r="C304" s="2" t="s">
        <v>508</v>
      </c>
      <c r="D304" s="2" t="s">
        <v>509</v>
      </c>
      <c r="E304" s="31">
        <v>3</v>
      </c>
      <c r="F304" s="2" t="s">
        <v>672</v>
      </c>
      <c r="G304" s="31">
        <v>3</v>
      </c>
      <c r="H304" s="31"/>
      <c r="I304" s="2"/>
      <c r="J304" s="31" t="s">
        <v>293</v>
      </c>
      <c r="K304" s="53"/>
      <c r="L304" s="54"/>
      <c r="M304" s="54"/>
      <c r="N304" s="55"/>
      <c r="O304" s="56"/>
      <c r="P304" s="53"/>
      <c r="Q304" s="54"/>
      <c r="R304" s="54"/>
      <c r="S304" s="55"/>
      <c r="T304" s="56"/>
      <c r="U304" s="48">
        <f>IF(P304&lt;&gt;"",P304,IF(K304&lt;&gt;"",K304,IF(H304&lt;&gt;"",H304,IF(E304&lt;&gt;"",E304,""))))</f>
        <v>3</v>
      </c>
      <c r="V304" s="32">
        <f>IF(S304&lt;&gt;"",S304,IF(N304&lt;&gt;"",N304,IF(J304&lt;&gt;"",J304,IF(G304&lt;&gt;"",G304,""))))</f>
        <v>3</v>
      </c>
    </row>
    <row r="305" spans="1:22" s="1" customFormat="1">
      <c r="A305" s="30"/>
      <c r="E305" s="30"/>
      <c r="H305" s="30"/>
      <c r="J305" s="1" t="s">
        <v>293</v>
      </c>
      <c r="K305" s="10"/>
      <c r="L305" s="10"/>
      <c r="M305" s="10"/>
      <c r="N305" s="10"/>
      <c r="O305" s="10"/>
      <c r="P305" s="10"/>
      <c r="Q305" s="10"/>
      <c r="R305" s="10"/>
      <c r="S305" s="10"/>
      <c r="T305" s="10"/>
      <c r="U305"/>
    </row>
    <row r="306" spans="1:22" ht="68">
      <c r="A306" s="15">
        <v>395</v>
      </c>
      <c r="B306" s="2" t="s">
        <v>209</v>
      </c>
      <c r="C306" s="2" t="s">
        <v>510</v>
      </c>
      <c r="D306" s="2" t="s">
        <v>511</v>
      </c>
      <c r="E306" s="31"/>
      <c r="F306" s="2"/>
      <c r="G306" s="31">
        <v>1</v>
      </c>
      <c r="H306" s="31"/>
      <c r="I306" s="2"/>
      <c r="J306" s="31" t="s">
        <v>293</v>
      </c>
      <c r="K306" s="53"/>
      <c r="L306" s="54"/>
      <c r="M306" s="54"/>
      <c r="N306" s="55"/>
      <c r="O306" s="56"/>
      <c r="P306" s="53"/>
      <c r="Q306" s="54"/>
      <c r="R306" s="54"/>
      <c r="S306" s="55"/>
      <c r="T306" s="56"/>
      <c r="U306" s="48" t="str">
        <f>IF(P306&lt;&gt;"",P306,IF(K306&lt;&gt;"",K306,IF(H306&lt;&gt;"",H306,IF(E306&lt;&gt;"",E306,""))))</f>
        <v/>
      </c>
      <c r="V306" s="32">
        <f>IF(S306&lt;&gt;"",S306,IF(N306&lt;&gt;"",N306,IF(J306&lt;&gt;"",J306,IF(G306&lt;&gt;"",G306,""))))</f>
        <v>1</v>
      </c>
    </row>
    <row r="307" spans="1:22" ht="306">
      <c r="A307" s="15">
        <v>396</v>
      </c>
      <c r="B307" s="2" t="s">
        <v>60</v>
      </c>
      <c r="C307" s="2" t="s">
        <v>50</v>
      </c>
      <c r="D307" s="2" t="s">
        <v>512</v>
      </c>
      <c r="E307" s="31">
        <v>3</v>
      </c>
      <c r="F307" s="2" t="s">
        <v>673</v>
      </c>
      <c r="G307" s="31">
        <v>3</v>
      </c>
      <c r="H307" s="31"/>
      <c r="I307" s="2"/>
      <c r="J307" s="31" t="s">
        <v>293</v>
      </c>
      <c r="K307" s="53"/>
      <c r="L307" s="54"/>
      <c r="M307" s="54"/>
      <c r="N307" s="55"/>
      <c r="O307" s="56"/>
      <c r="P307" s="53"/>
      <c r="Q307" s="54"/>
      <c r="R307" s="54"/>
      <c r="S307" s="55"/>
      <c r="T307" s="56"/>
      <c r="U307" s="48">
        <f>IF(P307&lt;&gt;"",P307,IF(K307&lt;&gt;"",K307,IF(H307&lt;&gt;"",H307,IF(E307&lt;&gt;"",E307,""))))</f>
        <v>3</v>
      </c>
      <c r="V307" s="32">
        <f>IF(S307&lt;&gt;"",S307,IF(N307&lt;&gt;"",N307,IF(J307&lt;&gt;"",J307,IF(G307&lt;&gt;"",G307,""))))</f>
        <v>3</v>
      </c>
    </row>
    <row r="308" spans="1:22" ht="272">
      <c r="A308" s="15">
        <v>397</v>
      </c>
      <c r="B308" s="2" t="s">
        <v>210</v>
      </c>
      <c r="C308" s="2" t="s">
        <v>513</v>
      </c>
      <c r="D308" s="2" t="s">
        <v>514</v>
      </c>
      <c r="E308" s="31">
        <v>3</v>
      </c>
      <c r="F308" s="2" t="s">
        <v>674</v>
      </c>
      <c r="G308" s="31">
        <v>3</v>
      </c>
      <c r="H308" s="31"/>
      <c r="I308" s="2"/>
      <c r="J308" s="31" t="s">
        <v>293</v>
      </c>
      <c r="K308" s="53"/>
      <c r="L308" s="54"/>
      <c r="M308" s="54"/>
      <c r="N308" s="55"/>
      <c r="O308" s="56"/>
      <c r="P308" s="53"/>
      <c r="Q308" s="54"/>
      <c r="R308" s="54"/>
      <c r="S308" s="55"/>
      <c r="T308" s="56"/>
      <c r="U308" s="48">
        <f>IF(P308&lt;&gt;"",P308,IF(K308&lt;&gt;"",K308,IF(H308&lt;&gt;"",H308,IF(E308&lt;&gt;"",E308,""))))</f>
        <v>3</v>
      </c>
      <c r="V308" s="32">
        <f>IF(S308&lt;&gt;"",S308,IF(N308&lt;&gt;"",N308,IF(J308&lt;&gt;"",J308,IF(G308&lt;&gt;"",G308,""))))</f>
        <v>3</v>
      </c>
    </row>
    <row r="309" spans="1:22" s="1" customFormat="1">
      <c r="A309" s="30"/>
      <c r="E309" s="30"/>
      <c r="H309" s="30"/>
      <c r="J309" s="1" t="s">
        <v>293</v>
      </c>
      <c r="K309" s="10"/>
      <c r="L309" s="10"/>
      <c r="M309" s="10"/>
      <c r="N309" s="10"/>
      <c r="O309" s="10"/>
      <c r="P309" s="10"/>
      <c r="Q309" s="10"/>
      <c r="R309" s="10"/>
      <c r="S309" s="10"/>
      <c r="T309" s="10"/>
      <c r="U309"/>
    </row>
    <row r="310" spans="1:22" ht="136">
      <c r="A310" s="15">
        <v>398</v>
      </c>
      <c r="B310" s="2" t="s">
        <v>61</v>
      </c>
      <c r="C310" s="2" t="s">
        <v>515</v>
      </c>
      <c r="D310" s="2" t="s">
        <v>23</v>
      </c>
      <c r="E310" s="31"/>
      <c r="F310" s="2" t="s">
        <v>675</v>
      </c>
      <c r="G310" s="31">
        <v>2</v>
      </c>
      <c r="H310" s="31"/>
      <c r="I310" s="2"/>
      <c r="J310" s="31" t="s">
        <v>293</v>
      </c>
      <c r="K310" s="53"/>
      <c r="L310" s="54"/>
      <c r="M310" s="54"/>
      <c r="N310" s="55"/>
      <c r="O310" s="56"/>
      <c r="P310" s="53"/>
      <c r="Q310" s="54"/>
      <c r="R310" s="54"/>
      <c r="S310" s="55"/>
      <c r="T310" s="56"/>
      <c r="U310" s="48" t="str">
        <f>IF(P310&lt;&gt;"",P310,IF(K310&lt;&gt;"",K310,IF(H310&lt;&gt;"",H310,IF(E310&lt;&gt;"",E310,""))))</f>
        <v/>
      </c>
      <c r="V310" s="32">
        <f>IF(S310&lt;&gt;"",S310,IF(N310&lt;&gt;"",N310,IF(J310&lt;&gt;"",J310,IF(G310&lt;&gt;"",G310,""))))</f>
        <v>2</v>
      </c>
    </row>
    <row r="311" spans="1:22" s="1" customFormat="1">
      <c r="A311" s="30"/>
      <c r="E311" s="30"/>
      <c r="H311" s="30"/>
      <c r="J311" s="1" t="s">
        <v>293</v>
      </c>
      <c r="K311" s="10"/>
      <c r="L311" s="10"/>
      <c r="M311" s="10"/>
      <c r="N311" s="10"/>
      <c r="O311" s="10"/>
      <c r="P311" s="10"/>
      <c r="Q311" s="10"/>
      <c r="R311" s="10"/>
      <c r="S311" s="10"/>
      <c r="T311" s="10"/>
      <c r="U311"/>
    </row>
    <row r="312" spans="1:22" ht="34">
      <c r="A312" s="15">
        <v>399</v>
      </c>
      <c r="B312" s="2" t="s">
        <v>211</v>
      </c>
      <c r="C312" s="2" t="s">
        <v>516</v>
      </c>
      <c r="D312" s="2" t="s">
        <v>23</v>
      </c>
      <c r="E312" s="31"/>
      <c r="F312" s="2" t="s">
        <v>676</v>
      </c>
      <c r="G312" s="31">
        <v>2</v>
      </c>
      <c r="H312" s="31"/>
      <c r="I312" s="2"/>
      <c r="J312" s="31" t="s">
        <v>293</v>
      </c>
      <c r="K312" s="53"/>
      <c r="L312" s="54"/>
      <c r="M312" s="54"/>
      <c r="N312" s="55"/>
      <c r="O312" s="56"/>
      <c r="P312" s="53"/>
      <c r="Q312" s="54"/>
      <c r="R312" s="54"/>
      <c r="S312" s="55"/>
      <c r="T312" s="56"/>
      <c r="U312" s="48" t="str">
        <f>IF(P312&lt;&gt;"",P312,IF(K312&lt;&gt;"",K312,IF(H312&lt;&gt;"",H312,IF(E312&lt;&gt;"",E312,""))))</f>
        <v/>
      </c>
      <c r="V312" s="32">
        <f>IF(S312&lt;&gt;"",S312,IF(N312&lt;&gt;"",N312,IF(J312&lt;&gt;"",J312,IF(G312&lt;&gt;"",G312,""))))</f>
        <v>2</v>
      </c>
    </row>
    <row r="313" spans="1:22" s="1" customFormat="1">
      <c r="A313" s="30"/>
      <c r="E313" s="30"/>
      <c r="H313" s="30"/>
      <c r="J313" s="1" t="s">
        <v>293</v>
      </c>
      <c r="K313" s="10"/>
      <c r="L313" s="10"/>
      <c r="M313" s="10"/>
      <c r="N313" s="10"/>
      <c r="O313" s="10"/>
      <c r="P313" s="10"/>
      <c r="Q313" s="10"/>
      <c r="R313" s="10"/>
      <c r="S313" s="10"/>
      <c r="T313" s="10"/>
      <c r="U313"/>
    </row>
    <row r="314" spans="1:22" ht="34">
      <c r="A314" s="15">
        <v>400</v>
      </c>
      <c r="B314" s="2" t="s">
        <v>212</v>
      </c>
      <c r="C314" s="2" t="s">
        <v>517</v>
      </c>
      <c r="D314" s="2" t="s">
        <v>23</v>
      </c>
      <c r="E314" s="31"/>
      <c r="F314" s="2" t="s">
        <v>677</v>
      </c>
      <c r="G314" s="31">
        <v>2</v>
      </c>
      <c r="H314" s="31"/>
      <c r="I314" s="2"/>
      <c r="J314" s="31" t="s">
        <v>293</v>
      </c>
      <c r="K314" s="53"/>
      <c r="L314" s="54"/>
      <c r="M314" s="54"/>
      <c r="N314" s="55"/>
      <c r="O314" s="56"/>
      <c r="P314" s="53"/>
      <c r="Q314" s="54"/>
      <c r="R314" s="54"/>
      <c r="S314" s="55"/>
      <c r="T314" s="56"/>
      <c r="U314" s="48" t="str">
        <f>IF(P314&lt;&gt;"",P314,IF(K314&lt;&gt;"",K314,IF(H314&lt;&gt;"",H314,IF(E314&lt;&gt;"",E314,""))))</f>
        <v/>
      </c>
      <c r="V314" s="32">
        <f>IF(S314&lt;&gt;"",S314,IF(N314&lt;&gt;"",N314,IF(J314&lt;&gt;"",J314,IF(G314&lt;&gt;"",G314,""))))</f>
        <v>2</v>
      </c>
    </row>
    <row r="315" spans="1:22" s="1" customFormat="1">
      <c r="A315" s="30"/>
      <c r="E315" s="30"/>
      <c r="H315" s="30"/>
      <c r="J315" s="1" t="s">
        <v>293</v>
      </c>
      <c r="K315" s="10"/>
      <c r="L315" s="10"/>
      <c r="M315" s="10"/>
      <c r="N315" s="10"/>
      <c r="O315" s="10"/>
      <c r="P315" s="10"/>
      <c r="Q315" s="10"/>
      <c r="R315" s="10"/>
      <c r="S315" s="10"/>
      <c r="T315" s="10"/>
      <c r="U315"/>
    </row>
    <row r="316" spans="1:22" ht="34">
      <c r="A316" s="15">
        <v>401</v>
      </c>
      <c r="B316" s="2" t="s">
        <v>39</v>
      </c>
      <c r="C316" s="2" t="s">
        <v>518</v>
      </c>
      <c r="D316" s="2" t="s">
        <v>23</v>
      </c>
      <c r="E316" s="31"/>
      <c r="F316" s="2" t="s">
        <v>677</v>
      </c>
      <c r="G316" s="31">
        <v>2</v>
      </c>
      <c r="H316" s="31"/>
      <c r="I316" s="2"/>
      <c r="J316" s="31" t="s">
        <v>293</v>
      </c>
      <c r="K316" s="53"/>
      <c r="L316" s="54"/>
      <c r="M316" s="54"/>
      <c r="N316" s="55"/>
      <c r="O316" s="56"/>
      <c r="P316" s="53"/>
      <c r="Q316" s="54"/>
      <c r="R316" s="54"/>
      <c r="S316" s="55"/>
      <c r="T316" s="56"/>
      <c r="U316" s="48" t="str">
        <f>IF(P316&lt;&gt;"",P316,IF(K316&lt;&gt;"",K316,IF(H316&lt;&gt;"",H316,IF(E316&lt;&gt;"",E316,""))))</f>
        <v/>
      </c>
      <c r="V316" s="32">
        <f>IF(S316&lt;&gt;"",S316,IF(N316&lt;&gt;"",N316,IF(J316&lt;&gt;"",J316,IF(G316&lt;&gt;"",G316,""))))</f>
        <v>2</v>
      </c>
    </row>
    <row r="317" spans="1:22">
      <c r="G317" s="1"/>
      <c r="J317" s="1" t="s">
        <v>293</v>
      </c>
      <c r="K317" s="10"/>
      <c r="L317" s="10"/>
      <c r="M317" s="10"/>
      <c r="N317" s="10"/>
      <c r="O317" s="10"/>
      <c r="P317" s="10"/>
      <c r="Q317" s="10"/>
      <c r="R317" s="10"/>
      <c r="S317" s="10"/>
      <c r="T317" s="10"/>
      <c r="V317" s="1"/>
    </row>
    <row r="318" spans="1:22">
      <c r="G318" s="1"/>
      <c r="J318" s="1" t="s">
        <v>293</v>
      </c>
      <c r="K318" s="10"/>
      <c r="L318" s="10"/>
      <c r="M318" s="10"/>
      <c r="N318" s="10"/>
      <c r="O318" s="10"/>
      <c r="P318" s="10"/>
      <c r="Q318" s="10"/>
      <c r="R318" s="10"/>
      <c r="S318" s="10"/>
      <c r="T318" s="10"/>
      <c r="V318" s="1"/>
    </row>
    <row r="319" spans="1:22">
      <c r="G319" s="1"/>
      <c r="J319" s="1" t="s">
        <v>293</v>
      </c>
      <c r="K319" s="10"/>
      <c r="L319" s="10"/>
      <c r="M319" s="10"/>
      <c r="N319" s="10"/>
      <c r="O319" s="10"/>
      <c r="P319" s="10"/>
      <c r="Q319" s="10"/>
      <c r="R319" s="10"/>
      <c r="S319" s="10"/>
      <c r="T319" s="10"/>
      <c r="V319" s="1"/>
    </row>
    <row r="320" spans="1:22" ht="17">
      <c r="B320" s="33" t="s">
        <v>69</v>
      </c>
      <c r="G320" s="1"/>
      <c r="J320" s="1" t="s">
        <v>293</v>
      </c>
      <c r="K320" s="10"/>
      <c r="L320" s="10"/>
      <c r="M320" s="10"/>
      <c r="N320" s="10"/>
      <c r="O320" s="10"/>
      <c r="P320" s="10"/>
      <c r="Q320" s="10"/>
      <c r="R320" s="10"/>
      <c r="S320" s="10"/>
      <c r="T320" s="10"/>
      <c r="V320" s="1"/>
    </row>
    <row r="321" spans="1:22" ht="85">
      <c r="A321" s="15">
        <v>402</v>
      </c>
      <c r="B321" s="2" t="s">
        <v>43</v>
      </c>
      <c r="C321" s="2" t="s">
        <v>56</v>
      </c>
      <c r="D321" s="2" t="s">
        <v>293</v>
      </c>
      <c r="E321" s="31"/>
      <c r="F321" s="2" t="s">
        <v>678</v>
      </c>
      <c r="G321" s="31">
        <v>0</v>
      </c>
      <c r="H321" s="31"/>
      <c r="I321" s="2"/>
      <c r="J321" s="31" t="s">
        <v>293</v>
      </c>
      <c r="K321" s="53"/>
      <c r="L321" s="54"/>
      <c r="M321" s="54"/>
      <c r="N321" s="55"/>
      <c r="O321" s="56"/>
      <c r="P321" s="53"/>
      <c r="Q321" s="54"/>
      <c r="R321" s="54"/>
      <c r="S321" s="55"/>
      <c r="T321" s="56"/>
      <c r="U321" s="48" t="str">
        <f>IF(P321&lt;&gt;"",P321,IF(K321&lt;&gt;"",K321,IF(H321&lt;&gt;"",H321,IF(E321&lt;&gt;"",E321,""))))</f>
        <v/>
      </c>
      <c r="V321" s="32">
        <f>IF(S321&lt;&gt;"",S321,IF(N321&lt;&gt;"",N321,IF(J321&lt;&gt;"",J321,IF(G321&lt;&gt;"",G321,""))))</f>
        <v>0</v>
      </c>
    </row>
    <row r="322" spans="1:22" s="1" customFormat="1">
      <c r="A322" s="30"/>
      <c r="E322" s="30"/>
      <c r="H322" s="30"/>
      <c r="J322" s="1" t="s">
        <v>293</v>
      </c>
      <c r="K322" s="10"/>
      <c r="L322" s="10"/>
      <c r="M322" s="10"/>
      <c r="N322" s="10"/>
      <c r="O322" s="10"/>
      <c r="P322" s="10"/>
      <c r="Q322" s="10"/>
      <c r="R322" s="10"/>
      <c r="S322" s="10"/>
      <c r="T322" s="10"/>
      <c r="U322"/>
    </row>
    <row r="323" spans="1:22" ht="85">
      <c r="A323" s="15">
        <v>403</v>
      </c>
      <c r="B323" s="2" t="s">
        <v>213</v>
      </c>
      <c r="C323" s="2" t="s">
        <v>519</v>
      </c>
      <c r="D323" s="2" t="s">
        <v>293</v>
      </c>
      <c r="E323" s="31"/>
      <c r="F323" s="2" t="s">
        <v>679</v>
      </c>
      <c r="G323" s="31">
        <v>1</v>
      </c>
      <c r="H323" s="31"/>
      <c r="I323" s="2"/>
      <c r="J323" s="31">
        <v>2</v>
      </c>
      <c r="K323" s="53"/>
      <c r="L323" s="54"/>
      <c r="M323" s="54"/>
      <c r="N323" s="55"/>
      <c r="O323" s="56"/>
      <c r="P323" s="53"/>
      <c r="Q323" s="54"/>
      <c r="R323" s="54"/>
      <c r="S323" s="55"/>
      <c r="T323" s="56"/>
      <c r="U323" s="48" t="str">
        <f>IF(P323&lt;&gt;"",P323,IF(K323&lt;&gt;"",K323,IF(H323&lt;&gt;"",H323,IF(E323&lt;&gt;"",E323,""))))</f>
        <v/>
      </c>
      <c r="V323" s="32">
        <f>IF(S323&lt;&gt;"",S323,IF(N323&lt;&gt;"",N323,IF(J323&lt;&gt;"",J323,IF(G323&lt;&gt;"",G323,""))))</f>
        <v>2</v>
      </c>
    </row>
    <row r="324" spans="1:22" s="1" customFormat="1">
      <c r="A324" s="30"/>
      <c r="E324" s="30"/>
      <c r="H324" s="30"/>
      <c r="J324" s="1" t="s">
        <v>293</v>
      </c>
      <c r="K324" s="10"/>
      <c r="L324" s="10"/>
      <c r="M324" s="10"/>
      <c r="N324" s="10"/>
      <c r="O324" s="10"/>
      <c r="P324" s="10"/>
      <c r="Q324" s="10"/>
      <c r="R324" s="10"/>
      <c r="S324" s="10"/>
      <c r="T324" s="10"/>
      <c r="U324"/>
    </row>
    <row r="325" spans="1:22" ht="51">
      <c r="A325" s="15">
        <v>404</v>
      </c>
      <c r="B325" s="2" t="s">
        <v>214</v>
      </c>
      <c r="C325" s="2" t="s">
        <v>520</v>
      </c>
      <c r="D325" s="2" t="s">
        <v>293</v>
      </c>
      <c r="E325" s="31"/>
      <c r="F325" s="2" t="s">
        <v>678</v>
      </c>
      <c r="G325" s="31">
        <v>0</v>
      </c>
      <c r="H325" s="31"/>
      <c r="I325" s="2"/>
      <c r="J325" s="31" t="s">
        <v>293</v>
      </c>
      <c r="K325" s="53"/>
      <c r="L325" s="54"/>
      <c r="M325" s="54"/>
      <c r="N325" s="55"/>
      <c r="O325" s="56"/>
      <c r="P325" s="53"/>
      <c r="Q325" s="54"/>
      <c r="R325" s="54"/>
      <c r="S325" s="55"/>
      <c r="T325" s="56"/>
      <c r="U325" s="48" t="str">
        <f>IF(P325&lt;&gt;"",P325,IF(K325&lt;&gt;"",K325,IF(H325&lt;&gt;"",H325,IF(E325&lt;&gt;"",E325,""))))</f>
        <v/>
      </c>
      <c r="V325" s="32">
        <f>IF(S325&lt;&gt;"",S325,IF(N325&lt;&gt;"",N325,IF(J325&lt;&gt;"",J325,IF(G325&lt;&gt;"",G325,""))))</f>
        <v>0</v>
      </c>
    </row>
    <row r="326" spans="1:22" s="1" customFormat="1">
      <c r="A326" s="30"/>
      <c r="E326" s="30"/>
      <c r="H326" s="30"/>
      <c r="J326" s="1" t="s">
        <v>293</v>
      </c>
      <c r="K326" s="10"/>
      <c r="L326" s="10"/>
      <c r="M326" s="10"/>
      <c r="N326" s="10"/>
      <c r="O326" s="10"/>
      <c r="P326" s="10"/>
      <c r="Q326" s="10"/>
      <c r="R326" s="10"/>
      <c r="S326" s="10"/>
      <c r="T326" s="10"/>
      <c r="U326"/>
    </row>
    <row r="327" spans="1:22" ht="102">
      <c r="A327" s="15">
        <v>405</v>
      </c>
      <c r="B327" s="2" t="s">
        <v>215</v>
      </c>
      <c r="C327" s="2" t="s">
        <v>521</v>
      </c>
      <c r="D327" s="2" t="s">
        <v>293</v>
      </c>
      <c r="E327" s="31"/>
      <c r="F327" s="2" t="s">
        <v>680</v>
      </c>
      <c r="G327" s="31">
        <v>1</v>
      </c>
      <c r="H327" s="31"/>
      <c r="I327" s="2"/>
      <c r="J327" s="31">
        <v>3</v>
      </c>
      <c r="K327" s="53"/>
      <c r="L327" s="54"/>
      <c r="M327" s="54"/>
      <c r="N327" s="55"/>
      <c r="O327" s="56"/>
      <c r="P327" s="53"/>
      <c r="Q327" s="54"/>
      <c r="R327" s="54"/>
      <c r="S327" s="55"/>
      <c r="T327" s="56"/>
      <c r="U327" s="48" t="str">
        <f>IF(P327&lt;&gt;"",P327,IF(K327&lt;&gt;"",K327,IF(H327&lt;&gt;"",H327,IF(E327&lt;&gt;"",E327,""))))</f>
        <v/>
      </c>
      <c r="V327" s="32">
        <f>IF(S327&lt;&gt;"",S327,IF(N327&lt;&gt;"",N327,IF(J327&lt;&gt;"",J327,IF(G327&lt;&gt;"",G327,""))))</f>
        <v>3</v>
      </c>
    </row>
    <row r="328" spans="1:22" s="1" customFormat="1">
      <c r="A328" s="30"/>
      <c r="E328" s="30"/>
      <c r="H328" s="30"/>
      <c r="J328" s="1" t="s">
        <v>293</v>
      </c>
      <c r="K328" s="10"/>
      <c r="L328" s="10"/>
      <c r="M328" s="10"/>
      <c r="N328" s="10"/>
      <c r="O328" s="10"/>
      <c r="P328" s="10"/>
      <c r="Q328" s="10"/>
      <c r="R328" s="10"/>
      <c r="S328" s="10"/>
      <c r="T328" s="10"/>
      <c r="U328"/>
    </row>
    <row r="329" spans="1:22" ht="51">
      <c r="A329" s="15">
        <v>406</v>
      </c>
      <c r="B329" s="2" t="s">
        <v>216</v>
      </c>
      <c r="C329" s="2" t="s">
        <v>522</v>
      </c>
      <c r="D329" s="2" t="s">
        <v>293</v>
      </c>
      <c r="E329" s="31"/>
      <c r="F329" s="2" t="s">
        <v>681</v>
      </c>
      <c r="G329" s="31">
        <v>0</v>
      </c>
      <c r="H329" s="31"/>
      <c r="I329" s="2"/>
      <c r="J329" s="31">
        <v>2</v>
      </c>
      <c r="K329" s="53"/>
      <c r="L329" s="54"/>
      <c r="M329" s="54"/>
      <c r="N329" s="55"/>
      <c r="O329" s="56"/>
      <c r="P329" s="53"/>
      <c r="Q329" s="54"/>
      <c r="R329" s="54"/>
      <c r="S329" s="55"/>
      <c r="T329" s="56"/>
      <c r="U329" s="48" t="str">
        <f>IF(P329&lt;&gt;"",P329,IF(K329&lt;&gt;"",K329,IF(H329&lt;&gt;"",H329,IF(E329&lt;&gt;"",E329,""))))</f>
        <v/>
      </c>
      <c r="V329" s="32">
        <f>IF(S329&lt;&gt;"",S329,IF(N329&lt;&gt;"",N329,IF(J329&lt;&gt;"",J329,IF(G329&lt;&gt;"",G329,""))))</f>
        <v>2</v>
      </c>
    </row>
    <row r="330" spans="1:22" s="1" customFormat="1">
      <c r="A330" s="30"/>
      <c r="E330" s="30"/>
      <c r="H330" s="30"/>
      <c r="J330" s="1" t="s">
        <v>293</v>
      </c>
      <c r="K330" s="10"/>
      <c r="L330" s="10"/>
      <c r="M330" s="10"/>
      <c r="N330" s="10"/>
      <c r="O330" s="10"/>
      <c r="P330" s="10"/>
      <c r="Q330" s="10"/>
      <c r="R330" s="10"/>
      <c r="S330" s="10"/>
      <c r="T330" s="10"/>
      <c r="U330"/>
    </row>
    <row r="331" spans="1:22" ht="85">
      <c r="A331" s="15">
        <v>407</v>
      </c>
      <c r="B331" s="42" t="s">
        <v>44</v>
      </c>
      <c r="C331" s="2" t="s">
        <v>57</v>
      </c>
      <c r="D331" s="2" t="s">
        <v>293</v>
      </c>
      <c r="E331" s="31"/>
      <c r="F331" s="2" t="s">
        <v>682</v>
      </c>
      <c r="G331" s="31">
        <v>0</v>
      </c>
      <c r="H331" s="31"/>
      <c r="I331" s="2"/>
      <c r="J331" s="31">
        <v>3</v>
      </c>
      <c r="K331" s="53"/>
      <c r="L331" s="54"/>
      <c r="M331" s="54"/>
      <c r="N331" s="55"/>
      <c r="O331" s="56"/>
      <c r="P331" s="53"/>
      <c r="Q331" s="54"/>
      <c r="R331" s="54"/>
      <c r="S331" s="55"/>
      <c r="T331" s="56"/>
      <c r="U331" s="48" t="str">
        <f>IF(P331&lt;&gt;"",P331,IF(K331&lt;&gt;"",K331,IF(H331&lt;&gt;"",H331,IF(E331&lt;&gt;"",E331,""))))</f>
        <v/>
      </c>
      <c r="V331" s="32">
        <f>IF(S331&lt;&gt;"",S331,IF(N331&lt;&gt;"",N331,IF(J331&lt;&gt;"",J331,IF(G331&lt;&gt;"",G331,""))))</f>
        <v>3</v>
      </c>
    </row>
    <row r="332" spans="1:22" s="1" customFormat="1">
      <c r="A332" s="30"/>
      <c r="E332" s="30"/>
      <c r="H332" s="30"/>
      <c r="J332" s="1" t="s">
        <v>293</v>
      </c>
      <c r="K332" s="10"/>
      <c r="L332" s="10"/>
      <c r="M332" s="10"/>
      <c r="N332" s="10"/>
      <c r="O332" s="10"/>
      <c r="P332" s="10"/>
      <c r="Q332" s="10"/>
      <c r="R332" s="10"/>
      <c r="S332" s="10"/>
      <c r="T332" s="10"/>
      <c r="U332"/>
    </row>
    <row r="333" spans="1:22" ht="119">
      <c r="A333" s="15">
        <v>408</v>
      </c>
      <c r="B333" s="2" t="s">
        <v>45</v>
      </c>
      <c r="C333" s="2" t="s">
        <v>58</v>
      </c>
      <c r="D333" s="2" t="s">
        <v>293</v>
      </c>
      <c r="E333" s="31"/>
      <c r="F333" s="2" t="s">
        <v>683</v>
      </c>
      <c r="G333" s="31">
        <v>0</v>
      </c>
      <c r="H333" s="31"/>
      <c r="I333" s="2"/>
      <c r="J333" s="31">
        <v>2</v>
      </c>
      <c r="K333" s="53"/>
      <c r="L333" s="54"/>
      <c r="M333" s="54"/>
      <c r="N333" s="55"/>
      <c r="O333" s="56"/>
      <c r="P333" s="53"/>
      <c r="Q333" s="54"/>
      <c r="R333" s="54"/>
      <c r="S333" s="55"/>
      <c r="T333" s="56"/>
      <c r="U333" s="48" t="str">
        <f>IF(P333&lt;&gt;"",P333,IF(K333&lt;&gt;"",K333,IF(H333&lt;&gt;"",H333,IF(E333&lt;&gt;"",E333,""))))</f>
        <v/>
      </c>
      <c r="V333" s="32">
        <f>IF(S333&lt;&gt;"",S333,IF(N333&lt;&gt;"",N333,IF(J333&lt;&gt;"",J333,IF(G333&lt;&gt;"",G333,""))))</f>
        <v>2</v>
      </c>
    </row>
    <row r="334" spans="1:22">
      <c r="G334" s="1"/>
      <c r="J334" s="1"/>
      <c r="K334" s="10"/>
      <c r="L334" s="10"/>
      <c r="M334" s="10"/>
      <c r="N334" s="10"/>
      <c r="O334" s="10"/>
      <c r="P334" s="10"/>
      <c r="Q334" s="10"/>
      <c r="R334" s="10"/>
      <c r="S334" s="10"/>
      <c r="T334" s="10"/>
    </row>
    <row r="335" spans="1:22">
      <c r="K335" s="10"/>
      <c r="L335" s="10"/>
      <c r="M335" s="10"/>
      <c r="N335" s="10"/>
      <c r="O335" s="10"/>
      <c r="P335" s="10"/>
      <c r="Q335" s="10"/>
      <c r="R335" s="10"/>
      <c r="S335" s="10"/>
      <c r="T335" s="10"/>
    </row>
    <row r="336" spans="1:22">
      <c r="K336" s="10"/>
      <c r="L336" s="10"/>
      <c r="M336" s="10"/>
      <c r="N336" s="10"/>
      <c r="O336" s="10"/>
      <c r="P336" s="10"/>
      <c r="Q336" s="10"/>
      <c r="R336" s="10"/>
      <c r="S336" s="10"/>
      <c r="T336" s="10"/>
    </row>
    <row r="337" spans="11:20">
      <c r="K337" s="10"/>
      <c r="L337" s="10"/>
      <c r="M337" s="10"/>
      <c r="N337" s="10"/>
      <c r="O337" s="10"/>
      <c r="P337" s="10"/>
      <c r="Q337" s="10"/>
      <c r="R337" s="10"/>
      <c r="S337" s="10"/>
      <c r="T337" s="10"/>
    </row>
    <row r="338" spans="11:20">
      <c r="K338" s="10"/>
      <c r="L338" s="10"/>
      <c r="M338" s="10"/>
      <c r="N338" s="10"/>
      <c r="O338" s="10"/>
      <c r="P338" s="10"/>
      <c r="Q338" s="10"/>
      <c r="R338" s="10"/>
      <c r="S338" s="10"/>
      <c r="T338" s="10"/>
    </row>
    <row r="339" spans="11:20">
      <c r="K339" s="10"/>
      <c r="L339" s="10"/>
      <c r="M339" s="10"/>
      <c r="N339" s="10"/>
      <c r="O339" s="10"/>
      <c r="P339" s="10"/>
      <c r="Q339" s="10"/>
      <c r="R339" s="10"/>
      <c r="S339" s="10"/>
      <c r="T339" s="10"/>
    </row>
    <row r="340" spans="11:20">
      <c r="K340" s="10"/>
      <c r="L340" s="10"/>
      <c r="M340" s="10"/>
      <c r="N340" s="10"/>
      <c r="O340" s="10"/>
      <c r="P340" s="10"/>
      <c r="Q340" s="10"/>
      <c r="R340" s="10"/>
      <c r="S340" s="10"/>
      <c r="T340" s="10"/>
    </row>
    <row r="341" spans="11:20">
      <c r="K341" s="10"/>
      <c r="L341" s="10"/>
      <c r="M341" s="10"/>
      <c r="N341" s="10"/>
      <c r="O341" s="10"/>
      <c r="P341" s="10"/>
      <c r="Q341" s="10"/>
      <c r="R341" s="10"/>
      <c r="S341" s="10"/>
      <c r="T341" s="10"/>
    </row>
    <row r="342" spans="11:20">
      <c r="K342" s="10"/>
      <c r="L342" s="10"/>
      <c r="M342" s="10"/>
      <c r="N342" s="10"/>
      <c r="O342" s="10"/>
      <c r="P342" s="10"/>
      <c r="Q342" s="10"/>
      <c r="R342" s="10"/>
      <c r="S342" s="10"/>
      <c r="T342" s="10"/>
    </row>
    <row r="343" spans="11:20">
      <c r="K343" s="10"/>
      <c r="L343" s="10"/>
      <c r="M343" s="10"/>
      <c r="N343" s="10"/>
      <c r="O343" s="10"/>
      <c r="P343" s="10"/>
      <c r="Q343" s="10"/>
      <c r="R343" s="10"/>
      <c r="S343" s="10"/>
      <c r="T343" s="10"/>
    </row>
    <row r="344" spans="11:20">
      <c r="K344" s="10"/>
      <c r="L344" s="10"/>
      <c r="M344" s="10"/>
      <c r="N344" s="10"/>
      <c r="O344" s="10"/>
      <c r="P344" s="10"/>
      <c r="Q344" s="10"/>
      <c r="R344" s="10"/>
      <c r="S344" s="10"/>
      <c r="T344" s="10"/>
    </row>
    <row r="345" spans="11:20">
      <c r="K345" s="10"/>
      <c r="L345" s="10"/>
      <c r="M345" s="10"/>
      <c r="N345" s="10"/>
      <c r="O345" s="10"/>
      <c r="P345" s="10"/>
      <c r="Q345" s="10"/>
      <c r="R345" s="10"/>
      <c r="S345" s="10"/>
      <c r="T345" s="10"/>
    </row>
    <row r="346" spans="11:20">
      <c r="K346" s="10"/>
      <c r="L346" s="10"/>
      <c r="M346" s="10"/>
      <c r="N346" s="10"/>
      <c r="O346" s="10"/>
      <c r="P346" s="10"/>
      <c r="Q346" s="10"/>
      <c r="R346" s="10"/>
      <c r="S346" s="10"/>
      <c r="T346" s="10"/>
    </row>
    <row r="347" spans="11:20">
      <c r="K347" s="10"/>
      <c r="L347" s="10"/>
      <c r="M347" s="10"/>
      <c r="N347" s="10"/>
      <c r="O347" s="10"/>
      <c r="P347" s="10"/>
      <c r="Q347" s="10"/>
      <c r="R347" s="10"/>
      <c r="S347" s="10"/>
      <c r="T347" s="10"/>
    </row>
    <row r="348" spans="11:20">
      <c r="K348" s="10"/>
      <c r="L348" s="10"/>
      <c r="M348" s="10"/>
      <c r="N348" s="10"/>
      <c r="O348" s="10"/>
      <c r="P348" s="10"/>
      <c r="Q348" s="10"/>
      <c r="R348" s="10"/>
      <c r="S348" s="10"/>
      <c r="T348" s="10"/>
    </row>
    <row r="349" spans="11:20">
      <c r="K349" s="10"/>
      <c r="L349" s="10"/>
      <c r="M349" s="10"/>
      <c r="N349" s="10"/>
      <c r="O349" s="10"/>
      <c r="P349" s="10"/>
      <c r="Q349" s="10"/>
      <c r="R349" s="10"/>
      <c r="S349" s="10"/>
      <c r="T349" s="10"/>
    </row>
    <row r="350" spans="11:20">
      <c r="K350" s="10"/>
      <c r="L350" s="10"/>
      <c r="M350" s="10"/>
      <c r="N350" s="10"/>
      <c r="O350" s="10"/>
      <c r="P350" s="10"/>
      <c r="Q350" s="10"/>
      <c r="R350" s="10"/>
      <c r="S350" s="10"/>
      <c r="T350" s="10"/>
    </row>
    <row r="351" spans="11:20">
      <c r="K351" s="10"/>
      <c r="L351" s="10"/>
      <c r="M351" s="10"/>
      <c r="N351" s="10"/>
      <c r="O351" s="10"/>
      <c r="P351" s="10"/>
      <c r="Q351" s="10"/>
      <c r="R351" s="10"/>
      <c r="S351" s="10"/>
      <c r="T351" s="10"/>
    </row>
    <row r="352" spans="11:20">
      <c r="K352" s="10"/>
      <c r="L352" s="10"/>
      <c r="M352" s="10"/>
      <c r="N352" s="10"/>
      <c r="O352" s="10"/>
      <c r="P352" s="10"/>
      <c r="Q352" s="10"/>
      <c r="R352" s="10"/>
      <c r="S352" s="10"/>
      <c r="T352" s="10"/>
    </row>
    <row r="353" spans="11:20">
      <c r="K353" s="10"/>
      <c r="L353" s="10"/>
      <c r="M353" s="10"/>
      <c r="N353" s="10"/>
      <c r="O353" s="10"/>
      <c r="P353" s="10"/>
      <c r="Q353" s="10"/>
      <c r="R353" s="10"/>
      <c r="S353" s="10"/>
      <c r="T353" s="10"/>
    </row>
    <row r="354" spans="11:20">
      <c r="K354" s="10"/>
      <c r="L354" s="10"/>
      <c r="M354" s="10"/>
      <c r="N354" s="10"/>
      <c r="O354" s="10"/>
      <c r="P354" s="10"/>
      <c r="Q354" s="10"/>
      <c r="R354" s="10"/>
      <c r="S354" s="10"/>
      <c r="T354" s="10"/>
    </row>
    <row r="355" spans="11:20">
      <c r="K355" s="10"/>
      <c r="L355" s="10"/>
      <c r="M355" s="10"/>
      <c r="N355" s="10"/>
      <c r="O355" s="10"/>
      <c r="P355" s="10"/>
      <c r="Q355" s="10"/>
      <c r="R355" s="10"/>
      <c r="S355" s="10"/>
      <c r="T355" s="10"/>
    </row>
    <row r="356" spans="11:20">
      <c r="K356" s="10"/>
      <c r="L356" s="10"/>
      <c r="M356" s="10"/>
      <c r="N356" s="10"/>
      <c r="O356" s="10"/>
      <c r="P356" s="10"/>
      <c r="Q356" s="10"/>
      <c r="R356" s="10"/>
      <c r="S356" s="10"/>
      <c r="T356" s="10"/>
    </row>
    <row r="357" spans="11:20">
      <c r="K357" s="10"/>
      <c r="L357" s="10"/>
      <c r="M357" s="10"/>
      <c r="N357" s="10"/>
      <c r="O357" s="10"/>
      <c r="P357" s="10"/>
      <c r="Q357" s="10"/>
      <c r="R357" s="10"/>
      <c r="S357" s="10"/>
      <c r="T357" s="10"/>
    </row>
    <row r="358" spans="11:20">
      <c r="K358" s="10"/>
      <c r="L358" s="10"/>
      <c r="M358" s="10"/>
      <c r="N358" s="10"/>
      <c r="O358" s="10"/>
      <c r="P358" s="10"/>
      <c r="Q358" s="10"/>
      <c r="R358" s="10"/>
      <c r="S358" s="10"/>
      <c r="T358" s="10"/>
    </row>
    <row r="359" spans="11:20">
      <c r="K359" s="10"/>
      <c r="L359" s="10"/>
      <c r="M359" s="10"/>
      <c r="N359" s="10"/>
      <c r="O359" s="10"/>
      <c r="P359" s="10"/>
      <c r="Q359" s="10"/>
      <c r="R359" s="10"/>
      <c r="S359" s="10"/>
      <c r="T359" s="10"/>
    </row>
    <row r="360" spans="11:20">
      <c r="K360" s="10"/>
      <c r="L360" s="10"/>
      <c r="M360" s="10"/>
      <c r="N360" s="10"/>
      <c r="O360" s="10"/>
      <c r="P360" s="10"/>
      <c r="Q360" s="10"/>
      <c r="R360" s="10"/>
      <c r="S360" s="10"/>
      <c r="T360" s="10"/>
    </row>
    <row r="361" spans="11:20">
      <c r="K361" s="10"/>
      <c r="L361" s="10"/>
      <c r="M361" s="10"/>
      <c r="N361" s="10"/>
      <c r="O361" s="10"/>
      <c r="P361" s="10"/>
      <c r="Q361" s="10"/>
      <c r="R361" s="10"/>
      <c r="S361" s="10"/>
      <c r="T361" s="10"/>
    </row>
    <row r="362" spans="11:20">
      <c r="K362" s="10"/>
      <c r="L362" s="10"/>
      <c r="M362" s="10"/>
      <c r="N362" s="10"/>
      <c r="O362" s="10"/>
      <c r="P362" s="10"/>
      <c r="Q362" s="10"/>
      <c r="R362" s="10"/>
      <c r="S362" s="10"/>
      <c r="T362" s="10"/>
    </row>
    <row r="363" spans="11:20">
      <c r="K363" s="10"/>
      <c r="L363" s="10"/>
      <c r="M363" s="10"/>
      <c r="N363" s="10"/>
      <c r="O363" s="10"/>
      <c r="P363" s="10"/>
      <c r="Q363" s="10"/>
      <c r="R363" s="10"/>
      <c r="S363" s="10"/>
      <c r="T363" s="10"/>
    </row>
    <row r="364" spans="11:20">
      <c r="K364" s="10"/>
      <c r="L364" s="10"/>
      <c r="M364" s="10"/>
      <c r="N364" s="10"/>
      <c r="O364" s="10"/>
      <c r="P364" s="10"/>
      <c r="Q364" s="10"/>
      <c r="R364" s="10"/>
      <c r="S364" s="10"/>
      <c r="T364" s="10"/>
    </row>
    <row r="365" spans="11:20">
      <c r="K365" s="10"/>
      <c r="L365" s="10"/>
      <c r="M365" s="10"/>
      <c r="N365" s="10"/>
      <c r="O365" s="10"/>
      <c r="P365" s="10"/>
      <c r="Q365" s="10"/>
      <c r="R365" s="10"/>
      <c r="S365" s="10"/>
      <c r="T365" s="10"/>
    </row>
    <row r="366" spans="11:20">
      <c r="K366" s="10"/>
      <c r="L366" s="10"/>
      <c r="M366" s="10"/>
      <c r="N366" s="10"/>
      <c r="O366" s="10"/>
      <c r="P366" s="10"/>
      <c r="Q366" s="10"/>
      <c r="R366" s="10"/>
      <c r="S366" s="10"/>
      <c r="T366" s="10"/>
    </row>
    <row r="367" spans="11:20">
      <c r="K367" s="10"/>
      <c r="L367" s="10"/>
      <c r="M367" s="10"/>
      <c r="N367" s="10"/>
      <c r="O367" s="10"/>
      <c r="P367" s="10"/>
      <c r="Q367" s="10"/>
      <c r="R367" s="10"/>
      <c r="S367" s="10"/>
      <c r="T367" s="10"/>
    </row>
    <row r="368" spans="11:20">
      <c r="K368" s="10"/>
      <c r="L368" s="10"/>
      <c r="M368" s="10"/>
      <c r="N368" s="10"/>
      <c r="O368" s="10"/>
      <c r="P368" s="10"/>
      <c r="Q368" s="10"/>
      <c r="R368" s="10"/>
      <c r="S368" s="10"/>
      <c r="T368" s="10"/>
    </row>
    <row r="369" spans="11:20">
      <c r="K369" s="10"/>
      <c r="L369" s="10"/>
      <c r="M369" s="10"/>
      <c r="N369" s="10"/>
      <c r="O369" s="10"/>
      <c r="P369" s="10"/>
      <c r="Q369" s="10"/>
      <c r="R369" s="10"/>
      <c r="S369" s="10"/>
      <c r="T369" s="10"/>
    </row>
    <row r="370" spans="11:20">
      <c r="K370" s="10"/>
      <c r="L370" s="10"/>
      <c r="M370" s="10"/>
      <c r="N370" s="10"/>
      <c r="O370" s="10"/>
      <c r="P370" s="10"/>
      <c r="Q370" s="10"/>
      <c r="R370" s="10"/>
      <c r="S370" s="10"/>
      <c r="T370" s="10"/>
    </row>
    <row r="371" spans="11:20">
      <c r="K371" s="10"/>
      <c r="L371" s="10"/>
      <c r="M371" s="10"/>
      <c r="N371" s="10"/>
      <c r="O371" s="10"/>
      <c r="P371" s="10"/>
      <c r="Q371" s="10"/>
      <c r="R371" s="10"/>
      <c r="S371" s="10"/>
      <c r="T371" s="10"/>
    </row>
    <row r="372" spans="11:20">
      <c r="K372" s="10"/>
      <c r="L372" s="10"/>
      <c r="M372" s="10"/>
      <c r="N372" s="10"/>
      <c r="O372" s="10"/>
      <c r="P372" s="10"/>
      <c r="Q372" s="10"/>
      <c r="R372" s="10"/>
      <c r="S372" s="10"/>
      <c r="T372" s="10"/>
    </row>
    <row r="373" spans="11:20">
      <c r="K373" s="10"/>
      <c r="L373" s="10"/>
      <c r="M373" s="10"/>
      <c r="N373" s="10"/>
      <c r="O373" s="10"/>
      <c r="P373" s="10"/>
      <c r="Q373" s="10"/>
      <c r="R373" s="10"/>
      <c r="S373" s="10"/>
      <c r="T373" s="10"/>
    </row>
    <row r="374" spans="11:20">
      <c r="K374" s="10"/>
      <c r="L374" s="10"/>
      <c r="M374" s="10"/>
      <c r="N374" s="10"/>
      <c r="O374" s="10"/>
      <c r="P374" s="10"/>
      <c r="Q374" s="10"/>
      <c r="R374" s="10"/>
      <c r="S374" s="10"/>
      <c r="T374" s="10"/>
    </row>
    <row r="375" spans="11:20">
      <c r="K375" s="10"/>
      <c r="L375" s="10"/>
      <c r="M375" s="10"/>
      <c r="N375" s="10"/>
      <c r="O375" s="10"/>
      <c r="P375" s="10"/>
      <c r="Q375" s="10"/>
      <c r="R375" s="10"/>
      <c r="S375" s="10"/>
      <c r="T375" s="10"/>
    </row>
    <row r="376" spans="11:20">
      <c r="K376" s="10"/>
      <c r="L376" s="10"/>
      <c r="M376" s="10"/>
      <c r="N376" s="10"/>
      <c r="O376" s="10"/>
      <c r="P376" s="10"/>
      <c r="Q376" s="10"/>
      <c r="R376" s="10"/>
      <c r="S376" s="10"/>
      <c r="T376" s="10"/>
    </row>
    <row r="377" spans="11:20">
      <c r="K377" s="10"/>
      <c r="L377" s="10"/>
      <c r="M377" s="10"/>
      <c r="N377" s="10"/>
      <c r="O377" s="10"/>
      <c r="P377" s="10"/>
      <c r="Q377" s="10"/>
      <c r="R377" s="10"/>
      <c r="S377" s="10"/>
      <c r="T377" s="10"/>
    </row>
    <row r="378" spans="11:20">
      <c r="K378" s="10"/>
      <c r="L378" s="10"/>
      <c r="M378" s="10"/>
      <c r="N378" s="10"/>
      <c r="O378" s="10"/>
      <c r="P378" s="10"/>
      <c r="Q378" s="10"/>
      <c r="R378" s="10"/>
      <c r="S378" s="10"/>
      <c r="T378" s="10"/>
    </row>
    <row r="379" spans="11:20">
      <c r="K379" s="10"/>
      <c r="L379" s="10"/>
      <c r="M379" s="10"/>
      <c r="N379" s="10"/>
      <c r="O379" s="10"/>
      <c r="P379" s="10"/>
      <c r="Q379" s="10"/>
      <c r="R379" s="10"/>
      <c r="S379" s="10"/>
      <c r="T379" s="10"/>
    </row>
    <row r="380" spans="11:20">
      <c r="K380" s="10"/>
      <c r="L380" s="10"/>
      <c r="M380" s="10"/>
      <c r="N380" s="10"/>
      <c r="O380" s="10"/>
      <c r="P380" s="10"/>
      <c r="Q380" s="10"/>
      <c r="R380" s="10"/>
      <c r="S380" s="10"/>
      <c r="T380" s="10"/>
    </row>
    <row r="381" spans="11:20">
      <c r="K381" s="10"/>
      <c r="L381" s="10"/>
      <c r="M381" s="10"/>
      <c r="N381" s="10"/>
      <c r="O381" s="10"/>
      <c r="P381" s="10"/>
      <c r="Q381" s="10"/>
      <c r="R381" s="10"/>
      <c r="S381" s="10"/>
      <c r="T381" s="10"/>
    </row>
    <row r="382" spans="11:20">
      <c r="K382" s="10"/>
      <c r="L382" s="10"/>
      <c r="M382" s="10"/>
      <c r="N382" s="10"/>
      <c r="O382" s="10"/>
      <c r="P382" s="10"/>
      <c r="Q382" s="10"/>
      <c r="R382" s="10"/>
      <c r="S382" s="10"/>
      <c r="T382" s="10"/>
    </row>
    <row r="383" spans="11:20">
      <c r="K383" s="10"/>
      <c r="L383" s="10"/>
      <c r="M383" s="10"/>
      <c r="N383" s="10"/>
      <c r="O383" s="10"/>
      <c r="P383" s="10"/>
      <c r="Q383" s="10"/>
      <c r="R383" s="10"/>
      <c r="S383" s="10"/>
      <c r="T383" s="10"/>
    </row>
    <row r="384" spans="11:20">
      <c r="K384" s="10"/>
      <c r="L384" s="10"/>
      <c r="M384" s="10"/>
      <c r="N384" s="10"/>
      <c r="O384" s="10"/>
      <c r="P384" s="10"/>
      <c r="Q384" s="10"/>
      <c r="R384" s="10"/>
      <c r="S384" s="10"/>
      <c r="T384" s="10"/>
    </row>
    <row r="385" spans="11:20">
      <c r="K385" s="10"/>
      <c r="L385" s="10"/>
      <c r="M385" s="10"/>
      <c r="N385" s="10"/>
      <c r="O385" s="10"/>
      <c r="P385" s="10"/>
      <c r="Q385" s="10"/>
      <c r="R385" s="10"/>
      <c r="S385" s="10"/>
      <c r="T385" s="10"/>
    </row>
    <row r="386" spans="11:20">
      <c r="K386" s="10"/>
      <c r="L386" s="10"/>
      <c r="M386" s="10"/>
      <c r="N386" s="10"/>
      <c r="O386" s="10"/>
      <c r="P386" s="10"/>
      <c r="Q386" s="10"/>
      <c r="R386" s="10"/>
      <c r="S386" s="10"/>
      <c r="T386" s="10"/>
    </row>
    <row r="387" spans="11:20">
      <c r="K387" s="10"/>
      <c r="L387" s="10"/>
      <c r="M387" s="10"/>
      <c r="N387" s="10"/>
      <c r="O387" s="10"/>
      <c r="P387" s="10"/>
      <c r="Q387" s="10"/>
      <c r="R387" s="10"/>
      <c r="S387" s="10"/>
      <c r="T387" s="10"/>
    </row>
    <row r="388" spans="11:20">
      <c r="K388" s="10"/>
      <c r="L388" s="10"/>
      <c r="M388" s="10"/>
      <c r="N388" s="10"/>
      <c r="O388" s="10"/>
      <c r="P388" s="10"/>
      <c r="Q388" s="10"/>
      <c r="R388" s="10"/>
      <c r="S388" s="10"/>
      <c r="T388" s="10"/>
    </row>
    <row r="389" spans="11:20">
      <c r="K389" s="10"/>
      <c r="L389" s="10"/>
      <c r="M389" s="10"/>
      <c r="N389" s="10"/>
      <c r="O389" s="10"/>
      <c r="P389" s="10"/>
      <c r="Q389" s="10"/>
      <c r="R389" s="10"/>
      <c r="S389" s="10"/>
      <c r="T389" s="10"/>
    </row>
    <row r="390" spans="11:20">
      <c r="K390" s="10"/>
      <c r="L390" s="10"/>
      <c r="M390" s="10"/>
      <c r="N390" s="10"/>
      <c r="O390" s="10"/>
      <c r="P390" s="10"/>
      <c r="Q390" s="10"/>
      <c r="R390" s="10"/>
      <c r="S390" s="10"/>
      <c r="T390" s="10"/>
    </row>
    <row r="391" spans="11:20">
      <c r="K391" s="10"/>
      <c r="L391" s="10"/>
      <c r="M391" s="10"/>
      <c r="N391" s="10"/>
      <c r="O391" s="10"/>
      <c r="P391" s="10"/>
      <c r="Q391" s="10"/>
      <c r="R391" s="10"/>
      <c r="S391" s="10"/>
      <c r="T391" s="10"/>
    </row>
    <row r="392" spans="11:20">
      <c r="K392" s="10"/>
      <c r="L392" s="10"/>
      <c r="M392" s="10"/>
      <c r="N392" s="10"/>
      <c r="O392" s="10"/>
      <c r="P392" s="10"/>
      <c r="Q392" s="10"/>
      <c r="R392" s="10"/>
      <c r="S392" s="10"/>
      <c r="T392" s="10"/>
    </row>
    <row r="393" spans="11:20">
      <c r="K393" s="10"/>
      <c r="L393" s="10"/>
      <c r="M393" s="10"/>
      <c r="N393" s="10"/>
      <c r="O393" s="10"/>
      <c r="P393" s="10"/>
      <c r="Q393" s="10"/>
      <c r="R393" s="10"/>
      <c r="S393" s="10"/>
      <c r="T393" s="10"/>
    </row>
    <row r="394" spans="11:20">
      <c r="K394" s="10"/>
      <c r="L394" s="10"/>
      <c r="M394" s="10"/>
      <c r="N394" s="10"/>
      <c r="O394" s="10"/>
      <c r="P394" s="10"/>
      <c r="Q394" s="10"/>
      <c r="R394" s="10"/>
      <c r="S394" s="10"/>
      <c r="T394" s="10"/>
    </row>
    <row r="395" spans="11:20">
      <c r="K395" s="10"/>
      <c r="L395" s="10"/>
      <c r="M395" s="10"/>
      <c r="N395" s="10"/>
      <c r="O395" s="10"/>
      <c r="P395" s="10"/>
      <c r="Q395" s="10"/>
      <c r="R395" s="10"/>
      <c r="S395" s="10"/>
      <c r="T395" s="10"/>
    </row>
    <row r="396" spans="11:20">
      <c r="K396" s="10"/>
      <c r="L396" s="10"/>
      <c r="M396" s="10"/>
      <c r="N396" s="10"/>
      <c r="O396" s="10"/>
      <c r="P396" s="10"/>
      <c r="Q396" s="10"/>
      <c r="R396" s="10"/>
      <c r="S396" s="10"/>
      <c r="T396" s="10"/>
    </row>
    <row r="397" spans="11:20">
      <c r="K397" s="10"/>
      <c r="L397" s="10"/>
      <c r="M397" s="10"/>
      <c r="N397" s="10"/>
      <c r="O397" s="10"/>
      <c r="P397" s="10"/>
      <c r="Q397" s="10"/>
      <c r="R397" s="10"/>
      <c r="S397" s="10"/>
      <c r="T397" s="10"/>
    </row>
    <row r="398" spans="11:20">
      <c r="K398" s="10"/>
      <c r="L398" s="10"/>
      <c r="M398" s="10"/>
      <c r="N398" s="10"/>
      <c r="O398" s="10"/>
      <c r="P398" s="10"/>
      <c r="Q398" s="10"/>
      <c r="R398" s="10"/>
      <c r="S398" s="10"/>
      <c r="T398" s="10"/>
    </row>
    <row r="399" spans="11:20">
      <c r="K399" s="10"/>
      <c r="L399" s="10"/>
      <c r="M399" s="10"/>
      <c r="N399" s="10"/>
      <c r="O399" s="10"/>
      <c r="P399" s="10"/>
      <c r="Q399" s="10"/>
      <c r="R399" s="10"/>
      <c r="S399" s="10"/>
      <c r="T399" s="10"/>
    </row>
    <row r="400" spans="11:20">
      <c r="K400" s="10"/>
      <c r="L400" s="10"/>
      <c r="M400" s="10"/>
      <c r="N400" s="10"/>
      <c r="O400" s="10"/>
      <c r="P400" s="10"/>
      <c r="Q400" s="10"/>
      <c r="R400" s="10"/>
      <c r="S400" s="10"/>
      <c r="T400" s="10"/>
    </row>
    <row r="401" spans="11:20">
      <c r="K401" s="10"/>
      <c r="L401" s="10"/>
      <c r="M401" s="10"/>
      <c r="N401" s="10"/>
      <c r="O401" s="10"/>
      <c r="P401" s="10"/>
      <c r="Q401" s="10"/>
      <c r="R401" s="10"/>
      <c r="S401" s="10"/>
      <c r="T401" s="10"/>
    </row>
    <row r="402" spans="11:20">
      <c r="K402" s="10"/>
      <c r="L402" s="10"/>
      <c r="M402" s="10"/>
      <c r="N402" s="10"/>
      <c r="O402" s="10"/>
      <c r="P402" s="10"/>
      <c r="Q402" s="10"/>
      <c r="R402" s="10"/>
      <c r="S402" s="10"/>
      <c r="T402" s="10"/>
    </row>
    <row r="403" spans="11:20">
      <c r="K403" s="10"/>
      <c r="L403" s="10"/>
      <c r="M403" s="10"/>
      <c r="N403" s="10"/>
      <c r="O403" s="10"/>
      <c r="P403" s="10"/>
      <c r="Q403" s="10"/>
      <c r="R403" s="10"/>
      <c r="S403" s="10"/>
      <c r="T403" s="10"/>
    </row>
    <row r="404" spans="11:20">
      <c r="K404" s="10"/>
      <c r="L404" s="10"/>
      <c r="M404" s="10"/>
      <c r="N404" s="10"/>
      <c r="O404" s="10"/>
      <c r="P404" s="10"/>
      <c r="Q404" s="10"/>
      <c r="R404" s="10"/>
      <c r="S404" s="10"/>
      <c r="T404" s="10"/>
    </row>
    <row r="405" spans="11:20">
      <c r="K405" s="10"/>
      <c r="L405" s="10"/>
      <c r="M405" s="10"/>
      <c r="N405" s="10"/>
      <c r="O405" s="10"/>
      <c r="P405" s="10"/>
      <c r="Q405" s="10"/>
      <c r="R405" s="10"/>
      <c r="S405" s="10"/>
      <c r="T405" s="10"/>
    </row>
    <row r="406" spans="11:20">
      <c r="K406" s="10"/>
      <c r="L406" s="10"/>
      <c r="M406" s="10"/>
      <c r="N406" s="10"/>
      <c r="O406" s="10"/>
      <c r="P406" s="10"/>
      <c r="Q406" s="10"/>
      <c r="R406" s="10"/>
      <c r="S406" s="10"/>
      <c r="T406" s="10"/>
    </row>
    <row r="407" spans="11:20">
      <c r="K407" s="10"/>
      <c r="L407" s="10"/>
      <c r="M407" s="10"/>
      <c r="N407" s="10"/>
      <c r="O407" s="10"/>
      <c r="P407" s="10"/>
      <c r="Q407" s="10"/>
      <c r="R407" s="10"/>
      <c r="S407" s="10"/>
      <c r="T407" s="10"/>
    </row>
    <row r="408" spans="11:20">
      <c r="K408" s="10"/>
      <c r="L408" s="10"/>
      <c r="M408" s="10"/>
      <c r="N408" s="10"/>
      <c r="O408" s="10"/>
      <c r="P408" s="10"/>
      <c r="Q408" s="10"/>
      <c r="R408" s="10"/>
      <c r="S408" s="10"/>
      <c r="T408" s="10"/>
    </row>
    <row r="409" spans="11:20">
      <c r="K409" s="10"/>
      <c r="L409" s="10"/>
      <c r="M409" s="10"/>
      <c r="N409" s="10"/>
      <c r="O409" s="10"/>
      <c r="P409" s="10"/>
      <c r="Q409" s="10"/>
      <c r="R409" s="10"/>
      <c r="S409" s="10"/>
      <c r="T409" s="10"/>
    </row>
    <row r="410" spans="11:20">
      <c r="K410" s="10"/>
      <c r="L410" s="10"/>
      <c r="M410" s="10"/>
      <c r="N410" s="10"/>
      <c r="O410" s="10"/>
      <c r="P410" s="10"/>
      <c r="Q410" s="10"/>
      <c r="R410" s="10"/>
      <c r="S410" s="10"/>
      <c r="T410" s="10"/>
    </row>
    <row r="411" spans="11:20">
      <c r="K411" s="10"/>
      <c r="L411" s="10"/>
      <c r="M411" s="10"/>
      <c r="N411" s="10"/>
      <c r="O411" s="10"/>
      <c r="P411" s="10"/>
      <c r="Q411" s="10"/>
      <c r="R411" s="10"/>
      <c r="S411" s="10"/>
      <c r="T411" s="10"/>
    </row>
    <row r="412" spans="11:20">
      <c r="K412" s="10"/>
      <c r="L412" s="10"/>
      <c r="M412" s="10"/>
      <c r="N412" s="10"/>
      <c r="O412" s="10"/>
      <c r="P412" s="10"/>
      <c r="Q412" s="10"/>
      <c r="R412" s="10"/>
      <c r="S412" s="10"/>
      <c r="T412" s="10"/>
    </row>
    <row r="413" spans="11:20">
      <c r="K413" s="10"/>
      <c r="L413" s="10"/>
      <c r="M413" s="10"/>
      <c r="N413" s="10"/>
      <c r="O413" s="10"/>
      <c r="P413" s="10"/>
      <c r="Q413" s="10"/>
      <c r="R413" s="10"/>
      <c r="S413" s="10"/>
      <c r="T413" s="10"/>
    </row>
    <row r="414" spans="11:20">
      <c r="K414" s="10"/>
      <c r="L414" s="10"/>
      <c r="M414" s="10"/>
      <c r="N414" s="10"/>
      <c r="O414" s="10"/>
      <c r="P414" s="10"/>
      <c r="Q414" s="10"/>
      <c r="R414" s="10"/>
      <c r="S414" s="10"/>
      <c r="T414" s="10"/>
    </row>
    <row r="415" spans="11:20">
      <c r="K415" s="10"/>
      <c r="L415" s="10"/>
      <c r="M415" s="10"/>
      <c r="N415" s="10"/>
      <c r="O415" s="10"/>
      <c r="P415" s="10"/>
      <c r="Q415" s="10"/>
      <c r="R415" s="10"/>
      <c r="S415" s="10"/>
      <c r="T415" s="10"/>
    </row>
    <row r="416" spans="11:20">
      <c r="K416" s="10"/>
      <c r="L416" s="10"/>
      <c r="M416" s="10"/>
      <c r="N416" s="10"/>
      <c r="O416" s="10"/>
      <c r="P416" s="10"/>
      <c r="Q416" s="10"/>
      <c r="R416" s="10"/>
      <c r="S416" s="10"/>
      <c r="T416" s="10"/>
    </row>
    <row r="417" spans="11:20">
      <c r="K417" s="10"/>
      <c r="L417" s="10"/>
      <c r="M417" s="10"/>
      <c r="N417" s="10"/>
      <c r="O417" s="10"/>
      <c r="P417" s="10"/>
      <c r="Q417" s="10"/>
      <c r="R417" s="10"/>
      <c r="S417" s="10"/>
      <c r="T417" s="10"/>
    </row>
    <row r="418" spans="11:20">
      <c r="K418" s="10"/>
      <c r="L418" s="10"/>
      <c r="M418" s="10"/>
      <c r="N418" s="10"/>
      <c r="O418" s="10"/>
      <c r="P418" s="10"/>
      <c r="Q418" s="10"/>
      <c r="R418" s="10"/>
      <c r="S418" s="10"/>
      <c r="T418" s="10"/>
    </row>
    <row r="419" spans="11:20">
      <c r="K419" s="10"/>
      <c r="L419" s="10"/>
      <c r="M419" s="10"/>
      <c r="N419" s="10"/>
      <c r="O419" s="10"/>
      <c r="P419" s="10"/>
      <c r="Q419" s="10"/>
      <c r="R419" s="10"/>
      <c r="S419" s="10"/>
      <c r="T419" s="10"/>
    </row>
    <row r="420" spans="11:20">
      <c r="K420" s="10"/>
      <c r="L420" s="10"/>
      <c r="M420" s="10"/>
      <c r="N420" s="10"/>
      <c r="O420" s="10"/>
      <c r="P420" s="10"/>
      <c r="Q420" s="10"/>
      <c r="R420" s="10"/>
      <c r="S420" s="10"/>
      <c r="T420" s="10"/>
    </row>
    <row r="421" spans="11:20">
      <c r="K421" s="10"/>
      <c r="L421" s="10"/>
      <c r="M421" s="10"/>
      <c r="N421" s="10"/>
      <c r="O421" s="10"/>
      <c r="P421" s="10"/>
      <c r="Q421" s="10"/>
      <c r="R421" s="10"/>
      <c r="S421" s="10"/>
      <c r="T421" s="10"/>
    </row>
    <row r="422" spans="11:20">
      <c r="K422" s="10"/>
      <c r="L422" s="10"/>
      <c r="M422" s="10"/>
      <c r="N422" s="10"/>
      <c r="O422" s="10"/>
      <c r="P422" s="10"/>
      <c r="Q422" s="10"/>
      <c r="R422" s="10"/>
      <c r="S422" s="10"/>
      <c r="T422" s="10"/>
    </row>
    <row r="423" spans="11:20">
      <c r="K423" s="10"/>
      <c r="L423" s="10"/>
      <c r="M423" s="10"/>
      <c r="N423" s="10"/>
      <c r="O423" s="10"/>
      <c r="P423" s="10"/>
      <c r="Q423" s="10"/>
      <c r="R423" s="10"/>
      <c r="S423" s="10"/>
      <c r="T423" s="10"/>
    </row>
    <row r="424" spans="11:20">
      <c r="K424" s="10"/>
      <c r="L424" s="10"/>
      <c r="M424" s="10"/>
      <c r="N424" s="10"/>
      <c r="O424" s="10"/>
      <c r="P424" s="10"/>
      <c r="Q424" s="10"/>
      <c r="R424" s="10"/>
      <c r="S424" s="10"/>
      <c r="T424" s="10"/>
    </row>
    <row r="425" spans="11:20">
      <c r="K425" s="10"/>
      <c r="L425" s="10"/>
      <c r="M425" s="10"/>
      <c r="N425" s="10"/>
      <c r="O425" s="10"/>
      <c r="P425" s="10"/>
      <c r="Q425" s="10"/>
      <c r="R425" s="10"/>
      <c r="S425" s="10"/>
      <c r="T425" s="10"/>
    </row>
    <row r="426" spans="11:20">
      <c r="K426" s="10"/>
      <c r="L426" s="10"/>
      <c r="M426" s="10"/>
      <c r="N426" s="10"/>
      <c r="O426" s="10"/>
      <c r="P426" s="10"/>
      <c r="Q426" s="10"/>
      <c r="R426" s="10"/>
      <c r="S426" s="10"/>
      <c r="T426" s="10"/>
    </row>
    <row r="427" spans="11:20">
      <c r="K427" s="10"/>
      <c r="L427" s="10"/>
      <c r="M427" s="10"/>
      <c r="N427" s="10"/>
      <c r="O427" s="10"/>
      <c r="P427" s="10"/>
      <c r="Q427" s="10"/>
      <c r="R427" s="10"/>
      <c r="S427" s="10"/>
      <c r="T427" s="10"/>
    </row>
    <row r="428" spans="11:20">
      <c r="K428" s="10"/>
      <c r="L428" s="10"/>
      <c r="M428" s="10"/>
      <c r="N428" s="10"/>
      <c r="O428" s="10"/>
      <c r="P428" s="10"/>
      <c r="Q428" s="10"/>
      <c r="R428" s="10"/>
      <c r="S428" s="10"/>
      <c r="T428" s="10"/>
    </row>
    <row r="429" spans="11:20">
      <c r="K429" s="10"/>
      <c r="L429" s="10"/>
      <c r="M429" s="10"/>
      <c r="N429" s="10"/>
      <c r="O429" s="10"/>
      <c r="P429" s="10"/>
      <c r="Q429" s="10"/>
      <c r="R429" s="10"/>
      <c r="S429" s="10"/>
      <c r="T429" s="10"/>
    </row>
    <row r="430" spans="11:20">
      <c r="K430" s="10"/>
      <c r="L430" s="10"/>
      <c r="M430" s="10"/>
      <c r="N430" s="10"/>
      <c r="O430" s="10"/>
      <c r="P430" s="10"/>
      <c r="Q430" s="10"/>
      <c r="R430" s="10"/>
      <c r="S430" s="10"/>
      <c r="T430" s="10"/>
    </row>
    <row r="431" spans="11:20">
      <c r="K431" s="10"/>
      <c r="L431" s="10"/>
      <c r="M431" s="10"/>
      <c r="N431" s="10"/>
      <c r="O431" s="10"/>
      <c r="P431" s="10"/>
      <c r="Q431" s="10"/>
      <c r="R431" s="10"/>
      <c r="S431" s="10"/>
      <c r="T431" s="10"/>
    </row>
    <row r="432" spans="11:20">
      <c r="K432" s="10"/>
      <c r="L432" s="10"/>
      <c r="M432" s="10"/>
      <c r="N432" s="10"/>
      <c r="O432" s="10"/>
      <c r="P432" s="10"/>
      <c r="Q432" s="10"/>
      <c r="R432" s="10"/>
      <c r="S432" s="10"/>
      <c r="T432" s="10"/>
    </row>
    <row r="433" spans="11:20">
      <c r="K433" s="10"/>
      <c r="L433" s="10"/>
      <c r="M433" s="10"/>
      <c r="N433" s="10"/>
      <c r="O433" s="10"/>
      <c r="P433" s="10"/>
      <c r="Q433" s="10"/>
      <c r="R433" s="10"/>
      <c r="S433" s="10"/>
      <c r="T433" s="10"/>
    </row>
    <row r="434" spans="11:20">
      <c r="K434" s="10"/>
      <c r="L434" s="10"/>
      <c r="M434" s="10"/>
      <c r="N434" s="10"/>
      <c r="O434" s="10"/>
      <c r="P434" s="10"/>
      <c r="Q434" s="10"/>
      <c r="R434" s="10"/>
      <c r="S434" s="10"/>
      <c r="T434" s="10"/>
    </row>
    <row r="435" spans="11:20">
      <c r="K435" s="10"/>
      <c r="L435" s="10"/>
      <c r="M435" s="10"/>
      <c r="N435" s="10"/>
      <c r="O435" s="10"/>
      <c r="P435" s="10"/>
      <c r="Q435" s="10"/>
      <c r="R435" s="10"/>
      <c r="S435" s="10"/>
      <c r="T435" s="10"/>
    </row>
    <row r="436" spans="11:20">
      <c r="K436" s="10"/>
      <c r="L436" s="10"/>
      <c r="M436" s="10"/>
      <c r="N436" s="10"/>
      <c r="O436" s="10"/>
      <c r="P436" s="10"/>
      <c r="Q436" s="10"/>
      <c r="R436" s="10"/>
      <c r="S436" s="10"/>
      <c r="T436" s="10"/>
    </row>
    <row r="437" spans="11:20">
      <c r="K437" s="10"/>
      <c r="L437" s="10"/>
      <c r="M437" s="10"/>
      <c r="N437" s="10"/>
      <c r="O437" s="10"/>
      <c r="P437" s="10"/>
      <c r="Q437" s="10"/>
      <c r="R437" s="10"/>
      <c r="S437" s="10"/>
      <c r="T437" s="10"/>
    </row>
    <row r="438" spans="11:20">
      <c r="K438" s="10"/>
      <c r="L438" s="10"/>
      <c r="M438" s="10"/>
      <c r="N438" s="10"/>
      <c r="O438" s="10"/>
      <c r="P438" s="10"/>
      <c r="Q438" s="10"/>
      <c r="R438" s="10"/>
      <c r="S438" s="10"/>
      <c r="T438" s="10"/>
    </row>
    <row r="439" spans="11:20">
      <c r="K439" s="10"/>
      <c r="L439" s="10"/>
      <c r="M439" s="10"/>
      <c r="N439" s="10"/>
      <c r="O439" s="10"/>
      <c r="P439" s="10"/>
      <c r="Q439" s="10"/>
      <c r="R439" s="10"/>
      <c r="S439" s="10"/>
      <c r="T439" s="10"/>
    </row>
    <row r="440" spans="11:20">
      <c r="K440" s="10"/>
      <c r="L440" s="10"/>
      <c r="M440" s="10"/>
      <c r="N440" s="10"/>
      <c r="O440" s="10"/>
      <c r="P440" s="10"/>
      <c r="Q440" s="10"/>
      <c r="R440" s="10"/>
      <c r="S440" s="10"/>
      <c r="T440" s="10"/>
    </row>
    <row r="441" spans="11:20">
      <c r="K441" s="10"/>
      <c r="L441" s="10"/>
      <c r="M441" s="10"/>
      <c r="N441" s="10"/>
      <c r="O441" s="10"/>
      <c r="P441" s="10"/>
      <c r="Q441" s="10"/>
      <c r="R441" s="10"/>
      <c r="S441" s="10"/>
      <c r="T441" s="10"/>
    </row>
    <row r="442" spans="11:20">
      <c r="K442" s="10"/>
      <c r="L442" s="10"/>
      <c r="M442" s="10"/>
      <c r="N442" s="10"/>
      <c r="O442" s="10"/>
      <c r="P442" s="10"/>
      <c r="Q442" s="10"/>
      <c r="R442" s="10"/>
      <c r="S442" s="10"/>
      <c r="T442" s="10"/>
    </row>
    <row r="443" spans="11:20">
      <c r="K443" s="10"/>
      <c r="L443" s="10"/>
      <c r="M443" s="10"/>
      <c r="N443" s="10"/>
      <c r="O443" s="10"/>
      <c r="P443" s="10"/>
      <c r="Q443" s="10"/>
      <c r="R443" s="10"/>
      <c r="S443" s="10"/>
      <c r="T443" s="10"/>
    </row>
    <row r="444" spans="11:20">
      <c r="K444" s="10"/>
      <c r="L444" s="10"/>
      <c r="M444" s="10"/>
      <c r="N444" s="10"/>
      <c r="O444" s="10"/>
      <c r="P444" s="10"/>
      <c r="Q444" s="10"/>
      <c r="R444" s="10"/>
      <c r="S444" s="10"/>
      <c r="T444" s="10"/>
    </row>
    <row r="445" spans="11:20">
      <c r="K445" s="10"/>
      <c r="L445" s="10"/>
      <c r="M445" s="10"/>
      <c r="N445" s="10"/>
      <c r="O445" s="10"/>
      <c r="P445" s="10"/>
      <c r="Q445" s="10"/>
      <c r="R445" s="10"/>
      <c r="S445" s="10"/>
      <c r="T445" s="10"/>
    </row>
    <row r="446" spans="11:20">
      <c r="K446" s="10"/>
      <c r="L446" s="10"/>
      <c r="M446" s="10"/>
      <c r="N446" s="10"/>
      <c r="O446" s="10"/>
      <c r="P446" s="10"/>
      <c r="Q446" s="10"/>
      <c r="R446" s="10"/>
      <c r="S446" s="10"/>
      <c r="T446" s="10"/>
    </row>
    <row r="447" spans="11:20">
      <c r="K447" s="10"/>
      <c r="L447" s="10"/>
      <c r="M447" s="10"/>
      <c r="N447" s="10"/>
      <c r="O447" s="10"/>
      <c r="P447" s="10"/>
      <c r="Q447" s="10"/>
      <c r="R447" s="10"/>
      <c r="S447" s="10"/>
      <c r="T447" s="10"/>
    </row>
    <row r="448" spans="11:20">
      <c r="K448" s="10"/>
      <c r="L448" s="10"/>
      <c r="M448" s="10"/>
      <c r="N448" s="10"/>
      <c r="O448" s="10"/>
      <c r="P448" s="10"/>
      <c r="Q448" s="10"/>
      <c r="R448" s="10"/>
      <c r="S448" s="10"/>
      <c r="T448" s="10"/>
    </row>
    <row r="449" spans="11:20">
      <c r="K449" s="10"/>
      <c r="L449" s="10"/>
      <c r="M449" s="10"/>
      <c r="N449" s="10"/>
      <c r="O449" s="10"/>
      <c r="P449" s="10"/>
      <c r="Q449" s="10"/>
      <c r="R449" s="10"/>
      <c r="S449" s="10"/>
      <c r="T449" s="10"/>
    </row>
    <row r="450" spans="11:20">
      <c r="K450" s="10"/>
      <c r="L450" s="10"/>
      <c r="M450" s="10"/>
      <c r="N450" s="10"/>
      <c r="O450" s="10"/>
      <c r="P450" s="10"/>
      <c r="Q450" s="10"/>
      <c r="R450" s="10"/>
      <c r="S450" s="10"/>
      <c r="T450" s="10"/>
    </row>
    <row r="451" spans="11:20">
      <c r="K451" s="10"/>
      <c r="L451" s="10"/>
      <c r="M451" s="10"/>
      <c r="N451" s="10"/>
      <c r="O451" s="10"/>
      <c r="P451" s="10"/>
      <c r="Q451" s="10"/>
      <c r="R451" s="10"/>
      <c r="S451" s="10"/>
      <c r="T451" s="10"/>
    </row>
    <row r="452" spans="11:20">
      <c r="K452" s="10"/>
      <c r="L452" s="10"/>
      <c r="M452" s="10"/>
      <c r="N452" s="10"/>
      <c r="O452" s="10"/>
      <c r="P452" s="10"/>
      <c r="Q452" s="10"/>
      <c r="R452" s="10"/>
      <c r="S452" s="10"/>
      <c r="T452" s="10"/>
    </row>
    <row r="453" spans="11:20">
      <c r="K453" s="10"/>
      <c r="L453" s="10"/>
      <c r="M453" s="10"/>
      <c r="N453" s="10"/>
      <c r="O453" s="10"/>
      <c r="P453" s="10"/>
      <c r="Q453" s="10"/>
      <c r="R453" s="10"/>
      <c r="S453" s="10"/>
      <c r="T453" s="10"/>
    </row>
    <row r="454" spans="11:20">
      <c r="K454" s="10"/>
      <c r="L454" s="10"/>
      <c r="M454" s="10"/>
      <c r="N454" s="10"/>
      <c r="O454" s="10"/>
      <c r="P454" s="10"/>
      <c r="Q454" s="10"/>
      <c r="R454" s="10"/>
      <c r="S454" s="10"/>
      <c r="T454" s="10"/>
    </row>
    <row r="455" spans="11:20">
      <c r="K455" s="10"/>
      <c r="L455" s="10"/>
      <c r="M455" s="10"/>
      <c r="N455" s="10"/>
      <c r="O455" s="10"/>
      <c r="P455" s="10"/>
      <c r="Q455" s="10"/>
      <c r="R455" s="10"/>
      <c r="S455" s="10"/>
      <c r="T455" s="10"/>
    </row>
    <row r="456" spans="11:20">
      <c r="K456" s="10"/>
      <c r="L456" s="10"/>
      <c r="M456" s="10"/>
      <c r="N456" s="10"/>
      <c r="O456" s="10"/>
      <c r="P456" s="10"/>
      <c r="Q456" s="10"/>
      <c r="R456" s="10"/>
      <c r="S456" s="10"/>
      <c r="T456" s="10"/>
    </row>
    <row r="457" spans="11:20">
      <c r="K457" s="10"/>
      <c r="L457" s="10"/>
      <c r="M457" s="10"/>
      <c r="N457" s="10"/>
      <c r="O457" s="10"/>
      <c r="P457" s="10"/>
      <c r="Q457" s="10"/>
      <c r="R457" s="10"/>
      <c r="S457" s="10"/>
      <c r="T457" s="10"/>
    </row>
    <row r="458" spans="11:20">
      <c r="K458" s="10"/>
      <c r="L458" s="10"/>
      <c r="M458" s="10"/>
      <c r="N458" s="10"/>
      <c r="O458" s="10"/>
      <c r="P458" s="10"/>
      <c r="Q458" s="10"/>
      <c r="R458" s="10"/>
      <c r="S458" s="10"/>
      <c r="T458" s="10"/>
    </row>
    <row r="459" spans="11:20">
      <c r="K459" s="10"/>
      <c r="L459" s="10"/>
      <c r="M459" s="10"/>
      <c r="N459" s="10"/>
      <c r="O459" s="10"/>
      <c r="P459" s="10"/>
      <c r="Q459" s="10"/>
      <c r="R459" s="10"/>
      <c r="S459" s="10"/>
      <c r="T459" s="10"/>
    </row>
    <row r="460" spans="11:20">
      <c r="K460" s="10"/>
      <c r="L460" s="10"/>
      <c r="M460" s="10"/>
      <c r="N460" s="10"/>
      <c r="O460" s="10"/>
      <c r="P460" s="10"/>
      <c r="Q460" s="10"/>
      <c r="R460" s="10"/>
      <c r="S460" s="10"/>
      <c r="T460" s="10"/>
    </row>
    <row r="461" spans="11:20">
      <c r="K461" s="10"/>
      <c r="L461" s="10"/>
      <c r="M461" s="10"/>
      <c r="N461" s="10"/>
      <c r="O461" s="10"/>
      <c r="P461" s="10"/>
      <c r="Q461" s="10"/>
      <c r="R461" s="10"/>
      <c r="S461" s="10"/>
      <c r="T461" s="10"/>
    </row>
    <row r="462" spans="11:20">
      <c r="K462" s="10"/>
      <c r="L462" s="10"/>
      <c r="M462" s="10"/>
      <c r="N462" s="10"/>
      <c r="O462" s="10"/>
      <c r="P462" s="10"/>
      <c r="Q462" s="10"/>
      <c r="R462" s="10"/>
      <c r="S462" s="10"/>
      <c r="T462" s="10"/>
    </row>
    <row r="463" spans="11:20">
      <c r="K463" s="10"/>
      <c r="L463" s="10"/>
      <c r="M463" s="10"/>
      <c r="N463" s="10"/>
      <c r="O463" s="10"/>
      <c r="P463" s="10"/>
      <c r="Q463" s="10"/>
      <c r="R463" s="10"/>
      <c r="S463" s="10"/>
      <c r="T463" s="10"/>
    </row>
    <row r="464" spans="11:20">
      <c r="K464" s="10"/>
      <c r="L464" s="10"/>
      <c r="M464" s="10"/>
      <c r="N464" s="10"/>
      <c r="O464" s="10"/>
      <c r="P464" s="10"/>
      <c r="Q464" s="10"/>
      <c r="R464" s="10"/>
      <c r="S464" s="10"/>
      <c r="T464" s="10"/>
    </row>
    <row r="465" spans="11:20">
      <c r="K465" s="10"/>
      <c r="L465" s="10"/>
      <c r="M465" s="10"/>
      <c r="N465" s="10"/>
      <c r="O465" s="10"/>
      <c r="P465" s="10"/>
      <c r="Q465" s="10"/>
      <c r="R465" s="10"/>
      <c r="S465" s="10"/>
      <c r="T465" s="10"/>
    </row>
    <row r="466" spans="11:20">
      <c r="K466" s="10"/>
      <c r="L466" s="10"/>
      <c r="M466" s="10"/>
      <c r="N466" s="10"/>
      <c r="O466" s="10"/>
      <c r="P466" s="10"/>
      <c r="Q466" s="10"/>
      <c r="R466" s="10"/>
      <c r="S466" s="10"/>
      <c r="T466" s="10"/>
    </row>
    <row r="467" spans="11:20">
      <c r="K467" s="10"/>
      <c r="L467" s="10"/>
      <c r="M467" s="10"/>
      <c r="N467" s="10"/>
      <c r="O467" s="10"/>
      <c r="P467" s="10"/>
      <c r="Q467" s="10"/>
      <c r="R467" s="10"/>
      <c r="S467" s="10"/>
      <c r="T467" s="10"/>
    </row>
    <row r="468" spans="11:20">
      <c r="K468" s="10"/>
      <c r="L468" s="10"/>
      <c r="M468" s="10"/>
      <c r="N468" s="10"/>
      <c r="O468" s="10"/>
      <c r="P468" s="10"/>
      <c r="Q468" s="10"/>
      <c r="R468" s="10"/>
      <c r="S468" s="10"/>
      <c r="T468" s="10"/>
    </row>
    <row r="469" spans="11:20">
      <c r="K469" s="10"/>
      <c r="L469" s="10"/>
      <c r="M469" s="10"/>
      <c r="N469" s="10"/>
      <c r="O469" s="10"/>
      <c r="P469" s="10"/>
      <c r="Q469" s="10"/>
      <c r="R469" s="10"/>
      <c r="S469" s="10"/>
      <c r="T469" s="10"/>
    </row>
    <row r="470" spans="11:20">
      <c r="K470" s="10"/>
      <c r="L470" s="10"/>
      <c r="M470" s="10"/>
      <c r="N470" s="10"/>
      <c r="O470" s="10"/>
      <c r="P470" s="10"/>
      <c r="Q470" s="10"/>
      <c r="R470" s="10"/>
      <c r="S470" s="10"/>
      <c r="T470" s="10"/>
    </row>
    <row r="471" spans="11:20">
      <c r="K471" s="10"/>
      <c r="L471" s="10"/>
      <c r="M471" s="10"/>
      <c r="N471" s="10"/>
      <c r="O471" s="10"/>
      <c r="P471" s="10"/>
      <c r="Q471" s="10"/>
      <c r="R471" s="10"/>
      <c r="S471" s="10"/>
      <c r="T471" s="10"/>
    </row>
    <row r="472" spans="11:20">
      <c r="K472" s="10"/>
      <c r="L472" s="10"/>
      <c r="M472" s="10"/>
      <c r="N472" s="10"/>
      <c r="O472" s="10"/>
      <c r="P472" s="10"/>
      <c r="Q472" s="10"/>
      <c r="R472" s="10"/>
      <c r="S472" s="10"/>
      <c r="T472" s="10"/>
    </row>
    <row r="473" spans="11:20">
      <c r="K473" s="10"/>
      <c r="L473" s="10"/>
      <c r="M473" s="10"/>
      <c r="N473" s="10"/>
      <c r="O473" s="10"/>
      <c r="P473" s="10"/>
      <c r="Q473" s="10"/>
      <c r="R473" s="10"/>
      <c r="S473" s="10"/>
      <c r="T473" s="10"/>
    </row>
    <row r="474" spans="11:20">
      <c r="K474" s="10"/>
      <c r="L474" s="10"/>
      <c r="M474" s="10"/>
      <c r="N474" s="10"/>
      <c r="O474" s="10"/>
      <c r="P474" s="10"/>
      <c r="Q474" s="10"/>
      <c r="R474" s="10"/>
      <c r="S474" s="10"/>
      <c r="T474" s="10"/>
    </row>
    <row r="475" spans="11:20">
      <c r="K475" s="10"/>
      <c r="L475" s="10"/>
      <c r="M475" s="10"/>
      <c r="N475" s="10"/>
      <c r="O475" s="10"/>
      <c r="P475" s="10"/>
      <c r="Q475" s="10"/>
      <c r="R475" s="10"/>
      <c r="S475" s="10"/>
      <c r="T475" s="10"/>
    </row>
    <row r="476" spans="11:20">
      <c r="K476" s="10"/>
      <c r="L476" s="10"/>
      <c r="M476" s="10"/>
      <c r="N476" s="10"/>
      <c r="O476" s="10"/>
      <c r="P476" s="10"/>
      <c r="Q476" s="10"/>
      <c r="R476" s="10"/>
      <c r="S476" s="10"/>
      <c r="T476" s="10"/>
    </row>
    <row r="477" spans="11:20">
      <c r="K477" s="10"/>
      <c r="L477" s="10"/>
      <c r="M477" s="10"/>
      <c r="N477" s="10"/>
      <c r="O477" s="10"/>
      <c r="P477" s="10"/>
      <c r="Q477" s="10"/>
      <c r="R477" s="10"/>
      <c r="S477" s="10"/>
      <c r="T477" s="10"/>
    </row>
    <row r="478" spans="11:20">
      <c r="K478" s="10"/>
      <c r="L478" s="10"/>
      <c r="M478" s="10"/>
      <c r="N478" s="10"/>
      <c r="O478" s="10"/>
      <c r="P478" s="10"/>
      <c r="Q478" s="10"/>
      <c r="R478" s="10"/>
      <c r="S478" s="10"/>
      <c r="T478" s="10"/>
    </row>
    <row r="479" spans="11:20">
      <c r="K479" s="10"/>
      <c r="L479" s="10"/>
      <c r="M479" s="10"/>
      <c r="N479" s="10"/>
      <c r="O479" s="10"/>
      <c r="P479" s="10"/>
      <c r="Q479" s="10"/>
      <c r="R479" s="10"/>
      <c r="S479" s="10"/>
      <c r="T479" s="10"/>
    </row>
    <row r="480" spans="11:20">
      <c r="K480" s="10"/>
      <c r="L480" s="10"/>
      <c r="M480" s="10"/>
      <c r="N480" s="10"/>
      <c r="O480" s="10"/>
      <c r="P480" s="10"/>
      <c r="Q480" s="10"/>
      <c r="R480" s="10"/>
      <c r="S480" s="10"/>
      <c r="T480" s="10"/>
    </row>
    <row r="481" spans="11:20">
      <c r="K481" s="10"/>
      <c r="L481" s="10"/>
      <c r="M481" s="10"/>
      <c r="N481" s="10"/>
      <c r="O481" s="10"/>
      <c r="P481" s="10"/>
      <c r="Q481" s="10"/>
      <c r="R481" s="10"/>
      <c r="S481" s="10"/>
      <c r="T481" s="10"/>
    </row>
    <row r="482" spans="11:20">
      <c r="K482" s="10"/>
      <c r="L482" s="10"/>
      <c r="M482" s="10"/>
      <c r="N482" s="10"/>
      <c r="O482" s="10"/>
      <c r="P482" s="10"/>
      <c r="Q482" s="10"/>
      <c r="R482" s="10"/>
      <c r="S482" s="10"/>
      <c r="T482" s="10"/>
    </row>
    <row r="483" spans="11:20">
      <c r="K483" s="10"/>
      <c r="L483" s="10"/>
      <c r="M483" s="10"/>
      <c r="N483" s="10"/>
      <c r="O483" s="10"/>
      <c r="P483" s="10"/>
      <c r="Q483" s="10"/>
      <c r="R483" s="10"/>
      <c r="S483" s="10"/>
      <c r="T483" s="10"/>
    </row>
    <row r="484" spans="11:20">
      <c r="K484" s="10"/>
      <c r="L484" s="10"/>
      <c r="M484" s="10"/>
      <c r="N484" s="10"/>
      <c r="O484" s="10"/>
      <c r="P484" s="10"/>
      <c r="Q484" s="10"/>
      <c r="R484" s="10"/>
      <c r="S484" s="10"/>
      <c r="T484" s="10"/>
    </row>
    <row r="485" spans="11:20">
      <c r="K485" s="10"/>
      <c r="L485" s="10"/>
      <c r="M485" s="10"/>
      <c r="N485" s="10"/>
      <c r="O485" s="10"/>
      <c r="P485" s="10"/>
      <c r="Q485" s="10"/>
      <c r="R485" s="10"/>
      <c r="S485" s="10"/>
      <c r="T485" s="10"/>
    </row>
    <row r="486" spans="11:20">
      <c r="K486" s="10"/>
      <c r="L486" s="10"/>
      <c r="M486" s="10"/>
      <c r="N486" s="10"/>
      <c r="O486" s="10"/>
      <c r="P486" s="10"/>
      <c r="Q486" s="10"/>
      <c r="R486" s="10"/>
      <c r="S486" s="10"/>
      <c r="T486" s="10"/>
    </row>
    <row r="487" spans="11:20">
      <c r="K487" s="10"/>
      <c r="L487" s="10"/>
      <c r="M487" s="10"/>
      <c r="N487" s="10"/>
      <c r="O487" s="10"/>
      <c r="P487" s="10"/>
      <c r="Q487" s="10"/>
      <c r="R487" s="10"/>
      <c r="S487" s="10"/>
      <c r="T487" s="10"/>
    </row>
    <row r="488" spans="11:20">
      <c r="K488" s="10"/>
      <c r="L488" s="10"/>
      <c r="M488" s="10"/>
      <c r="N488" s="10"/>
      <c r="O488" s="10"/>
      <c r="P488" s="10"/>
      <c r="Q488" s="10"/>
      <c r="R488" s="10"/>
      <c r="S488" s="10"/>
      <c r="T488" s="10"/>
    </row>
    <row r="489" spans="11:20">
      <c r="K489" s="10"/>
      <c r="L489" s="10"/>
      <c r="M489" s="10"/>
      <c r="N489" s="10"/>
      <c r="O489" s="10"/>
      <c r="P489" s="10"/>
      <c r="Q489" s="10"/>
      <c r="R489" s="10"/>
      <c r="S489" s="10"/>
      <c r="T489" s="10"/>
    </row>
    <row r="490" spans="11:20">
      <c r="K490" s="10"/>
      <c r="L490" s="10"/>
      <c r="M490" s="10"/>
      <c r="N490" s="10"/>
      <c r="O490" s="10"/>
      <c r="P490" s="10"/>
      <c r="Q490" s="10"/>
      <c r="R490" s="10"/>
      <c r="S490" s="10"/>
      <c r="T490" s="10"/>
    </row>
    <row r="491" spans="11:20">
      <c r="K491" s="10"/>
      <c r="L491" s="10"/>
      <c r="M491" s="10"/>
      <c r="N491" s="10"/>
      <c r="O491" s="10"/>
      <c r="P491" s="10"/>
      <c r="Q491" s="10"/>
      <c r="R491" s="10"/>
      <c r="S491" s="10"/>
      <c r="T491" s="10"/>
    </row>
    <row r="492" spans="11:20">
      <c r="K492" s="10"/>
      <c r="L492" s="10"/>
      <c r="M492" s="10"/>
      <c r="N492" s="10"/>
      <c r="O492" s="10"/>
      <c r="P492" s="10"/>
      <c r="Q492" s="10"/>
      <c r="R492" s="10"/>
      <c r="S492" s="10"/>
      <c r="T492" s="10"/>
    </row>
    <row r="493" spans="11:20">
      <c r="K493" s="10"/>
      <c r="L493" s="10"/>
      <c r="M493" s="10"/>
      <c r="N493" s="10"/>
      <c r="O493" s="10"/>
      <c r="P493" s="10"/>
      <c r="Q493" s="10"/>
      <c r="R493" s="10"/>
      <c r="S493" s="10"/>
      <c r="T493" s="10"/>
    </row>
    <row r="494" spans="11:20">
      <c r="K494" s="10"/>
      <c r="L494" s="10"/>
      <c r="M494" s="10"/>
      <c r="N494" s="10"/>
      <c r="O494" s="10"/>
      <c r="P494" s="10"/>
      <c r="Q494" s="10"/>
      <c r="R494" s="10"/>
      <c r="S494" s="10"/>
      <c r="T494" s="10"/>
    </row>
    <row r="495" spans="11:20">
      <c r="K495" s="10"/>
      <c r="L495" s="10"/>
      <c r="M495" s="10"/>
      <c r="N495" s="10"/>
      <c r="O495" s="10"/>
      <c r="P495" s="10"/>
      <c r="Q495" s="10"/>
      <c r="R495" s="10"/>
      <c r="S495" s="10"/>
      <c r="T495" s="10"/>
    </row>
    <row r="496" spans="11:20">
      <c r="K496" s="10"/>
      <c r="L496" s="10"/>
      <c r="M496" s="10"/>
      <c r="N496" s="10"/>
      <c r="O496" s="10"/>
      <c r="P496" s="10"/>
      <c r="Q496" s="10"/>
      <c r="R496" s="10"/>
      <c r="S496" s="10"/>
      <c r="T496" s="10"/>
    </row>
    <row r="497" spans="11:20">
      <c r="K497" s="10"/>
      <c r="L497" s="10"/>
      <c r="M497" s="10"/>
      <c r="N497" s="10"/>
      <c r="O497" s="10"/>
      <c r="P497" s="10"/>
      <c r="Q497" s="10"/>
      <c r="R497" s="10"/>
      <c r="S497" s="10"/>
      <c r="T497" s="10"/>
    </row>
    <row r="498" spans="11:20">
      <c r="K498" s="10"/>
      <c r="L498" s="10"/>
      <c r="M498" s="10"/>
      <c r="N498" s="10"/>
      <c r="O498" s="10"/>
      <c r="P498" s="10"/>
      <c r="Q498" s="10"/>
      <c r="R498" s="10"/>
      <c r="S498" s="10"/>
      <c r="T498" s="10"/>
    </row>
    <row r="499" spans="11:20">
      <c r="K499" s="10"/>
      <c r="L499" s="10"/>
      <c r="M499" s="10"/>
      <c r="N499" s="10"/>
      <c r="O499" s="10"/>
      <c r="P499" s="10"/>
      <c r="Q499" s="10"/>
      <c r="R499" s="10"/>
      <c r="S499" s="10"/>
      <c r="T499" s="10"/>
    </row>
    <row r="500" spans="11:20">
      <c r="K500" s="10"/>
      <c r="L500" s="10"/>
      <c r="M500" s="10"/>
      <c r="N500" s="10"/>
      <c r="O500" s="10"/>
      <c r="P500" s="10"/>
      <c r="Q500" s="10"/>
      <c r="R500" s="10"/>
      <c r="S500" s="10"/>
      <c r="T500" s="10"/>
    </row>
    <row r="501" spans="11:20">
      <c r="K501" s="10"/>
      <c r="L501" s="10"/>
      <c r="M501" s="10"/>
      <c r="N501" s="10"/>
      <c r="O501" s="10"/>
      <c r="P501" s="10"/>
      <c r="Q501" s="10"/>
      <c r="R501" s="10"/>
      <c r="S501" s="10"/>
      <c r="T501" s="10"/>
    </row>
    <row r="502" spans="11:20">
      <c r="K502" s="10"/>
      <c r="L502" s="10"/>
      <c r="M502" s="10"/>
      <c r="N502" s="10"/>
      <c r="O502" s="10"/>
      <c r="P502" s="10"/>
      <c r="Q502" s="10"/>
      <c r="R502" s="10"/>
      <c r="S502" s="10"/>
      <c r="T502" s="10"/>
    </row>
    <row r="503" spans="11:20">
      <c r="K503" s="10"/>
      <c r="L503" s="10"/>
      <c r="M503" s="10"/>
      <c r="N503" s="10"/>
      <c r="O503" s="10"/>
      <c r="P503" s="10"/>
      <c r="Q503" s="10"/>
      <c r="R503" s="10"/>
      <c r="S503" s="10"/>
      <c r="T503" s="10"/>
    </row>
    <row r="504" spans="11:20">
      <c r="K504" s="10"/>
      <c r="L504" s="10"/>
      <c r="M504" s="10"/>
      <c r="N504" s="10"/>
      <c r="O504" s="10"/>
      <c r="P504" s="10"/>
      <c r="Q504" s="10"/>
      <c r="R504" s="10"/>
      <c r="S504" s="10"/>
      <c r="T504" s="10"/>
    </row>
    <row r="505" spans="11:20">
      <c r="K505" s="10"/>
      <c r="L505" s="10"/>
      <c r="M505" s="10"/>
      <c r="N505" s="10"/>
      <c r="O505" s="10"/>
      <c r="P505" s="10"/>
      <c r="Q505" s="10"/>
      <c r="R505" s="10"/>
      <c r="S505" s="10"/>
      <c r="T505" s="10"/>
    </row>
    <row r="506" spans="11:20">
      <c r="K506" s="10"/>
      <c r="L506" s="10"/>
      <c r="M506" s="10"/>
      <c r="N506" s="10"/>
      <c r="O506" s="10"/>
      <c r="P506" s="10"/>
      <c r="Q506" s="10"/>
      <c r="R506" s="10"/>
      <c r="S506" s="10"/>
      <c r="T506" s="10"/>
    </row>
    <row r="507" spans="11:20">
      <c r="K507" s="10"/>
      <c r="L507" s="10"/>
      <c r="M507" s="10"/>
      <c r="N507" s="10"/>
      <c r="O507" s="10"/>
      <c r="P507" s="10"/>
      <c r="Q507" s="10"/>
      <c r="R507" s="10"/>
      <c r="S507" s="10"/>
      <c r="T507" s="10"/>
    </row>
    <row r="508" spans="11:20">
      <c r="K508" s="10"/>
      <c r="L508" s="10"/>
      <c r="M508" s="10"/>
      <c r="N508" s="10"/>
      <c r="O508" s="10"/>
      <c r="P508" s="10"/>
      <c r="Q508" s="10"/>
      <c r="R508" s="10"/>
      <c r="S508" s="10"/>
      <c r="T508" s="10"/>
    </row>
    <row r="509" spans="11:20">
      <c r="K509" s="10"/>
      <c r="L509" s="10"/>
      <c r="M509" s="10"/>
      <c r="N509" s="10"/>
      <c r="O509" s="10"/>
      <c r="P509" s="10"/>
      <c r="Q509" s="10"/>
      <c r="R509" s="10"/>
      <c r="S509" s="10"/>
      <c r="T509" s="10"/>
    </row>
    <row r="510" spans="11:20">
      <c r="K510" s="10"/>
      <c r="L510" s="10"/>
      <c r="M510" s="10"/>
      <c r="N510" s="10"/>
      <c r="O510" s="10"/>
      <c r="P510" s="10"/>
      <c r="Q510" s="10"/>
      <c r="R510" s="10"/>
      <c r="S510" s="10"/>
      <c r="T510" s="10"/>
    </row>
    <row r="511" spans="11:20">
      <c r="K511" s="10"/>
      <c r="L511" s="10"/>
      <c r="M511" s="10"/>
      <c r="N511" s="10"/>
      <c r="O511" s="10"/>
      <c r="P511" s="10"/>
      <c r="Q511" s="10"/>
      <c r="R511" s="10"/>
      <c r="S511" s="10"/>
      <c r="T511" s="10"/>
    </row>
    <row r="512" spans="11:20">
      <c r="K512" s="10"/>
      <c r="L512" s="10"/>
      <c r="M512" s="10"/>
      <c r="N512" s="10"/>
      <c r="O512" s="10"/>
      <c r="P512" s="10"/>
      <c r="Q512" s="10"/>
      <c r="R512" s="10"/>
      <c r="S512" s="10"/>
      <c r="T512" s="10"/>
    </row>
    <row r="513" spans="11:20">
      <c r="K513" s="10"/>
      <c r="L513" s="10"/>
      <c r="M513" s="10"/>
      <c r="N513" s="10"/>
      <c r="O513" s="10"/>
      <c r="P513" s="10"/>
      <c r="Q513" s="10"/>
      <c r="R513" s="10"/>
      <c r="S513" s="10"/>
      <c r="T513" s="10"/>
    </row>
    <row r="514" spans="11:20">
      <c r="K514" s="10"/>
      <c r="L514" s="10"/>
      <c r="M514" s="10"/>
      <c r="N514" s="10"/>
      <c r="O514" s="10"/>
      <c r="P514" s="10"/>
      <c r="Q514" s="10"/>
      <c r="R514" s="10"/>
      <c r="S514" s="10"/>
      <c r="T514" s="10"/>
    </row>
    <row r="515" spans="11:20">
      <c r="K515" s="10"/>
      <c r="L515" s="10"/>
      <c r="M515" s="10"/>
      <c r="N515" s="10"/>
      <c r="O515" s="10"/>
      <c r="P515" s="10"/>
      <c r="Q515" s="10"/>
      <c r="R515" s="10"/>
      <c r="S515" s="10"/>
      <c r="T515" s="10"/>
    </row>
    <row r="516" spans="11:20">
      <c r="K516" s="10"/>
      <c r="L516" s="10"/>
      <c r="M516" s="10"/>
      <c r="N516" s="10"/>
      <c r="O516" s="10"/>
      <c r="P516" s="10"/>
      <c r="Q516" s="10"/>
      <c r="R516" s="10"/>
      <c r="S516" s="10"/>
      <c r="T516" s="10"/>
    </row>
    <row r="517" spans="11:20">
      <c r="K517" s="10"/>
      <c r="L517" s="10"/>
      <c r="M517" s="10"/>
      <c r="N517" s="10"/>
      <c r="O517" s="10"/>
      <c r="P517" s="10"/>
      <c r="Q517" s="10"/>
      <c r="R517" s="10"/>
      <c r="S517" s="10"/>
      <c r="T517" s="10"/>
    </row>
    <row r="518" spans="11:20">
      <c r="K518" s="10"/>
      <c r="L518" s="10"/>
      <c r="M518" s="10"/>
      <c r="N518" s="10"/>
      <c r="O518" s="10"/>
      <c r="P518" s="10"/>
      <c r="Q518" s="10"/>
      <c r="R518" s="10"/>
      <c r="S518" s="10"/>
      <c r="T518" s="10"/>
    </row>
    <row r="519" spans="11:20">
      <c r="K519" s="10"/>
      <c r="L519" s="10"/>
      <c r="M519" s="10"/>
      <c r="N519" s="10"/>
      <c r="O519" s="10"/>
      <c r="P519" s="10"/>
      <c r="Q519" s="10"/>
      <c r="R519" s="10"/>
      <c r="S519" s="10"/>
      <c r="T519" s="10"/>
    </row>
    <row r="520" spans="11:20">
      <c r="K520" s="10"/>
      <c r="L520" s="10"/>
      <c r="M520" s="10"/>
      <c r="N520" s="10"/>
      <c r="O520" s="10"/>
      <c r="P520" s="10"/>
      <c r="Q520" s="10"/>
      <c r="R520" s="10"/>
      <c r="S520" s="10"/>
      <c r="T520" s="10"/>
    </row>
    <row r="521" spans="11:20">
      <c r="K521" s="10"/>
      <c r="L521" s="10"/>
      <c r="M521" s="10"/>
      <c r="N521" s="10"/>
      <c r="O521" s="10"/>
      <c r="P521" s="10"/>
      <c r="Q521" s="10"/>
      <c r="R521" s="10"/>
      <c r="S521" s="10"/>
      <c r="T521" s="10"/>
    </row>
    <row r="522" spans="11:20">
      <c r="K522" s="10"/>
      <c r="L522" s="10"/>
      <c r="M522" s="10"/>
      <c r="N522" s="10"/>
      <c r="O522" s="10"/>
      <c r="P522" s="10"/>
      <c r="Q522" s="10"/>
      <c r="R522" s="10"/>
      <c r="S522" s="10"/>
      <c r="T522" s="10"/>
    </row>
    <row r="523" spans="11:20">
      <c r="K523" s="10"/>
      <c r="L523" s="10"/>
      <c r="M523" s="10"/>
      <c r="N523" s="10"/>
      <c r="O523" s="10"/>
      <c r="P523" s="10"/>
      <c r="Q523" s="10"/>
      <c r="R523" s="10"/>
      <c r="S523" s="10"/>
      <c r="T523" s="10"/>
    </row>
    <row r="524" spans="11:20">
      <c r="K524" s="10"/>
      <c r="L524" s="10"/>
      <c r="M524" s="10"/>
      <c r="N524" s="10"/>
      <c r="O524" s="10"/>
      <c r="P524" s="10"/>
      <c r="Q524" s="10"/>
      <c r="R524" s="10"/>
      <c r="S524" s="10"/>
      <c r="T524" s="10"/>
    </row>
    <row r="525" spans="11:20">
      <c r="K525" s="10"/>
      <c r="L525" s="10"/>
      <c r="M525" s="10"/>
      <c r="N525" s="10"/>
      <c r="O525" s="10"/>
      <c r="P525" s="10"/>
      <c r="Q525" s="10"/>
      <c r="R525" s="10"/>
      <c r="S525" s="10"/>
      <c r="T525" s="10"/>
    </row>
    <row r="526" spans="11:20">
      <c r="K526" s="10"/>
      <c r="L526" s="10"/>
      <c r="M526" s="10"/>
      <c r="N526" s="10"/>
      <c r="O526" s="10"/>
      <c r="P526" s="10"/>
      <c r="Q526" s="10"/>
      <c r="R526" s="10"/>
      <c r="S526" s="10"/>
      <c r="T526" s="10"/>
    </row>
    <row r="527" spans="11:20">
      <c r="K527" s="10"/>
      <c r="L527" s="10"/>
      <c r="M527" s="10"/>
      <c r="N527" s="10"/>
      <c r="O527" s="10"/>
      <c r="P527" s="10"/>
      <c r="Q527" s="10"/>
      <c r="R527" s="10"/>
      <c r="S527" s="10"/>
      <c r="T527" s="10"/>
    </row>
    <row r="528" spans="11:20">
      <c r="K528" s="10"/>
      <c r="L528" s="10"/>
      <c r="M528" s="10"/>
      <c r="N528" s="10"/>
      <c r="O528" s="10"/>
      <c r="P528" s="10"/>
      <c r="Q528" s="10"/>
      <c r="R528" s="10"/>
      <c r="S528" s="10"/>
      <c r="T528" s="10"/>
    </row>
    <row r="529" spans="11:20">
      <c r="K529" s="10"/>
      <c r="L529" s="10"/>
      <c r="M529" s="10"/>
      <c r="N529" s="10"/>
      <c r="O529" s="10"/>
      <c r="P529" s="10"/>
      <c r="Q529" s="10"/>
      <c r="R529" s="10"/>
      <c r="S529" s="10"/>
      <c r="T529" s="10"/>
    </row>
    <row r="530" spans="11:20">
      <c r="K530" s="10"/>
      <c r="L530" s="10"/>
      <c r="M530" s="10"/>
      <c r="N530" s="10"/>
      <c r="O530" s="10"/>
      <c r="P530" s="10"/>
      <c r="Q530" s="10"/>
      <c r="R530" s="10"/>
      <c r="S530" s="10"/>
      <c r="T530" s="10"/>
    </row>
    <row r="531" spans="11:20">
      <c r="K531" s="10"/>
      <c r="L531" s="10"/>
      <c r="M531" s="10"/>
      <c r="N531" s="10"/>
      <c r="O531" s="10"/>
      <c r="P531" s="10"/>
      <c r="Q531" s="10"/>
      <c r="R531" s="10"/>
      <c r="S531" s="10"/>
      <c r="T531" s="10"/>
    </row>
    <row r="532" spans="11:20">
      <c r="K532" s="10"/>
      <c r="L532" s="10"/>
      <c r="M532" s="10"/>
      <c r="N532" s="10"/>
      <c r="O532" s="10"/>
      <c r="P532" s="10"/>
      <c r="Q532" s="10"/>
      <c r="R532" s="10"/>
      <c r="S532" s="10"/>
      <c r="T532" s="10"/>
    </row>
    <row r="533" spans="11:20">
      <c r="K533" s="10"/>
      <c r="L533" s="10"/>
      <c r="M533" s="10"/>
      <c r="N533" s="10"/>
      <c r="O533" s="10"/>
      <c r="P533" s="10"/>
      <c r="Q533" s="10"/>
      <c r="R533" s="10"/>
      <c r="S533" s="10"/>
      <c r="T533" s="10"/>
    </row>
    <row r="534" spans="11:20">
      <c r="K534" s="10"/>
      <c r="L534" s="10"/>
      <c r="M534" s="10"/>
      <c r="N534" s="10"/>
      <c r="O534" s="10"/>
      <c r="P534" s="10"/>
      <c r="Q534" s="10"/>
      <c r="R534" s="10"/>
      <c r="S534" s="10"/>
      <c r="T534" s="10"/>
    </row>
    <row r="535" spans="11:20">
      <c r="K535" s="10"/>
      <c r="L535" s="10"/>
      <c r="M535" s="10"/>
      <c r="N535" s="10"/>
      <c r="O535" s="10"/>
      <c r="P535" s="10"/>
      <c r="Q535" s="10"/>
      <c r="R535" s="10"/>
      <c r="S535" s="10"/>
      <c r="T535" s="10"/>
    </row>
    <row r="536" spans="11:20">
      <c r="K536" s="10"/>
      <c r="L536" s="10"/>
      <c r="M536" s="10"/>
      <c r="N536" s="10"/>
      <c r="O536" s="10"/>
      <c r="P536" s="10"/>
      <c r="Q536" s="10"/>
      <c r="R536" s="10"/>
      <c r="S536" s="10"/>
      <c r="T536" s="10"/>
    </row>
    <row r="537" spans="11:20">
      <c r="K537" s="10"/>
      <c r="L537" s="10"/>
      <c r="M537" s="10"/>
      <c r="N537" s="10"/>
      <c r="O537" s="10"/>
      <c r="P537" s="10"/>
      <c r="Q537" s="10"/>
      <c r="R537" s="10"/>
      <c r="S537" s="10"/>
      <c r="T537" s="10"/>
    </row>
    <row r="538" spans="11:20">
      <c r="K538" s="10"/>
      <c r="L538" s="10"/>
      <c r="M538" s="10"/>
      <c r="N538" s="10"/>
      <c r="O538" s="10"/>
      <c r="P538" s="10"/>
      <c r="Q538" s="10"/>
      <c r="R538" s="10"/>
      <c r="S538" s="10"/>
      <c r="T538" s="10"/>
    </row>
    <row r="539" spans="11:20">
      <c r="K539" s="10"/>
      <c r="L539" s="10"/>
      <c r="M539" s="10"/>
      <c r="N539" s="10"/>
      <c r="O539" s="10"/>
      <c r="P539" s="10"/>
      <c r="Q539" s="10"/>
      <c r="R539" s="10"/>
      <c r="S539" s="10"/>
      <c r="T539" s="10"/>
    </row>
    <row r="540" spans="11:20">
      <c r="K540" s="10"/>
      <c r="L540" s="10"/>
      <c r="M540" s="10"/>
      <c r="N540" s="10"/>
      <c r="O540" s="10"/>
      <c r="P540" s="10"/>
      <c r="Q540" s="10"/>
      <c r="R540" s="10"/>
      <c r="S540" s="10"/>
      <c r="T540" s="10"/>
    </row>
    <row r="541" spans="11:20">
      <c r="K541" s="10"/>
      <c r="L541" s="10"/>
      <c r="M541" s="10"/>
      <c r="N541" s="10"/>
      <c r="O541" s="10"/>
      <c r="P541" s="10"/>
      <c r="Q541" s="10"/>
      <c r="R541" s="10"/>
      <c r="S541" s="10"/>
      <c r="T541" s="10"/>
    </row>
    <row r="542" spans="11:20">
      <c r="K542" s="10"/>
      <c r="L542" s="10"/>
      <c r="M542" s="10"/>
      <c r="N542" s="10"/>
      <c r="O542" s="10"/>
      <c r="P542" s="10"/>
      <c r="Q542" s="10"/>
      <c r="R542" s="10"/>
      <c r="S542" s="10"/>
      <c r="T542" s="10"/>
    </row>
    <row r="543" spans="11:20">
      <c r="K543" s="10"/>
      <c r="L543" s="10"/>
      <c r="M543" s="10"/>
      <c r="N543" s="10"/>
      <c r="O543" s="10"/>
      <c r="P543" s="10"/>
      <c r="Q543" s="10"/>
      <c r="R543" s="10"/>
      <c r="S543" s="10"/>
      <c r="T543" s="10"/>
    </row>
    <row r="544" spans="11:20">
      <c r="K544" s="10"/>
      <c r="L544" s="10"/>
      <c r="M544" s="10"/>
      <c r="N544" s="10"/>
      <c r="O544" s="10"/>
      <c r="P544" s="10"/>
      <c r="Q544" s="10"/>
      <c r="R544" s="10"/>
      <c r="S544" s="10"/>
      <c r="T544" s="10"/>
    </row>
    <row r="545" spans="11:20">
      <c r="K545" s="10"/>
      <c r="L545" s="10"/>
      <c r="M545" s="10"/>
      <c r="N545" s="10"/>
      <c r="O545" s="10"/>
      <c r="P545" s="10"/>
      <c r="Q545" s="10"/>
      <c r="R545" s="10"/>
      <c r="S545" s="10"/>
      <c r="T545" s="10"/>
    </row>
    <row r="546" spans="11:20">
      <c r="K546" s="10"/>
      <c r="L546" s="10"/>
      <c r="M546" s="10"/>
      <c r="N546" s="10"/>
      <c r="O546" s="10"/>
      <c r="P546" s="10"/>
      <c r="Q546" s="10"/>
      <c r="R546" s="10"/>
      <c r="S546" s="10"/>
      <c r="T546" s="10"/>
    </row>
    <row r="547" spans="11:20">
      <c r="K547" s="10"/>
      <c r="L547" s="10"/>
      <c r="M547" s="10"/>
      <c r="N547" s="10"/>
      <c r="O547" s="10"/>
      <c r="P547" s="10"/>
      <c r="Q547" s="10"/>
      <c r="R547" s="10"/>
      <c r="S547" s="10"/>
      <c r="T547" s="10"/>
    </row>
    <row r="548" spans="11:20">
      <c r="K548" s="10"/>
      <c r="L548" s="10"/>
      <c r="M548" s="10"/>
      <c r="N548" s="10"/>
      <c r="O548" s="10"/>
      <c r="P548" s="10"/>
      <c r="Q548" s="10"/>
      <c r="R548" s="10"/>
      <c r="S548" s="10"/>
      <c r="T548" s="10"/>
    </row>
    <row r="549" spans="11:20">
      <c r="K549" s="10"/>
      <c r="L549" s="10"/>
      <c r="M549" s="10"/>
      <c r="N549" s="10"/>
      <c r="O549" s="10"/>
      <c r="P549" s="10"/>
      <c r="Q549" s="10"/>
      <c r="R549" s="10"/>
      <c r="S549" s="10"/>
      <c r="T549" s="10"/>
    </row>
    <row r="550" spans="11:20">
      <c r="K550" s="10"/>
      <c r="L550" s="10"/>
      <c r="M550" s="10"/>
      <c r="N550" s="10"/>
      <c r="O550" s="10"/>
      <c r="P550" s="10"/>
      <c r="Q550" s="10"/>
      <c r="R550" s="10"/>
      <c r="S550" s="10"/>
      <c r="T550" s="10"/>
    </row>
    <row r="551" spans="11:20">
      <c r="K551" s="10"/>
      <c r="L551" s="10"/>
      <c r="M551" s="10"/>
      <c r="N551" s="10"/>
      <c r="O551" s="10"/>
      <c r="P551" s="10"/>
      <c r="Q551" s="10"/>
      <c r="R551" s="10"/>
      <c r="S551" s="10"/>
      <c r="T551" s="10"/>
    </row>
    <row r="552" spans="11:20">
      <c r="K552" s="10"/>
      <c r="L552" s="10"/>
      <c r="M552" s="10"/>
      <c r="N552" s="10"/>
      <c r="O552" s="10"/>
      <c r="P552" s="10"/>
      <c r="Q552" s="10"/>
      <c r="R552" s="10"/>
      <c r="S552" s="10"/>
      <c r="T552" s="10"/>
    </row>
    <row r="553" spans="11:20">
      <c r="K553" s="10"/>
      <c r="L553" s="10"/>
      <c r="M553" s="10"/>
      <c r="N553" s="10"/>
      <c r="O553" s="10"/>
      <c r="P553" s="10"/>
      <c r="Q553" s="10"/>
      <c r="R553" s="10"/>
      <c r="S553" s="10"/>
      <c r="T553" s="10"/>
    </row>
    <row r="554" spans="11:20">
      <c r="K554" s="10"/>
      <c r="L554" s="10"/>
      <c r="M554" s="10"/>
      <c r="N554" s="10"/>
      <c r="O554" s="10"/>
      <c r="P554" s="10"/>
      <c r="Q554" s="10"/>
      <c r="R554" s="10"/>
      <c r="S554" s="10"/>
      <c r="T554" s="10"/>
    </row>
    <row r="555" spans="11:20">
      <c r="K555" s="10"/>
      <c r="L555" s="10"/>
      <c r="M555" s="10"/>
      <c r="N555" s="10"/>
      <c r="O555" s="10"/>
      <c r="P555" s="10"/>
      <c r="Q555" s="10"/>
      <c r="R555" s="10"/>
      <c r="S555" s="10"/>
      <c r="T555" s="10"/>
    </row>
    <row r="556" spans="11:20">
      <c r="K556" s="10"/>
      <c r="L556" s="10"/>
      <c r="M556" s="10"/>
      <c r="N556" s="10"/>
      <c r="O556" s="10"/>
      <c r="P556" s="10"/>
      <c r="Q556" s="10"/>
      <c r="R556" s="10"/>
      <c r="S556" s="10"/>
      <c r="T556" s="10"/>
    </row>
    <row r="557" spans="11:20">
      <c r="K557" s="10"/>
      <c r="L557" s="10"/>
      <c r="M557" s="10"/>
      <c r="N557" s="10"/>
      <c r="O557" s="10"/>
      <c r="P557" s="10"/>
      <c r="Q557" s="10"/>
      <c r="R557" s="10"/>
      <c r="S557" s="10"/>
      <c r="T557" s="10"/>
    </row>
    <row r="558" spans="11:20">
      <c r="K558" s="10"/>
      <c r="L558" s="10"/>
      <c r="M558" s="10"/>
      <c r="N558" s="10"/>
      <c r="O558" s="10"/>
      <c r="P558" s="10"/>
      <c r="Q558" s="10"/>
      <c r="R558" s="10"/>
      <c r="S558" s="10"/>
      <c r="T558" s="10"/>
    </row>
    <row r="559" spans="11:20">
      <c r="K559" s="10"/>
      <c r="L559" s="10"/>
      <c r="M559" s="10"/>
      <c r="N559" s="10"/>
      <c r="O559" s="10"/>
      <c r="P559" s="10"/>
      <c r="Q559" s="10"/>
      <c r="R559" s="10"/>
      <c r="S559" s="10"/>
      <c r="T559" s="10"/>
    </row>
    <row r="560" spans="11:20">
      <c r="K560" s="10"/>
      <c r="L560" s="10"/>
      <c r="M560" s="10"/>
      <c r="N560" s="10"/>
      <c r="O560" s="10"/>
      <c r="P560" s="10"/>
      <c r="Q560" s="10"/>
      <c r="R560" s="10"/>
      <c r="S560" s="10"/>
      <c r="T560" s="10"/>
    </row>
    <row r="561" spans="11:20">
      <c r="K561" s="10"/>
      <c r="L561" s="10"/>
      <c r="M561" s="10"/>
      <c r="N561" s="10"/>
      <c r="O561" s="10"/>
      <c r="P561" s="10"/>
      <c r="Q561" s="10"/>
      <c r="R561" s="10"/>
      <c r="S561" s="10"/>
      <c r="T561" s="10"/>
    </row>
    <row r="562" spans="11:20">
      <c r="K562" s="10"/>
      <c r="L562" s="10"/>
      <c r="M562" s="10"/>
      <c r="N562" s="10"/>
      <c r="O562" s="10"/>
      <c r="P562" s="10"/>
      <c r="Q562" s="10"/>
      <c r="R562" s="10"/>
      <c r="S562" s="10"/>
      <c r="T562" s="10"/>
    </row>
    <row r="563" spans="11:20">
      <c r="K563" s="10"/>
      <c r="L563" s="10"/>
      <c r="M563" s="10"/>
      <c r="N563" s="10"/>
      <c r="O563" s="10"/>
      <c r="P563" s="10"/>
      <c r="Q563" s="10"/>
      <c r="R563" s="10"/>
      <c r="S563" s="10"/>
      <c r="T563" s="10"/>
    </row>
    <row r="564" spans="11:20">
      <c r="K564" s="10"/>
      <c r="L564" s="10"/>
      <c r="M564" s="10"/>
      <c r="N564" s="10"/>
      <c r="O564" s="10"/>
      <c r="P564" s="10"/>
      <c r="Q564" s="10"/>
      <c r="R564" s="10"/>
      <c r="S564" s="10"/>
      <c r="T564" s="10"/>
    </row>
    <row r="565" spans="11:20">
      <c r="K565" s="10"/>
      <c r="L565" s="10"/>
      <c r="M565" s="10"/>
      <c r="N565" s="10"/>
      <c r="O565" s="10"/>
      <c r="P565" s="10"/>
      <c r="Q565" s="10"/>
      <c r="R565" s="10"/>
      <c r="S565" s="10"/>
      <c r="T565" s="10"/>
    </row>
    <row r="566" spans="11:20">
      <c r="K566" s="10"/>
      <c r="L566" s="10"/>
      <c r="M566" s="10"/>
      <c r="N566" s="10"/>
      <c r="O566" s="10"/>
      <c r="P566" s="10"/>
      <c r="Q566" s="10"/>
      <c r="R566" s="10"/>
      <c r="S566" s="10"/>
      <c r="T566" s="10"/>
    </row>
    <row r="567" spans="11:20">
      <c r="K567" s="10"/>
      <c r="L567" s="10"/>
      <c r="M567" s="10"/>
      <c r="N567" s="10"/>
      <c r="O567" s="10"/>
      <c r="P567" s="10"/>
      <c r="Q567" s="10"/>
      <c r="R567" s="10"/>
      <c r="S567" s="10"/>
      <c r="T567" s="10"/>
    </row>
    <row r="568" spans="11:20">
      <c r="K568" s="10"/>
      <c r="L568" s="10"/>
      <c r="M568" s="10"/>
      <c r="N568" s="10"/>
      <c r="O568" s="10"/>
      <c r="P568" s="10"/>
      <c r="Q568" s="10"/>
      <c r="R568" s="10"/>
      <c r="S568" s="10"/>
      <c r="T568" s="10"/>
    </row>
    <row r="569" spans="11:20">
      <c r="K569" s="10"/>
      <c r="L569" s="10"/>
      <c r="M569" s="10"/>
      <c r="N569" s="10"/>
      <c r="O569" s="10"/>
      <c r="P569" s="10"/>
      <c r="Q569" s="10"/>
      <c r="R569" s="10"/>
      <c r="S569" s="10"/>
      <c r="T569" s="10"/>
    </row>
    <row r="570" spans="11:20">
      <c r="K570" s="10"/>
      <c r="L570" s="10"/>
      <c r="M570" s="10"/>
      <c r="N570" s="10"/>
      <c r="O570" s="10"/>
      <c r="P570" s="10"/>
      <c r="Q570" s="10"/>
      <c r="R570" s="10"/>
      <c r="S570" s="10"/>
      <c r="T570" s="10"/>
    </row>
    <row r="571" spans="11:20">
      <c r="K571" s="10"/>
      <c r="L571" s="10"/>
      <c r="M571" s="10"/>
      <c r="N571" s="10"/>
      <c r="O571" s="10"/>
      <c r="P571" s="10"/>
      <c r="Q571" s="10"/>
      <c r="R571" s="10"/>
      <c r="S571" s="10"/>
      <c r="T571" s="10"/>
    </row>
    <row r="572" spans="11:20">
      <c r="K572" s="10"/>
      <c r="L572" s="10"/>
      <c r="M572" s="10"/>
      <c r="N572" s="10"/>
      <c r="O572" s="10"/>
      <c r="P572" s="10"/>
      <c r="Q572" s="10"/>
      <c r="R572" s="10"/>
      <c r="S572" s="10"/>
      <c r="T572" s="10"/>
    </row>
    <row r="573" spans="11:20">
      <c r="K573" s="10"/>
      <c r="L573" s="10"/>
      <c r="M573" s="10"/>
      <c r="N573" s="10"/>
      <c r="O573" s="10"/>
      <c r="P573" s="10"/>
      <c r="Q573" s="10"/>
      <c r="R573" s="10"/>
      <c r="S573" s="10"/>
      <c r="T573" s="10"/>
    </row>
    <row r="574" spans="11:20">
      <c r="K574" s="10"/>
      <c r="L574" s="10"/>
      <c r="M574" s="10"/>
      <c r="N574" s="10"/>
      <c r="O574" s="10"/>
      <c r="P574" s="10"/>
      <c r="Q574" s="10"/>
      <c r="R574" s="10"/>
      <c r="S574" s="10"/>
      <c r="T574" s="10"/>
    </row>
    <row r="575" spans="11:20">
      <c r="K575" s="10"/>
      <c r="L575" s="10"/>
      <c r="M575" s="10"/>
      <c r="N575" s="10"/>
      <c r="O575" s="10"/>
      <c r="P575" s="10"/>
      <c r="Q575" s="10"/>
      <c r="R575" s="10"/>
      <c r="S575" s="10"/>
      <c r="T575" s="10"/>
    </row>
    <row r="576" spans="11:20">
      <c r="K576" s="10"/>
      <c r="L576" s="10"/>
      <c r="M576" s="10"/>
      <c r="N576" s="10"/>
      <c r="O576" s="10"/>
      <c r="P576" s="10"/>
      <c r="Q576" s="10"/>
      <c r="R576" s="10"/>
      <c r="S576" s="10"/>
      <c r="T576" s="10"/>
    </row>
    <row r="577" spans="11:20">
      <c r="K577" s="10"/>
      <c r="L577" s="10"/>
      <c r="M577" s="10"/>
      <c r="N577" s="10"/>
      <c r="O577" s="10"/>
      <c r="P577" s="10"/>
      <c r="Q577" s="10"/>
      <c r="R577" s="10"/>
      <c r="S577" s="10"/>
      <c r="T577" s="10"/>
    </row>
    <row r="578" spans="11:20">
      <c r="K578" s="10"/>
      <c r="L578" s="10"/>
      <c r="M578" s="10"/>
      <c r="N578" s="10"/>
      <c r="O578" s="10"/>
      <c r="P578" s="10"/>
      <c r="Q578" s="10"/>
      <c r="R578" s="10"/>
      <c r="S578" s="10"/>
      <c r="T578" s="10"/>
    </row>
    <row r="579" spans="11:20">
      <c r="K579" s="10"/>
      <c r="L579" s="10"/>
      <c r="M579" s="10"/>
      <c r="N579" s="10"/>
      <c r="O579" s="10"/>
      <c r="P579" s="10"/>
      <c r="Q579" s="10"/>
      <c r="R579" s="10"/>
      <c r="S579" s="10"/>
      <c r="T579" s="10"/>
    </row>
    <row r="580" spans="11:20">
      <c r="K580" s="10"/>
      <c r="L580" s="10"/>
      <c r="M580" s="10"/>
      <c r="N580" s="10"/>
      <c r="O580" s="10"/>
      <c r="P580" s="10"/>
      <c r="Q580" s="10"/>
      <c r="R580" s="10"/>
      <c r="S580" s="10"/>
      <c r="T580" s="10"/>
    </row>
    <row r="581" spans="11:20">
      <c r="K581" s="10"/>
      <c r="L581" s="10"/>
      <c r="M581" s="10"/>
      <c r="N581" s="10"/>
      <c r="O581" s="10"/>
      <c r="P581" s="10"/>
      <c r="Q581" s="10"/>
      <c r="R581" s="10"/>
      <c r="S581" s="10"/>
      <c r="T581" s="10"/>
    </row>
    <row r="582" spans="11:20">
      <c r="K582" s="10"/>
      <c r="L582" s="10"/>
      <c r="M582" s="10"/>
      <c r="N582" s="10"/>
      <c r="O582" s="10"/>
      <c r="P582" s="10"/>
      <c r="Q582" s="10"/>
      <c r="R582" s="10"/>
      <c r="S582" s="10"/>
      <c r="T582" s="10"/>
    </row>
    <row r="583" spans="11:20">
      <c r="K583" s="10"/>
      <c r="L583" s="10"/>
      <c r="M583" s="10"/>
      <c r="N583" s="10"/>
      <c r="O583" s="10"/>
      <c r="P583" s="10"/>
      <c r="Q583" s="10"/>
      <c r="R583" s="10"/>
      <c r="S583" s="10"/>
      <c r="T583" s="10"/>
    </row>
    <row r="584" spans="11:20">
      <c r="K584" s="10"/>
      <c r="L584" s="10"/>
      <c r="M584" s="10"/>
      <c r="N584" s="10"/>
      <c r="O584" s="10"/>
      <c r="P584" s="10"/>
      <c r="Q584" s="10"/>
      <c r="R584" s="10"/>
      <c r="S584" s="10"/>
      <c r="T584" s="10"/>
    </row>
    <row r="585" spans="11:20">
      <c r="K585" s="10"/>
      <c r="L585" s="10"/>
      <c r="M585" s="10"/>
      <c r="N585" s="10"/>
      <c r="O585" s="10"/>
      <c r="P585" s="10"/>
      <c r="Q585" s="10"/>
      <c r="R585" s="10"/>
      <c r="S585" s="10"/>
      <c r="T585" s="10"/>
    </row>
    <row r="586" spans="11:20">
      <c r="K586" s="10"/>
      <c r="L586" s="10"/>
      <c r="M586" s="10"/>
      <c r="N586" s="10"/>
      <c r="O586" s="10"/>
      <c r="P586" s="10"/>
      <c r="Q586" s="10"/>
      <c r="R586" s="10"/>
      <c r="S586" s="10"/>
      <c r="T586" s="10"/>
    </row>
    <row r="587" spans="11:20">
      <c r="K587" s="10"/>
      <c r="L587" s="10"/>
      <c r="M587" s="10"/>
      <c r="N587" s="10"/>
      <c r="O587" s="10"/>
      <c r="P587" s="10"/>
      <c r="Q587" s="10"/>
      <c r="R587" s="10"/>
      <c r="S587" s="10"/>
      <c r="T587" s="10"/>
    </row>
    <row r="588" spans="11:20">
      <c r="K588" s="10"/>
      <c r="L588" s="10"/>
      <c r="M588" s="10"/>
      <c r="N588" s="10"/>
      <c r="O588" s="10"/>
      <c r="P588" s="10"/>
      <c r="Q588" s="10"/>
      <c r="R588" s="10"/>
      <c r="S588" s="10"/>
      <c r="T588" s="10"/>
    </row>
    <row r="589" spans="11:20">
      <c r="K589" s="10"/>
      <c r="L589" s="10"/>
      <c r="M589" s="10"/>
      <c r="N589" s="10"/>
      <c r="O589" s="10"/>
      <c r="P589" s="10"/>
      <c r="Q589" s="10"/>
      <c r="R589" s="10"/>
      <c r="S589" s="10"/>
      <c r="T589" s="10"/>
    </row>
    <row r="590" spans="11:20">
      <c r="K590" s="10"/>
      <c r="L590" s="10"/>
      <c r="M590" s="10"/>
      <c r="N590" s="10"/>
      <c r="O590" s="10"/>
      <c r="P590" s="10"/>
      <c r="Q590" s="10"/>
      <c r="R590" s="10"/>
      <c r="S590" s="10"/>
      <c r="T590" s="10"/>
    </row>
    <row r="591" spans="11:20">
      <c r="K591" s="10"/>
      <c r="L591" s="10"/>
      <c r="M591" s="10"/>
      <c r="N591" s="10"/>
      <c r="O591" s="10"/>
      <c r="P591" s="10"/>
      <c r="Q591" s="10"/>
      <c r="R591" s="10"/>
      <c r="S591" s="10"/>
      <c r="T591" s="10"/>
    </row>
    <row r="592" spans="11:20">
      <c r="K592" s="10"/>
      <c r="L592" s="10"/>
      <c r="M592" s="10"/>
      <c r="N592" s="10"/>
      <c r="O592" s="10"/>
      <c r="P592" s="10"/>
      <c r="Q592" s="10"/>
      <c r="R592" s="10"/>
      <c r="S592" s="10"/>
      <c r="T592" s="10"/>
    </row>
    <row r="593" spans="11:20">
      <c r="K593" s="10"/>
      <c r="L593" s="10"/>
      <c r="M593" s="10"/>
      <c r="N593" s="10"/>
      <c r="O593" s="10"/>
      <c r="P593" s="10"/>
      <c r="Q593" s="10"/>
      <c r="R593" s="10"/>
      <c r="S593" s="10"/>
      <c r="T593" s="10"/>
    </row>
    <row r="594" spans="11:20">
      <c r="K594" s="10"/>
      <c r="L594" s="10"/>
      <c r="M594" s="10"/>
      <c r="N594" s="10"/>
      <c r="O594" s="10"/>
      <c r="P594" s="10"/>
      <c r="Q594" s="10"/>
      <c r="R594" s="10"/>
      <c r="S594" s="10"/>
      <c r="T594" s="10"/>
    </row>
    <row r="595" spans="11:20">
      <c r="K595" s="10"/>
      <c r="L595" s="10"/>
      <c r="M595" s="10"/>
      <c r="N595" s="10"/>
      <c r="O595" s="10"/>
      <c r="P595" s="10"/>
      <c r="Q595" s="10"/>
      <c r="R595" s="10"/>
      <c r="S595" s="10"/>
      <c r="T595" s="10"/>
    </row>
    <row r="596" spans="11:20">
      <c r="K596" s="10"/>
      <c r="L596" s="10"/>
      <c r="M596" s="10"/>
      <c r="N596" s="10"/>
      <c r="O596" s="10"/>
      <c r="P596" s="10"/>
      <c r="Q596" s="10"/>
      <c r="R596" s="10"/>
      <c r="S596" s="10"/>
      <c r="T596" s="10"/>
    </row>
    <row r="597" spans="11:20">
      <c r="K597" s="10"/>
      <c r="L597" s="10"/>
      <c r="M597" s="10"/>
      <c r="N597" s="10"/>
      <c r="O597" s="10"/>
      <c r="P597" s="10"/>
      <c r="Q597" s="10"/>
      <c r="R597" s="10"/>
      <c r="S597" s="10"/>
      <c r="T597" s="10"/>
    </row>
    <row r="598" spans="11:20">
      <c r="K598" s="10"/>
      <c r="L598" s="10"/>
      <c r="M598" s="10"/>
      <c r="N598" s="10"/>
      <c r="O598" s="10"/>
      <c r="P598" s="10"/>
      <c r="Q598" s="10"/>
      <c r="R598" s="10"/>
      <c r="S598" s="10"/>
      <c r="T598" s="10"/>
    </row>
    <row r="599" spans="11:20">
      <c r="K599" s="10"/>
      <c r="L599" s="10"/>
      <c r="M599" s="10"/>
      <c r="N599" s="10"/>
      <c r="O599" s="10"/>
      <c r="P599" s="10"/>
      <c r="Q599" s="10"/>
      <c r="R599" s="10"/>
      <c r="S599" s="10"/>
      <c r="T599" s="10"/>
    </row>
    <row r="600" spans="11:20">
      <c r="K600" s="10"/>
      <c r="L600" s="10"/>
      <c r="M600" s="10"/>
      <c r="N600" s="10"/>
      <c r="O600" s="10"/>
      <c r="P600" s="10"/>
      <c r="Q600" s="10"/>
      <c r="R600" s="10"/>
      <c r="S600" s="10"/>
      <c r="T600" s="10"/>
    </row>
    <row r="601" spans="11:20">
      <c r="K601" s="10"/>
      <c r="L601" s="10"/>
      <c r="M601" s="10"/>
      <c r="N601" s="10"/>
      <c r="O601" s="10"/>
      <c r="P601" s="10"/>
      <c r="Q601" s="10"/>
      <c r="R601" s="10"/>
      <c r="S601" s="10"/>
      <c r="T601" s="10"/>
    </row>
    <row r="602" spans="11:20">
      <c r="K602" s="10"/>
      <c r="L602" s="10"/>
      <c r="M602" s="10"/>
      <c r="N602" s="10"/>
      <c r="O602" s="10"/>
      <c r="P602" s="10"/>
      <c r="Q602" s="10"/>
      <c r="R602" s="10"/>
      <c r="S602" s="10"/>
      <c r="T602" s="10"/>
    </row>
    <row r="603" spans="11:20">
      <c r="K603" s="10"/>
      <c r="L603" s="10"/>
      <c r="M603" s="10"/>
      <c r="N603" s="10"/>
      <c r="O603" s="10"/>
      <c r="P603" s="10"/>
      <c r="Q603" s="10"/>
      <c r="R603" s="10"/>
      <c r="S603" s="10"/>
      <c r="T603" s="10"/>
    </row>
    <row r="604" spans="11:20">
      <c r="K604" s="10"/>
      <c r="L604" s="10"/>
      <c r="M604" s="10"/>
      <c r="N604" s="10"/>
      <c r="O604" s="10"/>
      <c r="P604" s="10"/>
      <c r="Q604" s="10"/>
      <c r="R604" s="10"/>
      <c r="S604" s="10"/>
      <c r="T604" s="10"/>
    </row>
    <row r="605" spans="11:20">
      <c r="K605" s="10"/>
      <c r="L605" s="10"/>
      <c r="M605" s="10"/>
      <c r="N605" s="10"/>
      <c r="O605" s="10"/>
      <c r="P605" s="10"/>
      <c r="Q605" s="10"/>
      <c r="R605" s="10"/>
      <c r="S605" s="10"/>
      <c r="T605" s="10"/>
    </row>
    <row r="606" spans="11:20">
      <c r="K606" s="10"/>
      <c r="L606" s="10"/>
      <c r="M606" s="10"/>
      <c r="N606" s="10"/>
      <c r="O606" s="10"/>
      <c r="P606" s="10"/>
      <c r="Q606" s="10"/>
      <c r="R606" s="10"/>
      <c r="S606" s="10"/>
      <c r="T606" s="10"/>
    </row>
    <row r="607" spans="11:20">
      <c r="K607" s="10"/>
      <c r="L607" s="10"/>
      <c r="M607" s="10"/>
      <c r="N607" s="10"/>
      <c r="O607" s="10"/>
      <c r="P607" s="10"/>
      <c r="Q607" s="10"/>
      <c r="R607" s="10"/>
      <c r="S607" s="10"/>
      <c r="T607" s="10"/>
    </row>
    <row r="608" spans="11:20">
      <c r="K608" s="10"/>
      <c r="L608" s="10"/>
      <c r="M608" s="10"/>
      <c r="N608" s="10"/>
      <c r="O608" s="10"/>
      <c r="P608" s="10"/>
      <c r="Q608" s="10"/>
      <c r="R608" s="10"/>
      <c r="S608" s="10"/>
      <c r="T608" s="10"/>
    </row>
    <row r="609" spans="11:20">
      <c r="K609" s="10"/>
      <c r="L609" s="10"/>
      <c r="M609" s="10"/>
      <c r="N609" s="10"/>
      <c r="O609" s="10"/>
      <c r="P609" s="10"/>
      <c r="Q609" s="10"/>
      <c r="R609" s="10"/>
      <c r="S609" s="10"/>
      <c r="T609" s="10"/>
    </row>
    <row r="610" spans="11:20">
      <c r="K610" s="10"/>
      <c r="L610" s="10"/>
      <c r="M610" s="10"/>
      <c r="N610" s="10"/>
      <c r="O610" s="10"/>
      <c r="P610" s="10"/>
      <c r="Q610" s="10"/>
      <c r="R610" s="10"/>
      <c r="S610" s="10"/>
      <c r="T610" s="10"/>
    </row>
    <row r="611" spans="11:20">
      <c r="K611" s="10"/>
      <c r="L611" s="10"/>
      <c r="M611" s="10"/>
      <c r="N611" s="10"/>
      <c r="O611" s="10"/>
      <c r="P611" s="10"/>
      <c r="Q611" s="10"/>
      <c r="R611" s="10"/>
      <c r="S611" s="10"/>
      <c r="T611" s="10"/>
    </row>
    <row r="612" spans="11:20">
      <c r="K612" s="10"/>
      <c r="L612" s="10"/>
      <c r="M612" s="10"/>
      <c r="N612" s="10"/>
      <c r="O612" s="10"/>
      <c r="P612" s="10"/>
      <c r="Q612" s="10"/>
      <c r="R612" s="10"/>
      <c r="S612" s="10"/>
      <c r="T612" s="10"/>
    </row>
    <row r="613" spans="11:20">
      <c r="K613" s="10"/>
      <c r="L613" s="10"/>
      <c r="M613" s="10"/>
      <c r="N613" s="10"/>
      <c r="O613" s="10"/>
      <c r="P613" s="10"/>
      <c r="Q613" s="10"/>
      <c r="R613" s="10"/>
      <c r="S613" s="10"/>
      <c r="T613" s="10"/>
    </row>
    <row r="614" spans="11:20">
      <c r="K614" s="10"/>
      <c r="L614" s="10"/>
      <c r="M614" s="10"/>
      <c r="N614" s="10"/>
      <c r="O614" s="10"/>
      <c r="P614" s="10"/>
      <c r="Q614" s="10"/>
      <c r="R614" s="10"/>
      <c r="S614" s="10"/>
      <c r="T614" s="10"/>
    </row>
    <row r="615" spans="11:20">
      <c r="K615" s="10"/>
      <c r="L615" s="10"/>
      <c r="M615" s="10"/>
      <c r="N615" s="10"/>
      <c r="O615" s="10"/>
      <c r="P615" s="10"/>
      <c r="Q615" s="10"/>
      <c r="R615" s="10"/>
      <c r="S615" s="10"/>
      <c r="T615" s="10"/>
    </row>
    <row r="616" spans="11:20">
      <c r="K616" s="10"/>
      <c r="L616" s="10"/>
      <c r="M616" s="10"/>
      <c r="N616" s="10"/>
      <c r="O616" s="10"/>
      <c r="P616" s="10"/>
      <c r="Q616" s="10"/>
      <c r="R616" s="10"/>
      <c r="S616" s="10"/>
      <c r="T616" s="10"/>
    </row>
    <row r="617" spans="11:20">
      <c r="K617" s="10"/>
      <c r="L617" s="10"/>
      <c r="M617" s="10"/>
      <c r="N617" s="10"/>
      <c r="O617" s="10"/>
      <c r="P617" s="10"/>
      <c r="Q617" s="10"/>
      <c r="R617" s="10"/>
      <c r="S617" s="10"/>
      <c r="T617" s="10"/>
    </row>
    <row r="618" spans="11:20">
      <c r="K618" s="10"/>
      <c r="L618" s="10"/>
      <c r="M618" s="10"/>
      <c r="N618" s="10"/>
      <c r="O618" s="10"/>
      <c r="P618" s="10"/>
      <c r="Q618" s="10"/>
      <c r="R618" s="10"/>
      <c r="S618" s="10"/>
      <c r="T618" s="10"/>
    </row>
    <row r="619" spans="11:20">
      <c r="K619" s="10"/>
      <c r="L619" s="10"/>
      <c r="M619" s="10"/>
      <c r="N619" s="10"/>
      <c r="O619" s="10"/>
      <c r="P619" s="10"/>
      <c r="Q619" s="10"/>
      <c r="R619" s="10"/>
      <c r="S619" s="10"/>
      <c r="T619" s="10"/>
    </row>
    <row r="620" spans="11:20">
      <c r="K620" s="10"/>
      <c r="L620" s="10"/>
      <c r="M620" s="10"/>
      <c r="N620" s="10"/>
      <c r="O620" s="10"/>
      <c r="P620" s="10"/>
      <c r="Q620" s="10"/>
      <c r="R620" s="10"/>
      <c r="S620" s="10"/>
      <c r="T620" s="10"/>
    </row>
    <row r="621" spans="11:20">
      <c r="K621" s="10"/>
      <c r="L621" s="10"/>
      <c r="M621" s="10"/>
      <c r="N621" s="10"/>
      <c r="O621" s="10"/>
      <c r="P621" s="10"/>
      <c r="Q621" s="10"/>
      <c r="R621" s="10"/>
      <c r="S621" s="10"/>
      <c r="T621" s="10"/>
    </row>
    <row r="622" spans="11:20">
      <c r="K622" s="10"/>
      <c r="L622" s="10"/>
      <c r="M622" s="10"/>
      <c r="N622" s="10"/>
      <c r="O622" s="10"/>
      <c r="P622" s="10"/>
      <c r="Q622" s="10"/>
      <c r="R622" s="10"/>
      <c r="S622" s="10"/>
      <c r="T622" s="10"/>
    </row>
    <row r="623" spans="11:20">
      <c r="K623" s="10"/>
      <c r="L623" s="10"/>
      <c r="M623" s="10"/>
      <c r="N623" s="10"/>
      <c r="O623" s="10"/>
      <c r="P623" s="10"/>
      <c r="Q623" s="10"/>
      <c r="R623" s="10"/>
      <c r="S623" s="10"/>
      <c r="T623" s="10"/>
    </row>
    <row r="624" spans="11:20">
      <c r="K624" s="10"/>
      <c r="L624" s="10"/>
      <c r="M624" s="10"/>
      <c r="N624" s="10"/>
      <c r="O624" s="10"/>
      <c r="P624" s="10"/>
      <c r="Q624" s="10"/>
      <c r="R624" s="10"/>
      <c r="S624" s="10"/>
      <c r="T624" s="10"/>
    </row>
    <row r="625" spans="11:20">
      <c r="K625" s="10"/>
      <c r="L625" s="10"/>
      <c r="M625" s="10"/>
      <c r="N625" s="10"/>
      <c r="O625" s="10"/>
      <c r="P625" s="10"/>
      <c r="Q625" s="10"/>
      <c r="R625" s="10"/>
      <c r="S625" s="10"/>
      <c r="T625" s="10"/>
    </row>
    <row r="626" spans="11:20">
      <c r="K626" s="10"/>
      <c r="L626" s="10"/>
      <c r="M626" s="10"/>
      <c r="N626" s="10"/>
      <c r="O626" s="10"/>
      <c r="P626" s="10"/>
      <c r="Q626" s="10"/>
      <c r="R626" s="10"/>
      <c r="S626" s="10"/>
      <c r="T626" s="10"/>
    </row>
    <row r="627" spans="11:20">
      <c r="K627" s="10"/>
      <c r="L627" s="10"/>
      <c r="M627" s="10"/>
      <c r="N627" s="10"/>
      <c r="O627" s="10"/>
      <c r="P627" s="10"/>
      <c r="Q627" s="10"/>
      <c r="R627" s="10"/>
      <c r="S627" s="10"/>
      <c r="T627" s="10"/>
    </row>
    <row r="628" spans="11:20">
      <c r="K628" s="10"/>
      <c r="L628" s="10"/>
      <c r="M628" s="10"/>
      <c r="N628" s="10"/>
      <c r="O628" s="10"/>
      <c r="P628" s="10"/>
      <c r="Q628" s="10"/>
      <c r="R628" s="10"/>
      <c r="S628" s="10"/>
      <c r="T628" s="10"/>
    </row>
    <row r="629" spans="11:20">
      <c r="K629" s="10"/>
      <c r="L629" s="10"/>
      <c r="M629" s="10"/>
      <c r="N629" s="10"/>
      <c r="O629" s="10"/>
      <c r="P629" s="10"/>
      <c r="Q629" s="10"/>
      <c r="R629" s="10"/>
      <c r="S629" s="10"/>
      <c r="T629" s="10"/>
    </row>
    <row r="630" spans="11:20">
      <c r="K630" s="10"/>
      <c r="L630" s="10"/>
      <c r="M630" s="10"/>
      <c r="N630" s="10"/>
      <c r="O630" s="10"/>
      <c r="P630" s="10"/>
      <c r="Q630" s="10"/>
      <c r="R630" s="10"/>
      <c r="S630" s="10"/>
      <c r="T630" s="10"/>
    </row>
    <row r="631" spans="11:20">
      <c r="K631" s="10"/>
      <c r="L631" s="10"/>
      <c r="M631" s="10"/>
      <c r="N631" s="10"/>
      <c r="O631" s="10"/>
      <c r="P631" s="10"/>
      <c r="Q631" s="10"/>
      <c r="R631" s="10"/>
      <c r="S631" s="10"/>
      <c r="T631" s="10"/>
    </row>
    <row r="632" spans="11:20">
      <c r="K632" s="10"/>
      <c r="L632" s="10"/>
      <c r="M632" s="10"/>
      <c r="N632" s="10"/>
      <c r="O632" s="10"/>
      <c r="P632" s="10"/>
      <c r="Q632" s="10"/>
      <c r="R632" s="10"/>
      <c r="S632" s="10"/>
      <c r="T632" s="10"/>
    </row>
    <row r="633" spans="11:20">
      <c r="K633" s="10"/>
      <c r="L633" s="10"/>
      <c r="M633" s="10"/>
      <c r="N633" s="10"/>
      <c r="O633" s="10"/>
      <c r="P633" s="10"/>
      <c r="Q633" s="10"/>
      <c r="R633" s="10"/>
      <c r="S633" s="10"/>
      <c r="T633" s="10"/>
    </row>
    <row r="634" spans="11:20">
      <c r="K634" s="10"/>
      <c r="L634" s="10"/>
      <c r="M634" s="10"/>
      <c r="N634" s="10"/>
      <c r="O634" s="10"/>
      <c r="P634" s="10"/>
      <c r="Q634" s="10"/>
      <c r="R634" s="10"/>
      <c r="S634" s="10"/>
      <c r="T634" s="10"/>
    </row>
    <row r="635" spans="11:20">
      <c r="K635" s="10"/>
      <c r="L635" s="10"/>
      <c r="M635" s="10"/>
      <c r="N635" s="10"/>
      <c r="O635" s="10"/>
      <c r="P635" s="10"/>
      <c r="Q635" s="10"/>
      <c r="R635" s="10"/>
      <c r="S635" s="10"/>
      <c r="T635" s="10"/>
    </row>
    <row r="636" spans="11:20">
      <c r="K636" s="10"/>
      <c r="L636" s="10"/>
      <c r="M636" s="10"/>
      <c r="N636" s="10"/>
      <c r="O636" s="10"/>
      <c r="P636" s="10"/>
      <c r="Q636" s="10"/>
      <c r="R636" s="10"/>
      <c r="S636" s="10"/>
      <c r="T636" s="10"/>
    </row>
    <row r="637" spans="11:20">
      <c r="K637" s="10"/>
      <c r="L637" s="10"/>
      <c r="M637" s="10"/>
      <c r="N637" s="10"/>
      <c r="O637" s="10"/>
      <c r="P637" s="10"/>
      <c r="Q637" s="10"/>
      <c r="R637" s="10"/>
      <c r="S637" s="10"/>
      <c r="T637" s="10"/>
    </row>
    <row r="638" spans="11:20">
      <c r="K638" s="10"/>
      <c r="L638" s="10"/>
      <c r="M638" s="10"/>
      <c r="N638" s="10"/>
      <c r="O638" s="10"/>
      <c r="P638" s="10"/>
      <c r="Q638" s="10"/>
      <c r="R638" s="10"/>
      <c r="S638" s="10"/>
      <c r="T638" s="10"/>
    </row>
    <row r="639" spans="11:20">
      <c r="K639" s="10"/>
      <c r="L639" s="10"/>
      <c r="M639" s="10"/>
      <c r="N639" s="10"/>
      <c r="O639" s="10"/>
      <c r="P639" s="10"/>
      <c r="Q639" s="10"/>
      <c r="R639" s="10"/>
      <c r="S639" s="10"/>
      <c r="T639" s="10"/>
    </row>
    <row r="640" spans="11:20">
      <c r="K640" s="10"/>
      <c r="L640" s="10"/>
      <c r="M640" s="10"/>
      <c r="N640" s="10"/>
      <c r="O640" s="10"/>
      <c r="P640" s="10"/>
      <c r="Q640" s="10"/>
      <c r="R640" s="10"/>
      <c r="S640" s="10"/>
      <c r="T640" s="10"/>
    </row>
    <row r="641" spans="11:20">
      <c r="K641" s="10"/>
      <c r="L641" s="10"/>
      <c r="M641" s="10"/>
      <c r="N641" s="10"/>
      <c r="O641" s="10"/>
      <c r="P641" s="10"/>
      <c r="Q641" s="10"/>
      <c r="R641" s="10"/>
      <c r="S641" s="10"/>
      <c r="T641" s="10"/>
    </row>
    <row r="642" spans="11:20">
      <c r="K642" s="10"/>
      <c r="L642" s="10"/>
      <c r="M642" s="10"/>
      <c r="N642" s="10"/>
      <c r="O642" s="10"/>
      <c r="P642" s="10"/>
      <c r="Q642" s="10"/>
      <c r="R642" s="10"/>
      <c r="S642" s="10"/>
      <c r="T642" s="10"/>
    </row>
    <row r="643" spans="11:20">
      <c r="K643" s="10"/>
      <c r="L643" s="10"/>
      <c r="M643" s="10"/>
      <c r="N643" s="10"/>
      <c r="O643" s="10"/>
      <c r="P643" s="10"/>
      <c r="Q643" s="10"/>
      <c r="R643" s="10"/>
      <c r="S643" s="10"/>
      <c r="T643" s="10"/>
    </row>
    <row r="644" spans="11:20">
      <c r="K644" s="10"/>
      <c r="L644" s="10"/>
      <c r="M644" s="10"/>
      <c r="N644" s="10"/>
      <c r="O644" s="10"/>
      <c r="P644" s="10"/>
      <c r="Q644" s="10"/>
      <c r="R644" s="10"/>
      <c r="S644" s="10"/>
      <c r="T644" s="10"/>
    </row>
    <row r="645" spans="11:20">
      <c r="K645" s="10"/>
      <c r="L645" s="10"/>
      <c r="M645" s="10"/>
      <c r="N645" s="10"/>
      <c r="O645" s="10"/>
      <c r="P645" s="10"/>
      <c r="Q645" s="10"/>
      <c r="R645" s="10"/>
      <c r="S645" s="10"/>
      <c r="T645" s="10"/>
    </row>
    <row r="646" spans="11:20">
      <c r="K646" s="10"/>
      <c r="L646" s="10"/>
      <c r="M646" s="10"/>
      <c r="N646" s="10"/>
      <c r="O646" s="10"/>
      <c r="P646" s="10"/>
      <c r="Q646" s="10"/>
      <c r="R646" s="10"/>
      <c r="S646" s="10"/>
      <c r="T646" s="10"/>
    </row>
    <row r="647" spans="11:20">
      <c r="K647" s="10"/>
      <c r="L647" s="10"/>
      <c r="M647" s="10"/>
      <c r="N647" s="10"/>
      <c r="O647" s="10"/>
      <c r="P647" s="10"/>
      <c r="Q647" s="10"/>
      <c r="R647" s="10"/>
      <c r="S647" s="10"/>
      <c r="T647" s="10"/>
    </row>
    <row r="648" spans="11:20">
      <c r="K648" s="10"/>
      <c r="L648" s="10"/>
      <c r="M648" s="10"/>
      <c r="N648" s="10"/>
      <c r="O648" s="10"/>
      <c r="P648" s="10"/>
      <c r="Q648" s="10"/>
      <c r="R648" s="10"/>
      <c r="S648" s="10"/>
      <c r="T648" s="10"/>
    </row>
    <row r="649" spans="11:20">
      <c r="K649" s="10"/>
      <c r="L649" s="10"/>
      <c r="M649" s="10"/>
      <c r="N649" s="10"/>
      <c r="O649" s="10"/>
      <c r="P649" s="10"/>
      <c r="Q649" s="10"/>
      <c r="R649" s="10"/>
      <c r="S649" s="10"/>
      <c r="T649" s="10"/>
    </row>
    <row r="650" spans="11:20">
      <c r="K650" s="10"/>
      <c r="L650" s="10"/>
      <c r="M650" s="10"/>
      <c r="N650" s="10"/>
      <c r="O650" s="10"/>
      <c r="P650" s="10"/>
      <c r="Q650" s="10"/>
      <c r="R650" s="10"/>
      <c r="S650" s="10"/>
      <c r="T650" s="10"/>
    </row>
    <row r="651" spans="11:20">
      <c r="K651" s="10"/>
      <c r="L651" s="10"/>
      <c r="M651" s="10"/>
      <c r="N651" s="10"/>
      <c r="O651" s="10"/>
      <c r="P651" s="10"/>
      <c r="Q651" s="10"/>
      <c r="R651" s="10"/>
      <c r="S651" s="10"/>
      <c r="T651" s="10"/>
    </row>
    <row r="652" spans="11:20">
      <c r="K652" s="10"/>
      <c r="L652" s="10"/>
      <c r="M652" s="10"/>
      <c r="N652" s="10"/>
      <c r="O652" s="10"/>
      <c r="P652" s="10"/>
      <c r="Q652" s="10"/>
      <c r="R652" s="10"/>
      <c r="S652" s="10"/>
      <c r="T652" s="10"/>
    </row>
    <row r="653" spans="11:20">
      <c r="K653" s="10"/>
      <c r="L653" s="10"/>
      <c r="M653" s="10"/>
      <c r="N653" s="10"/>
      <c r="O653" s="10"/>
      <c r="P653" s="10"/>
      <c r="Q653" s="10"/>
      <c r="R653" s="10"/>
      <c r="S653" s="10"/>
      <c r="T653" s="10"/>
    </row>
    <row r="654" spans="11:20">
      <c r="K654" s="10"/>
      <c r="L654" s="10"/>
      <c r="M654" s="10"/>
      <c r="N654" s="10"/>
      <c r="O654" s="10"/>
      <c r="P654" s="10"/>
      <c r="Q654" s="10"/>
      <c r="R654" s="10"/>
      <c r="S654" s="10"/>
      <c r="T654" s="10"/>
    </row>
    <row r="655" spans="11:20">
      <c r="K655" s="10"/>
      <c r="L655" s="10"/>
      <c r="M655" s="10"/>
      <c r="N655" s="10"/>
      <c r="O655" s="10"/>
      <c r="P655" s="10"/>
      <c r="Q655" s="10"/>
      <c r="R655" s="10"/>
      <c r="S655" s="10"/>
      <c r="T655" s="10"/>
    </row>
    <row r="656" spans="11:20">
      <c r="K656" s="10"/>
      <c r="L656" s="10"/>
      <c r="M656" s="10"/>
      <c r="N656" s="10"/>
      <c r="O656" s="10"/>
      <c r="P656" s="10"/>
      <c r="Q656" s="10"/>
      <c r="R656" s="10"/>
      <c r="S656" s="10"/>
      <c r="T656" s="10"/>
    </row>
    <row r="657" spans="11:20">
      <c r="K657" s="10"/>
      <c r="L657" s="10"/>
      <c r="M657" s="10"/>
      <c r="N657" s="10"/>
      <c r="O657" s="10"/>
      <c r="P657" s="10"/>
      <c r="Q657" s="10"/>
      <c r="R657" s="10"/>
      <c r="S657" s="10"/>
      <c r="T657" s="10"/>
    </row>
    <row r="658" spans="11:20">
      <c r="K658" s="10"/>
      <c r="L658" s="10"/>
      <c r="M658" s="10"/>
      <c r="N658" s="10"/>
      <c r="O658" s="10"/>
      <c r="P658" s="10"/>
      <c r="Q658" s="10"/>
      <c r="R658" s="10"/>
      <c r="S658" s="10"/>
      <c r="T658" s="10"/>
    </row>
    <row r="659" spans="11:20">
      <c r="K659" s="10"/>
      <c r="L659" s="10"/>
      <c r="M659" s="10"/>
      <c r="N659" s="10"/>
      <c r="O659" s="10"/>
      <c r="P659" s="10"/>
      <c r="Q659" s="10"/>
      <c r="R659" s="10"/>
      <c r="S659" s="10"/>
      <c r="T659" s="10"/>
    </row>
    <row r="660" spans="11:20">
      <c r="K660" s="10"/>
      <c r="L660" s="10"/>
      <c r="M660" s="10"/>
      <c r="N660" s="10"/>
      <c r="O660" s="10"/>
      <c r="P660" s="10"/>
      <c r="Q660" s="10"/>
      <c r="R660" s="10"/>
      <c r="S660" s="10"/>
      <c r="T660" s="10"/>
    </row>
    <row r="661" spans="11:20">
      <c r="K661" s="10"/>
      <c r="L661" s="10"/>
      <c r="M661" s="10"/>
      <c r="N661" s="10"/>
      <c r="O661" s="10"/>
      <c r="P661" s="10"/>
      <c r="Q661" s="10"/>
      <c r="R661" s="10"/>
      <c r="S661" s="10"/>
      <c r="T661" s="10"/>
    </row>
    <row r="662" spans="11:20">
      <c r="K662" s="10"/>
      <c r="L662" s="10"/>
      <c r="M662" s="10"/>
      <c r="N662" s="10"/>
      <c r="O662" s="10"/>
      <c r="P662" s="10"/>
      <c r="Q662" s="10"/>
      <c r="R662" s="10"/>
      <c r="S662" s="10"/>
      <c r="T662" s="10"/>
    </row>
    <row r="663" spans="11:20">
      <c r="K663" s="10"/>
      <c r="L663" s="10"/>
      <c r="M663" s="10"/>
      <c r="N663" s="10"/>
      <c r="O663" s="10"/>
      <c r="P663" s="10"/>
      <c r="Q663" s="10"/>
      <c r="R663" s="10"/>
      <c r="S663" s="10"/>
      <c r="T663" s="10"/>
    </row>
    <row r="664" spans="11:20">
      <c r="K664" s="10"/>
      <c r="L664" s="10"/>
      <c r="M664" s="10"/>
      <c r="N664" s="10"/>
      <c r="O664" s="10"/>
      <c r="P664" s="10"/>
      <c r="Q664" s="10"/>
      <c r="R664" s="10"/>
      <c r="S664" s="10"/>
      <c r="T664" s="10"/>
    </row>
    <row r="665" spans="11:20">
      <c r="K665" s="10"/>
      <c r="L665" s="10"/>
      <c r="M665" s="10"/>
      <c r="N665" s="10"/>
      <c r="O665" s="10"/>
      <c r="P665" s="10"/>
      <c r="Q665" s="10"/>
      <c r="R665" s="10"/>
      <c r="S665" s="10"/>
      <c r="T665" s="10"/>
    </row>
    <row r="666" spans="11:20">
      <c r="K666" s="10"/>
      <c r="L666" s="10"/>
      <c r="M666" s="10"/>
      <c r="N666" s="10"/>
      <c r="O666" s="10"/>
      <c r="P666" s="10"/>
      <c r="Q666" s="10"/>
      <c r="R666" s="10"/>
      <c r="S666" s="10"/>
      <c r="T666" s="10"/>
    </row>
    <row r="667" spans="11:20">
      <c r="K667" s="10"/>
      <c r="L667" s="10"/>
      <c r="M667" s="10"/>
      <c r="N667" s="10"/>
      <c r="O667" s="10"/>
      <c r="P667" s="10"/>
      <c r="Q667" s="10"/>
      <c r="R667" s="10"/>
      <c r="S667" s="10"/>
      <c r="T667" s="10"/>
    </row>
    <row r="668" spans="11:20">
      <c r="K668" s="10"/>
      <c r="L668" s="10"/>
      <c r="M668" s="10"/>
      <c r="N668" s="10"/>
      <c r="O668" s="10"/>
      <c r="P668" s="10"/>
      <c r="Q668" s="10"/>
      <c r="R668" s="10"/>
      <c r="S668" s="10"/>
      <c r="T668" s="10"/>
    </row>
    <row r="669" spans="11:20">
      <c r="K669" s="10"/>
      <c r="L669" s="10"/>
      <c r="M669" s="10"/>
      <c r="N669" s="10"/>
      <c r="O669" s="10"/>
      <c r="P669" s="10"/>
      <c r="Q669" s="10"/>
      <c r="R669" s="10"/>
      <c r="S669" s="10"/>
      <c r="T669" s="10"/>
    </row>
    <row r="670" spans="11:20">
      <c r="K670" s="10"/>
      <c r="L670" s="10"/>
      <c r="M670" s="10"/>
      <c r="N670" s="10"/>
      <c r="O670" s="10"/>
      <c r="P670" s="10"/>
      <c r="Q670" s="10"/>
      <c r="R670" s="10"/>
      <c r="S670" s="10"/>
      <c r="T670" s="10"/>
    </row>
    <row r="671" spans="11:20">
      <c r="K671" s="10"/>
      <c r="L671" s="10"/>
      <c r="M671" s="10"/>
      <c r="N671" s="10"/>
      <c r="O671" s="10"/>
      <c r="P671" s="10"/>
      <c r="Q671" s="10"/>
      <c r="R671" s="10"/>
      <c r="S671" s="10"/>
      <c r="T671" s="10"/>
    </row>
    <row r="672" spans="11:20">
      <c r="K672" s="10"/>
      <c r="L672" s="10"/>
      <c r="M672" s="10"/>
      <c r="N672" s="10"/>
      <c r="O672" s="10"/>
      <c r="P672" s="10"/>
      <c r="Q672" s="10"/>
      <c r="R672" s="10"/>
      <c r="S672" s="10"/>
      <c r="T672" s="10"/>
    </row>
    <row r="673" spans="11:20">
      <c r="K673" s="10"/>
      <c r="L673" s="10"/>
      <c r="M673" s="10"/>
      <c r="N673" s="10"/>
      <c r="O673" s="10"/>
      <c r="P673" s="10"/>
      <c r="Q673" s="10"/>
      <c r="R673" s="10"/>
      <c r="S673" s="10"/>
      <c r="T673" s="10"/>
    </row>
    <row r="674" spans="11:20">
      <c r="K674" s="10"/>
      <c r="L674" s="10"/>
      <c r="M674" s="10"/>
      <c r="N674" s="10"/>
      <c r="O674" s="10"/>
      <c r="P674" s="10"/>
      <c r="Q674" s="10"/>
      <c r="R674" s="10"/>
      <c r="S674" s="10"/>
      <c r="T674" s="10"/>
    </row>
    <row r="675" spans="11:20">
      <c r="K675" s="10"/>
      <c r="L675" s="10"/>
      <c r="M675" s="10"/>
      <c r="N675" s="10"/>
      <c r="O675" s="10"/>
      <c r="P675" s="10"/>
      <c r="Q675" s="10"/>
      <c r="R675" s="10"/>
      <c r="S675" s="10"/>
      <c r="T675" s="10"/>
    </row>
    <row r="676" spans="11:20">
      <c r="K676" s="10"/>
      <c r="L676" s="10"/>
      <c r="M676" s="10"/>
      <c r="N676" s="10"/>
      <c r="O676" s="10"/>
      <c r="P676" s="10"/>
      <c r="Q676" s="10"/>
      <c r="R676" s="10"/>
      <c r="S676" s="10"/>
      <c r="T676" s="10"/>
    </row>
    <row r="677" spans="11:20">
      <c r="K677" s="10"/>
      <c r="L677" s="10"/>
      <c r="M677" s="10"/>
      <c r="N677" s="10"/>
      <c r="O677" s="10"/>
      <c r="P677" s="10"/>
      <c r="Q677" s="10"/>
      <c r="R677" s="10"/>
      <c r="S677" s="10"/>
      <c r="T677" s="10"/>
    </row>
    <row r="678" spans="11:20">
      <c r="K678" s="10"/>
      <c r="L678" s="10"/>
      <c r="M678" s="10"/>
      <c r="N678" s="10"/>
      <c r="O678" s="10"/>
      <c r="P678" s="10"/>
      <c r="Q678" s="10"/>
      <c r="R678" s="10"/>
      <c r="S678" s="10"/>
      <c r="T678" s="10"/>
    </row>
    <row r="679" spans="11:20">
      <c r="K679" s="10"/>
      <c r="L679" s="10"/>
      <c r="M679" s="10"/>
      <c r="N679" s="10"/>
      <c r="O679" s="10"/>
      <c r="P679" s="10"/>
      <c r="Q679" s="10"/>
      <c r="R679" s="10"/>
      <c r="S679" s="10"/>
      <c r="T679" s="10"/>
    </row>
    <row r="680" spans="11:20">
      <c r="K680" s="10"/>
      <c r="L680" s="10"/>
      <c r="M680" s="10"/>
      <c r="N680" s="10"/>
      <c r="O680" s="10"/>
      <c r="P680" s="10"/>
      <c r="Q680" s="10"/>
      <c r="R680" s="10"/>
      <c r="S680" s="10"/>
      <c r="T680" s="10"/>
    </row>
    <row r="681" spans="11:20">
      <c r="K681" s="10"/>
      <c r="L681" s="10"/>
      <c r="M681" s="10"/>
      <c r="N681" s="10"/>
      <c r="O681" s="10"/>
      <c r="P681" s="10"/>
      <c r="Q681" s="10"/>
      <c r="R681" s="10"/>
      <c r="S681" s="10"/>
      <c r="T681" s="10"/>
    </row>
    <row r="682" spans="11:20">
      <c r="K682" s="10"/>
      <c r="L682" s="10"/>
      <c r="M682" s="10"/>
      <c r="N682" s="10"/>
      <c r="O682" s="10"/>
      <c r="P682" s="10"/>
      <c r="Q682" s="10"/>
      <c r="R682" s="10"/>
      <c r="S682" s="10"/>
      <c r="T682" s="10"/>
    </row>
    <row r="683" spans="11:20">
      <c r="K683" s="10"/>
      <c r="L683" s="10"/>
      <c r="M683" s="10"/>
      <c r="N683" s="10"/>
      <c r="O683" s="10"/>
      <c r="P683" s="10"/>
      <c r="Q683" s="10"/>
      <c r="R683" s="10"/>
      <c r="S683" s="10"/>
      <c r="T683" s="10"/>
    </row>
    <row r="684" spans="11:20">
      <c r="K684" s="10"/>
      <c r="L684" s="10"/>
      <c r="M684" s="10"/>
      <c r="N684" s="10"/>
      <c r="O684" s="10"/>
      <c r="P684" s="10"/>
      <c r="Q684" s="10"/>
      <c r="R684" s="10"/>
      <c r="S684" s="10"/>
      <c r="T684" s="10"/>
    </row>
    <row r="685" spans="11:20">
      <c r="K685" s="10"/>
      <c r="L685" s="10"/>
      <c r="M685" s="10"/>
      <c r="N685" s="10"/>
      <c r="O685" s="10"/>
      <c r="P685" s="10"/>
      <c r="Q685" s="10"/>
      <c r="R685" s="10"/>
      <c r="S685" s="10"/>
      <c r="T685" s="10"/>
    </row>
    <row r="686" spans="11:20">
      <c r="K686" s="10"/>
      <c r="L686" s="10"/>
      <c r="M686" s="10"/>
      <c r="N686" s="10"/>
      <c r="O686" s="10"/>
      <c r="P686" s="10"/>
      <c r="Q686" s="10"/>
      <c r="R686" s="10"/>
      <c r="S686" s="10"/>
      <c r="T686" s="10"/>
    </row>
    <row r="687" spans="11:20">
      <c r="K687" s="10"/>
      <c r="L687" s="10"/>
      <c r="M687" s="10"/>
      <c r="N687" s="10"/>
      <c r="O687" s="10"/>
      <c r="P687" s="10"/>
      <c r="Q687" s="10"/>
      <c r="R687" s="10"/>
      <c r="S687" s="10"/>
      <c r="T687" s="10"/>
    </row>
    <row r="688" spans="11:20">
      <c r="K688" s="10"/>
      <c r="L688" s="10"/>
      <c r="M688" s="10"/>
      <c r="N688" s="10"/>
      <c r="O688" s="10"/>
      <c r="P688" s="10"/>
      <c r="Q688" s="10"/>
      <c r="R688" s="10"/>
      <c r="S688" s="10"/>
      <c r="T688" s="10"/>
    </row>
    <row r="689" spans="11:20">
      <c r="K689" s="10"/>
      <c r="L689" s="10"/>
      <c r="M689" s="10"/>
      <c r="N689" s="10"/>
      <c r="O689" s="10"/>
      <c r="P689" s="10"/>
      <c r="Q689" s="10"/>
      <c r="R689" s="10"/>
      <c r="S689" s="10"/>
      <c r="T689" s="10"/>
    </row>
    <row r="690" spans="11:20">
      <c r="K690" s="10"/>
      <c r="L690" s="10"/>
      <c r="M690" s="10"/>
      <c r="N690" s="10"/>
      <c r="O690" s="10"/>
      <c r="P690" s="10"/>
      <c r="Q690" s="10"/>
      <c r="R690" s="10"/>
      <c r="S690" s="10"/>
      <c r="T690" s="10"/>
    </row>
    <row r="691" spans="11:20">
      <c r="K691" s="10"/>
      <c r="L691" s="10"/>
      <c r="M691" s="10"/>
      <c r="N691" s="10"/>
      <c r="O691" s="10"/>
      <c r="P691" s="10"/>
      <c r="Q691" s="10"/>
      <c r="R691" s="10"/>
      <c r="S691" s="10"/>
      <c r="T691" s="10"/>
    </row>
    <row r="692" spans="11:20">
      <c r="K692" s="10"/>
      <c r="L692" s="10"/>
      <c r="M692" s="10"/>
      <c r="N692" s="10"/>
      <c r="O692" s="10"/>
      <c r="P692" s="10"/>
      <c r="Q692" s="10"/>
      <c r="R692" s="10"/>
      <c r="S692" s="10"/>
      <c r="T692" s="10"/>
    </row>
    <row r="693" spans="11:20">
      <c r="K693" s="10"/>
      <c r="L693" s="10"/>
      <c r="M693" s="10"/>
      <c r="N693" s="10"/>
      <c r="O693" s="10"/>
      <c r="P693" s="10"/>
      <c r="Q693" s="10"/>
      <c r="R693" s="10"/>
      <c r="S693" s="10"/>
      <c r="T693" s="10"/>
    </row>
    <row r="694" spans="11:20">
      <c r="K694" s="10"/>
      <c r="L694" s="10"/>
      <c r="M694" s="10"/>
      <c r="N694" s="10"/>
      <c r="O694" s="10"/>
      <c r="P694" s="10"/>
      <c r="Q694" s="10"/>
      <c r="R694" s="10"/>
      <c r="S694" s="10"/>
      <c r="T694" s="10"/>
    </row>
    <row r="695" spans="11:20">
      <c r="K695" s="10"/>
      <c r="L695" s="10"/>
      <c r="M695" s="10"/>
      <c r="N695" s="10"/>
      <c r="O695" s="10"/>
      <c r="P695" s="10"/>
      <c r="Q695" s="10"/>
      <c r="R695" s="10"/>
      <c r="S695" s="10"/>
      <c r="T695" s="10"/>
    </row>
    <row r="696" spans="11:20">
      <c r="K696" s="10"/>
      <c r="L696" s="10"/>
      <c r="M696" s="10"/>
      <c r="N696" s="10"/>
      <c r="O696" s="10"/>
      <c r="P696" s="10"/>
      <c r="Q696" s="10"/>
      <c r="R696" s="10"/>
      <c r="S696" s="10"/>
      <c r="T696" s="10"/>
    </row>
    <row r="697" spans="11:20">
      <c r="K697" s="10"/>
      <c r="L697" s="10"/>
      <c r="M697" s="10"/>
      <c r="N697" s="10"/>
      <c r="O697" s="10"/>
      <c r="P697" s="10"/>
      <c r="Q697" s="10"/>
      <c r="R697" s="10"/>
      <c r="S697" s="10"/>
      <c r="T697" s="10"/>
    </row>
    <row r="698" spans="11:20">
      <c r="K698" s="10"/>
      <c r="L698" s="10"/>
      <c r="M698" s="10"/>
      <c r="N698" s="10"/>
      <c r="O698" s="10"/>
      <c r="P698" s="10"/>
      <c r="Q698" s="10"/>
      <c r="R698" s="10"/>
      <c r="S698" s="10"/>
      <c r="T698" s="10"/>
    </row>
    <row r="699" spans="11:20">
      <c r="K699" s="10"/>
      <c r="L699" s="10"/>
      <c r="M699" s="10"/>
      <c r="N699" s="10"/>
      <c r="O699" s="10"/>
      <c r="P699" s="10"/>
      <c r="Q699" s="10"/>
      <c r="R699" s="10"/>
      <c r="S699" s="10"/>
      <c r="T699" s="10"/>
    </row>
    <row r="700" spans="11:20">
      <c r="K700" s="10"/>
      <c r="L700" s="10"/>
      <c r="M700" s="10"/>
      <c r="N700" s="10"/>
      <c r="O700" s="10"/>
      <c r="P700" s="10"/>
      <c r="Q700" s="10"/>
      <c r="R700" s="10"/>
      <c r="S700" s="10"/>
      <c r="T700" s="10"/>
    </row>
    <row r="701" spans="11:20">
      <c r="K701" s="10"/>
      <c r="L701" s="10"/>
      <c r="M701" s="10"/>
      <c r="N701" s="10"/>
      <c r="O701" s="10"/>
      <c r="P701" s="10"/>
      <c r="Q701" s="10"/>
      <c r="R701" s="10"/>
      <c r="S701" s="10"/>
      <c r="T701" s="10"/>
    </row>
    <row r="702" spans="11:20">
      <c r="K702" s="10"/>
      <c r="L702" s="10"/>
      <c r="M702" s="10"/>
      <c r="N702" s="10"/>
      <c r="O702" s="10"/>
      <c r="P702" s="10"/>
      <c r="Q702" s="10"/>
      <c r="R702" s="10"/>
      <c r="S702" s="10"/>
      <c r="T702" s="10"/>
    </row>
    <row r="703" spans="11:20">
      <c r="K703" s="10"/>
      <c r="L703" s="10"/>
      <c r="M703" s="10"/>
      <c r="N703" s="10"/>
      <c r="O703" s="10"/>
      <c r="P703" s="10"/>
      <c r="Q703" s="10"/>
      <c r="R703" s="10"/>
      <c r="S703" s="10"/>
      <c r="T703" s="10"/>
    </row>
    <row r="704" spans="11:20">
      <c r="K704" s="10"/>
      <c r="L704" s="10"/>
      <c r="M704" s="10"/>
      <c r="N704" s="10"/>
      <c r="O704" s="10"/>
      <c r="P704" s="10"/>
      <c r="Q704" s="10"/>
      <c r="R704" s="10"/>
      <c r="S704" s="10"/>
      <c r="T704" s="10"/>
    </row>
    <row r="705" spans="11:20">
      <c r="K705" s="10"/>
      <c r="L705" s="10"/>
      <c r="M705" s="10"/>
      <c r="N705" s="10"/>
      <c r="O705" s="10"/>
      <c r="P705" s="10"/>
      <c r="Q705" s="10"/>
      <c r="R705" s="10"/>
      <c r="S705" s="10"/>
      <c r="T705" s="10"/>
    </row>
    <row r="706" spans="11:20">
      <c r="K706" s="10"/>
      <c r="L706" s="10"/>
      <c r="M706" s="10"/>
      <c r="N706" s="10"/>
      <c r="O706" s="10"/>
      <c r="P706" s="10"/>
      <c r="Q706" s="10"/>
      <c r="R706" s="10"/>
      <c r="S706" s="10"/>
      <c r="T706" s="10"/>
    </row>
    <row r="707" spans="11:20">
      <c r="K707" s="10"/>
      <c r="L707" s="10"/>
      <c r="M707" s="10"/>
      <c r="N707" s="10"/>
      <c r="O707" s="10"/>
      <c r="P707" s="10"/>
      <c r="Q707" s="10"/>
      <c r="R707" s="10"/>
      <c r="S707" s="10"/>
      <c r="T707" s="10"/>
    </row>
    <row r="708" spans="11:20">
      <c r="K708" s="10"/>
      <c r="L708" s="10"/>
      <c r="M708" s="10"/>
      <c r="N708" s="10"/>
      <c r="O708" s="10"/>
      <c r="P708" s="10"/>
      <c r="Q708" s="10"/>
      <c r="R708" s="10"/>
      <c r="S708" s="10"/>
      <c r="T708" s="10"/>
    </row>
    <row r="709" spans="11:20">
      <c r="K709" s="10"/>
      <c r="L709" s="10"/>
      <c r="M709" s="10"/>
      <c r="N709" s="10"/>
      <c r="O709" s="10"/>
      <c r="P709" s="10"/>
      <c r="Q709" s="10"/>
      <c r="R709" s="10"/>
      <c r="S709" s="10"/>
      <c r="T709" s="10"/>
    </row>
    <row r="710" spans="11:20">
      <c r="K710" s="10"/>
      <c r="L710" s="10"/>
      <c r="M710" s="10"/>
      <c r="N710" s="10"/>
      <c r="O710" s="10"/>
      <c r="P710" s="10"/>
      <c r="Q710" s="10"/>
      <c r="R710" s="10"/>
      <c r="S710" s="10"/>
      <c r="T710" s="10"/>
    </row>
    <row r="711" spans="11:20">
      <c r="K711" s="10"/>
      <c r="L711" s="10"/>
      <c r="M711" s="10"/>
      <c r="N711" s="10"/>
      <c r="O711" s="10"/>
      <c r="P711" s="10"/>
      <c r="Q711" s="10"/>
      <c r="R711" s="10"/>
      <c r="S711" s="10"/>
      <c r="T711" s="10"/>
    </row>
    <row r="712" spans="11:20">
      <c r="K712" s="10"/>
      <c r="L712" s="10"/>
      <c r="M712" s="10"/>
      <c r="N712" s="10"/>
      <c r="O712" s="10"/>
      <c r="P712" s="10"/>
      <c r="Q712" s="10"/>
      <c r="R712" s="10"/>
      <c r="S712" s="10"/>
      <c r="T712" s="10"/>
    </row>
    <row r="713" spans="11:20">
      <c r="K713" s="10"/>
      <c r="L713" s="10"/>
      <c r="M713" s="10"/>
      <c r="N713" s="10"/>
      <c r="O713" s="10"/>
      <c r="P713" s="10"/>
      <c r="Q713" s="10"/>
      <c r="R713" s="10"/>
      <c r="S713" s="10"/>
      <c r="T713" s="10"/>
    </row>
    <row r="714" spans="11:20">
      <c r="K714" s="10"/>
      <c r="L714" s="10"/>
      <c r="M714" s="10"/>
      <c r="N714" s="10"/>
      <c r="O714" s="10"/>
      <c r="P714" s="10"/>
      <c r="Q714" s="10"/>
      <c r="R714" s="10"/>
      <c r="S714" s="10"/>
      <c r="T714" s="10"/>
    </row>
    <row r="715" spans="11:20">
      <c r="K715" s="10"/>
      <c r="L715" s="10"/>
      <c r="M715" s="10"/>
      <c r="N715" s="10"/>
      <c r="O715" s="10"/>
      <c r="P715" s="10"/>
      <c r="Q715" s="10"/>
      <c r="R715" s="10"/>
      <c r="S715" s="10"/>
      <c r="T715" s="10"/>
    </row>
    <row r="716" spans="11:20">
      <c r="K716" s="10"/>
      <c r="L716" s="10"/>
      <c r="M716" s="10"/>
      <c r="N716" s="10"/>
      <c r="O716" s="10"/>
      <c r="P716" s="10"/>
      <c r="Q716" s="10"/>
      <c r="R716" s="10"/>
      <c r="S716" s="10"/>
      <c r="T716" s="10"/>
    </row>
    <row r="717" spans="11:20">
      <c r="K717" s="10"/>
      <c r="L717" s="10"/>
      <c r="M717" s="10"/>
      <c r="N717" s="10"/>
      <c r="O717" s="10"/>
      <c r="P717" s="10"/>
      <c r="Q717" s="10"/>
      <c r="R717" s="10"/>
      <c r="S717" s="10"/>
      <c r="T717" s="10"/>
    </row>
    <row r="718" spans="11:20">
      <c r="K718" s="10"/>
      <c r="L718" s="10"/>
      <c r="M718" s="10"/>
      <c r="N718" s="10"/>
      <c r="O718" s="10"/>
      <c r="P718" s="10"/>
      <c r="Q718" s="10"/>
      <c r="R718" s="10"/>
      <c r="S718" s="10"/>
      <c r="T718" s="10"/>
    </row>
    <row r="719" spans="11:20">
      <c r="K719" s="10"/>
      <c r="L719" s="10"/>
      <c r="M719" s="10"/>
      <c r="N719" s="10"/>
      <c r="O719" s="10"/>
      <c r="P719" s="10"/>
      <c r="Q719" s="10"/>
      <c r="R719" s="10"/>
      <c r="S719" s="10"/>
      <c r="T719" s="10"/>
    </row>
    <row r="720" spans="11:20">
      <c r="K720" s="10"/>
      <c r="L720" s="10"/>
      <c r="M720" s="10"/>
      <c r="N720" s="10"/>
      <c r="O720" s="10"/>
      <c r="P720" s="10"/>
      <c r="Q720" s="10"/>
      <c r="R720" s="10"/>
      <c r="S720" s="10"/>
      <c r="T720" s="10"/>
    </row>
    <row r="721" spans="11:20">
      <c r="K721" s="10"/>
      <c r="L721" s="10"/>
      <c r="M721" s="10"/>
      <c r="N721" s="10"/>
      <c r="O721" s="10"/>
      <c r="P721" s="10"/>
      <c r="Q721" s="10"/>
      <c r="R721" s="10"/>
      <c r="S721" s="10"/>
      <c r="T721" s="10"/>
    </row>
    <row r="722" spans="11:20">
      <c r="K722" s="10"/>
      <c r="L722" s="10"/>
      <c r="M722" s="10"/>
      <c r="N722" s="10"/>
      <c r="O722" s="10"/>
      <c r="P722" s="10"/>
      <c r="Q722" s="10"/>
      <c r="R722" s="10"/>
      <c r="S722" s="10"/>
      <c r="T722" s="10"/>
    </row>
    <row r="723" spans="11:20">
      <c r="K723" s="10"/>
      <c r="L723" s="10"/>
      <c r="M723" s="10"/>
      <c r="N723" s="10"/>
      <c r="O723" s="10"/>
      <c r="P723" s="10"/>
      <c r="Q723" s="10"/>
      <c r="R723" s="10"/>
      <c r="S723" s="10"/>
      <c r="T723" s="10"/>
    </row>
    <row r="724" spans="11:20">
      <c r="K724" s="10"/>
      <c r="L724" s="10"/>
      <c r="M724" s="10"/>
      <c r="N724" s="10"/>
      <c r="O724" s="10"/>
      <c r="P724" s="10"/>
      <c r="Q724" s="10"/>
      <c r="R724" s="10"/>
      <c r="S724" s="10"/>
      <c r="T724" s="10"/>
    </row>
    <row r="725" spans="11:20">
      <c r="K725" s="10"/>
      <c r="L725" s="10"/>
      <c r="M725" s="10"/>
      <c r="N725" s="10"/>
      <c r="O725" s="10"/>
      <c r="P725" s="10"/>
      <c r="Q725" s="10"/>
      <c r="R725" s="10"/>
      <c r="S725" s="10"/>
      <c r="T725" s="10"/>
    </row>
    <row r="726" spans="11:20">
      <c r="K726" s="10"/>
      <c r="L726" s="10"/>
      <c r="M726" s="10"/>
      <c r="N726" s="10"/>
      <c r="O726" s="10"/>
      <c r="P726" s="10"/>
      <c r="Q726" s="10"/>
      <c r="R726" s="10"/>
      <c r="S726" s="10"/>
      <c r="T726" s="10"/>
    </row>
    <row r="727" spans="11:20">
      <c r="K727" s="10"/>
      <c r="L727" s="10"/>
      <c r="M727" s="10"/>
      <c r="N727" s="10"/>
      <c r="O727" s="10"/>
      <c r="P727" s="10"/>
      <c r="Q727" s="10"/>
      <c r="R727" s="10"/>
      <c r="S727" s="10"/>
      <c r="T727" s="10"/>
    </row>
    <row r="728" spans="11:20">
      <c r="K728" s="10"/>
      <c r="L728" s="10"/>
      <c r="M728" s="10"/>
      <c r="N728" s="10"/>
      <c r="O728" s="10"/>
      <c r="P728" s="10"/>
      <c r="Q728" s="10"/>
      <c r="R728" s="10"/>
      <c r="S728" s="10"/>
      <c r="T728" s="10"/>
    </row>
    <row r="729" spans="11:20">
      <c r="K729" s="10"/>
      <c r="L729" s="10"/>
      <c r="M729" s="10"/>
      <c r="N729" s="10"/>
      <c r="O729" s="10"/>
      <c r="P729" s="10"/>
      <c r="Q729" s="10"/>
      <c r="R729" s="10"/>
      <c r="S729" s="10"/>
      <c r="T729" s="10"/>
    </row>
    <row r="730" spans="11:20">
      <c r="K730" s="10"/>
      <c r="L730" s="10"/>
      <c r="M730" s="10"/>
      <c r="N730" s="10"/>
      <c r="O730" s="10"/>
      <c r="P730" s="10"/>
      <c r="Q730" s="10"/>
      <c r="R730" s="10"/>
      <c r="S730" s="10"/>
      <c r="T730" s="10"/>
    </row>
    <row r="731" spans="11:20">
      <c r="K731" s="10"/>
      <c r="L731" s="10"/>
      <c r="M731" s="10"/>
      <c r="N731" s="10"/>
      <c r="O731" s="10"/>
      <c r="P731" s="10"/>
      <c r="Q731" s="10"/>
      <c r="R731" s="10"/>
      <c r="S731" s="10"/>
      <c r="T731" s="10"/>
    </row>
    <row r="732" spans="11:20">
      <c r="K732" s="10"/>
      <c r="L732" s="10"/>
      <c r="M732" s="10"/>
      <c r="N732" s="10"/>
      <c r="O732" s="10"/>
      <c r="P732" s="10"/>
      <c r="Q732" s="10"/>
      <c r="R732" s="10"/>
      <c r="S732" s="10"/>
      <c r="T732" s="10"/>
    </row>
    <row r="733" spans="11:20">
      <c r="K733" s="10"/>
      <c r="L733" s="10"/>
      <c r="M733" s="10"/>
      <c r="N733" s="10"/>
      <c r="O733" s="10"/>
      <c r="P733" s="10"/>
      <c r="Q733" s="10"/>
      <c r="R733" s="10"/>
      <c r="S733" s="10"/>
      <c r="T733" s="10"/>
    </row>
    <row r="734" spans="11:20">
      <c r="K734" s="10"/>
      <c r="L734" s="10"/>
      <c r="M734" s="10"/>
      <c r="N734" s="10"/>
      <c r="O734" s="10"/>
      <c r="P734" s="10"/>
      <c r="Q734" s="10"/>
      <c r="R734" s="10"/>
      <c r="S734" s="10"/>
      <c r="T734" s="10"/>
    </row>
    <row r="735" spans="11:20">
      <c r="K735" s="10"/>
      <c r="L735" s="10"/>
      <c r="M735" s="10"/>
      <c r="N735" s="10"/>
      <c r="O735" s="10"/>
      <c r="P735" s="10"/>
      <c r="Q735" s="10"/>
      <c r="R735" s="10"/>
      <c r="S735" s="10"/>
      <c r="T735" s="10"/>
    </row>
    <row r="736" spans="11:20">
      <c r="K736" s="10"/>
      <c r="L736" s="10"/>
      <c r="M736" s="10"/>
      <c r="N736" s="10"/>
      <c r="O736" s="10"/>
      <c r="P736" s="10"/>
      <c r="Q736" s="10"/>
      <c r="R736" s="10"/>
      <c r="S736" s="10"/>
      <c r="T736" s="10"/>
    </row>
    <row r="737" spans="11:20">
      <c r="K737" s="10"/>
      <c r="L737" s="10"/>
      <c r="M737" s="10"/>
      <c r="N737" s="10"/>
      <c r="O737" s="10"/>
      <c r="P737" s="10"/>
      <c r="Q737" s="10"/>
      <c r="R737" s="10"/>
      <c r="S737" s="10"/>
      <c r="T737" s="10"/>
    </row>
    <row r="738" spans="11:20">
      <c r="K738" s="10"/>
      <c r="L738" s="10"/>
      <c r="M738" s="10"/>
      <c r="N738" s="10"/>
      <c r="O738" s="10"/>
      <c r="P738" s="10"/>
      <c r="Q738" s="10"/>
      <c r="R738" s="10"/>
      <c r="S738" s="10"/>
      <c r="T738" s="10"/>
    </row>
    <row r="739" spans="11:20">
      <c r="K739" s="10"/>
      <c r="L739" s="10"/>
      <c r="M739" s="10"/>
      <c r="N739" s="10"/>
      <c r="O739" s="10"/>
      <c r="P739" s="10"/>
      <c r="Q739" s="10"/>
      <c r="R739" s="10"/>
      <c r="S739" s="10"/>
      <c r="T739" s="10"/>
    </row>
    <row r="740" spans="11:20">
      <c r="K740" s="10"/>
      <c r="L740" s="10"/>
      <c r="M740" s="10"/>
      <c r="N740" s="10"/>
      <c r="O740" s="10"/>
      <c r="P740" s="10"/>
      <c r="Q740" s="10"/>
      <c r="R740" s="10"/>
      <c r="S740" s="10"/>
      <c r="T740" s="10"/>
    </row>
    <row r="741" spans="11:20">
      <c r="K741" s="10"/>
      <c r="L741" s="10"/>
      <c r="M741" s="10"/>
      <c r="N741" s="10"/>
      <c r="O741" s="10"/>
      <c r="P741" s="10"/>
      <c r="Q741" s="10"/>
      <c r="R741" s="10"/>
      <c r="S741" s="10"/>
      <c r="T741" s="10"/>
    </row>
    <row r="742" spans="11:20">
      <c r="K742" s="10"/>
      <c r="L742" s="10"/>
      <c r="M742" s="10"/>
      <c r="N742" s="10"/>
      <c r="O742" s="10"/>
      <c r="P742" s="10"/>
      <c r="Q742" s="10"/>
      <c r="R742" s="10"/>
      <c r="S742" s="10"/>
      <c r="T742" s="10"/>
    </row>
    <row r="743" spans="11:20">
      <c r="K743" s="10"/>
      <c r="L743" s="10"/>
      <c r="M743" s="10"/>
      <c r="N743" s="10"/>
      <c r="O743" s="10"/>
      <c r="P743" s="10"/>
      <c r="Q743" s="10"/>
      <c r="R743" s="10"/>
      <c r="S743" s="10"/>
      <c r="T743" s="10"/>
    </row>
    <row r="744" spans="11:20">
      <c r="K744" s="10"/>
      <c r="L744" s="10"/>
      <c r="M744" s="10"/>
      <c r="N744" s="10"/>
      <c r="O744" s="10"/>
      <c r="P744" s="10"/>
      <c r="Q744" s="10"/>
      <c r="R744" s="10"/>
      <c r="S744" s="10"/>
      <c r="T744" s="10"/>
    </row>
    <row r="745" spans="11:20">
      <c r="K745" s="10"/>
      <c r="L745" s="10"/>
      <c r="M745" s="10"/>
      <c r="N745" s="10"/>
      <c r="O745" s="10"/>
      <c r="P745" s="10"/>
      <c r="Q745" s="10"/>
      <c r="R745" s="10"/>
      <c r="S745" s="10"/>
      <c r="T745" s="10"/>
    </row>
    <row r="746" spans="11:20">
      <c r="K746" s="10"/>
      <c r="L746" s="10"/>
      <c r="M746" s="10"/>
      <c r="N746" s="10"/>
      <c r="O746" s="10"/>
      <c r="P746" s="10"/>
      <c r="Q746" s="10"/>
      <c r="R746" s="10"/>
      <c r="S746" s="10"/>
      <c r="T746" s="10"/>
    </row>
    <row r="747" spans="11:20">
      <c r="K747" s="10"/>
      <c r="L747" s="10"/>
      <c r="M747" s="10"/>
      <c r="N747" s="10"/>
      <c r="O747" s="10"/>
      <c r="P747" s="10"/>
      <c r="Q747" s="10"/>
      <c r="R747" s="10"/>
      <c r="S747" s="10"/>
      <c r="T747" s="10"/>
    </row>
    <row r="748" spans="11:20">
      <c r="K748" s="10"/>
      <c r="L748" s="10"/>
      <c r="M748" s="10"/>
      <c r="N748" s="10"/>
      <c r="O748" s="10"/>
      <c r="P748" s="10"/>
      <c r="Q748" s="10"/>
      <c r="R748" s="10"/>
      <c r="S748" s="10"/>
      <c r="T748" s="10"/>
    </row>
    <row r="749" spans="11:20">
      <c r="K749" s="10"/>
      <c r="L749" s="10"/>
      <c r="M749" s="10"/>
      <c r="N749" s="10"/>
      <c r="O749" s="10"/>
      <c r="P749" s="10"/>
      <c r="Q749" s="10"/>
      <c r="R749" s="10"/>
      <c r="S749" s="10"/>
      <c r="T749" s="10"/>
    </row>
    <row r="750" spans="11:20">
      <c r="K750" s="10"/>
      <c r="L750" s="10"/>
      <c r="M750" s="10"/>
      <c r="N750" s="10"/>
      <c r="O750" s="10"/>
      <c r="P750" s="10"/>
      <c r="Q750" s="10"/>
      <c r="R750" s="10"/>
      <c r="S750" s="10"/>
      <c r="T750" s="10"/>
    </row>
    <row r="751" spans="11:20">
      <c r="K751" s="10"/>
      <c r="L751" s="10"/>
      <c r="M751" s="10"/>
      <c r="N751" s="10"/>
      <c r="O751" s="10"/>
      <c r="P751" s="10"/>
      <c r="Q751" s="10"/>
      <c r="R751" s="10"/>
      <c r="S751" s="10"/>
      <c r="T751" s="10"/>
    </row>
    <row r="752" spans="11:20">
      <c r="K752" s="10"/>
      <c r="L752" s="10"/>
      <c r="M752" s="10"/>
      <c r="N752" s="10"/>
      <c r="O752" s="10"/>
      <c r="P752" s="10"/>
      <c r="Q752" s="10"/>
      <c r="R752" s="10"/>
      <c r="S752" s="10"/>
      <c r="T752" s="10"/>
    </row>
    <row r="753" spans="11:20">
      <c r="K753" s="10"/>
      <c r="L753" s="10"/>
      <c r="M753" s="10"/>
      <c r="N753" s="10"/>
      <c r="O753" s="10"/>
      <c r="P753" s="10"/>
      <c r="Q753" s="10"/>
      <c r="R753" s="10"/>
      <c r="S753" s="10"/>
      <c r="T753" s="10"/>
    </row>
    <row r="754" spans="11:20">
      <c r="K754" s="10"/>
      <c r="L754" s="10"/>
      <c r="M754" s="10"/>
      <c r="N754" s="10"/>
      <c r="O754" s="10"/>
      <c r="P754" s="10"/>
      <c r="Q754" s="10"/>
      <c r="R754" s="10"/>
      <c r="S754" s="10"/>
      <c r="T754" s="10"/>
    </row>
    <row r="755" spans="11:20">
      <c r="K755" s="10"/>
      <c r="L755" s="10"/>
      <c r="M755" s="10"/>
      <c r="N755" s="10"/>
      <c r="O755" s="10"/>
      <c r="P755" s="10"/>
      <c r="Q755" s="10"/>
      <c r="R755" s="10"/>
      <c r="S755" s="10"/>
      <c r="T755" s="10"/>
    </row>
    <row r="756" spans="11:20">
      <c r="K756" s="10"/>
      <c r="L756" s="10"/>
      <c r="M756" s="10"/>
      <c r="N756" s="10"/>
      <c r="O756" s="10"/>
      <c r="P756" s="10"/>
      <c r="Q756" s="10"/>
      <c r="R756" s="10"/>
      <c r="S756" s="10"/>
      <c r="T756" s="10"/>
    </row>
    <row r="757" spans="11:20">
      <c r="K757" s="10"/>
      <c r="L757" s="10"/>
      <c r="M757" s="10"/>
      <c r="N757" s="10"/>
      <c r="O757" s="10"/>
      <c r="P757" s="10"/>
      <c r="Q757" s="10"/>
      <c r="R757" s="10"/>
      <c r="S757" s="10"/>
      <c r="T757" s="10"/>
    </row>
    <row r="758" spans="11:20">
      <c r="K758" s="10"/>
      <c r="L758" s="10"/>
      <c r="M758" s="10"/>
      <c r="N758" s="10"/>
      <c r="O758" s="10"/>
      <c r="P758" s="10"/>
      <c r="Q758" s="10"/>
      <c r="R758" s="10"/>
      <c r="S758" s="10"/>
      <c r="T758" s="10"/>
    </row>
    <row r="759" spans="11:20">
      <c r="K759" s="10"/>
      <c r="L759" s="10"/>
      <c r="M759" s="10"/>
      <c r="N759" s="10"/>
      <c r="O759" s="10"/>
      <c r="P759" s="10"/>
      <c r="Q759" s="10"/>
      <c r="R759" s="10"/>
      <c r="S759" s="10"/>
      <c r="T759" s="10"/>
    </row>
    <row r="760" spans="11:20">
      <c r="K760" s="10"/>
      <c r="L760" s="10"/>
      <c r="M760" s="10"/>
      <c r="N760" s="10"/>
      <c r="O760" s="10"/>
      <c r="P760" s="10"/>
      <c r="Q760" s="10"/>
      <c r="R760" s="10"/>
      <c r="S760" s="10"/>
      <c r="T760" s="10"/>
    </row>
    <row r="761" spans="11:20">
      <c r="K761" s="10"/>
      <c r="L761" s="10"/>
      <c r="M761" s="10"/>
      <c r="N761" s="10"/>
      <c r="O761" s="10"/>
      <c r="P761" s="10"/>
      <c r="Q761" s="10"/>
      <c r="R761" s="10"/>
      <c r="S761" s="10"/>
      <c r="T761" s="10"/>
    </row>
    <row r="762" spans="11:20">
      <c r="K762" s="10"/>
      <c r="L762" s="10"/>
      <c r="M762" s="10"/>
      <c r="N762" s="10"/>
      <c r="O762" s="10"/>
      <c r="P762" s="10"/>
      <c r="Q762" s="10"/>
      <c r="R762" s="10"/>
      <c r="S762" s="10"/>
      <c r="T762" s="10"/>
    </row>
    <row r="763" spans="11:20">
      <c r="K763" s="10"/>
      <c r="L763" s="10"/>
      <c r="M763" s="10"/>
      <c r="N763" s="10"/>
      <c r="O763" s="10"/>
      <c r="P763" s="10"/>
      <c r="Q763" s="10"/>
      <c r="R763" s="10"/>
      <c r="S763" s="10"/>
      <c r="T763" s="10"/>
    </row>
    <row r="764" spans="11:20">
      <c r="K764" s="10"/>
      <c r="L764" s="10"/>
      <c r="M764" s="10"/>
      <c r="N764" s="10"/>
      <c r="O764" s="10"/>
      <c r="P764" s="10"/>
      <c r="Q764" s="10"/>
      <c r="R764" s="10"/>
      <c r="S764" s="10"/>
      <c r="T764" s="10"/>
    </row>
    <row r="765" spans="11:20">
      <c r="K765" s="10"/>
      <c r="L765" s="10"/>
      <c r="M765" s="10"/>
      <c r="N765" s="10"/>
      <c r="O765" s="10"/>
      <c r="P765" s="10"/>
      <c r="Q765" s="10"/>
      <c r="R765" s="10"/>
      <c r="S765" s="10"/>
      <c r="T765" s="10"/>
    </row>
    <row r="766" spans="11:20">
      <c r="K766" s="10"/>
      <c r="L766" s="10"/>
      <c r="M766" s="10"/>
      <c r="N766" s="10"/>
      <c r="O766" s="10"/>
      <c r="P766" s="10"/>
      <c r="Q766" s="10"/>
      <c r="R766" s="10"/>
      <c r="S766" s="10"/>
      <c r="T766" s="10"/>
    </row>
    <row r="767" spans="11:20">
      <c r="K767" s="10"/>
      <c r="L767" s="10"/>
      <c r="M767" s="10"/>
      <c r="N767" s="10"/>
      <c r="O767" s="10"/>
      <c r="P767" s="10"/>
      <c r="Q767" s="10"/>
      <c r="R767" s="10"/>
      <c r="S767" s="10"/>
      <c r="T767" s="10"/>
    </row>
    <row r="768" spans="11:20">
      <c r="K768" s="10"/>
      <c r="L768" s="10"/>
      <c r="M768" s="10"/>
      <c r="N768" s="10"/>
      <c r="O768" s="10"/>
      <c r="P768" s="10"/>
      <c r="Q768" s="10"/>
      <c r="R768" s="10"/>
      <c r="S768" s="10"/>
      <c r="T768" s="10"/>
    </row>
    <row r="769" spans="11:20">
      <c r="K769" s="10"/>
      <c r="L769" s="10"/>
      <c r="M769" s="10"/>
      <c r="N769" s="10"/>
      <c r="O769" s="10"/>
      <c r="P769" s="10"/>
      <c r="Q769" s="10"/>
      <c r="R769" s="10"/>
      <c r="S769" s="10"/>
      <c r="T769" s="10"/>
    </row>
    <row r="770" spans="11:20">
      <c r="K770" s="10"/>
      <c r="L770" s="10"/>
      <c r="M770" s="10"/>
      <c r="N770" s="10"/>
      <c r="O770" s="10"/>
      <c r="P770" s="10"/>
      <c r="Q770" s="10"/>
      <c r="R770" s="10"/>
      <c r="S770" s="10"/>
      <c r="T770" s="10"/>
    </row>
    <row r="771" spans="11:20">
      <c r="K771" s="10"/>
      <c r="L771" s="10"/>
      <c r="M771" s="10"/>
      <c r="N771" s="10"/>
      <c r="O771" s="10"/>
      <c r="P771" s="10"/>
      <c r="Q771" s="10"/>
      <c r="R771" s="10"/>
      <c r="S771" s="10"/>
      <c r="T771" s="10"/>
    </row>
    <row r="772" spans="11:20">
      <c r="K772" s="10"/>
      <c r="L772" s="10"/>
      <c r="M772" s="10"/>
      <c r="N772" s="10"/>
      <c r="O772" s="10"/>
      <c r="P772" s="10"/>
      <c r="Q772" s="10"/>
      <c r="R772" s="10"/>
      <c r="S772" s="10"/>
      <c r="T772" s="10"/>
    </row>
    <row r="773" spans="11:20">
      <c r="K773" s="10"/>
      <c r="L773" s="10"/>
      <c r="M773" s="10"/>
      <c r="N773" s="10"/>
      <c r="O773" s="10"/>
      <c r="P773" s="10"/>
      <c r="Q773" s="10"/>
      <c r="R773" s="10"/>
      <c r="S773" s="10"/>
      <c r="T773" s="10"/>
    </row>
    <row r="774" spans="11:20">
      <c r="K774" s="10"/>
      <c r="L774" s="10"/>
      <c r="M774" s="10"/>
      <c r="N774" s="10"/>
      <c r="O774" s="10"/>
      <c r="P774" s="10"/>
      <c r="Q774" s="10"/>
      <c r="R774" s="10"/>
      <c r="S774" s="10"/>
      <c r="T774" s="10"/>
    </row>
    <row r="775" spans="11:20">
      <c r="K775" s="10"/>
      <c r="L775" s="10"/>
      <c r="M775" s="10"/>
      <c r="N775" s="10"/>
      <c r="O775" s="10"/>
      <c r="P775" s="10"/>
      <c r="Q775" s="10"/>
      <c r="R775" s="10"/>
      <c r="S775" s="10"/>
      <c r="T775" s="10"/>
    </row>
    <row r="776" spans="11:20">
      <c r="K776" s="10"/>
      <c r="L776" s="10"/>
      <c r="M776" s="10"/>
      <c r="N776" s="10"/>
      <c r="O776" s="10"/>
      <c r="P776" s="10"/>
      <c r="Q776" s="10"/>
      <c r="R776" s="10"/>
      <c r="S776" s="10"/>
      <c r="T776" s="10"/>
    </row>
    <row r="777" spans="11:20">
      <c r="K777" s="10"/>
      <c r="L777" s="10"/>
      <c r="M777" s="10"/>
      <c r="N777" s="10"/>
      <c r="O777" s="10"/>
      <c r="P777" s="10"/>
      <c r="Q777" s="10"/>
      <c r="R777" s="10"/>
      <c r="S777" s="10"/>
      <c r="T777" s="10"/>
    </row>
    <row r="778" spans="11:20">
      <c r="K778" s="10"/>
      <c r="L778" s="10"/>
      <c r="M778" s="10"/>
      <c r="N778" s="10"/>
      <c r="O778" s="10"/>
      <c r="P778" s="10"/>
      <c r="Q778" s="10"/>
      <c r="R778" s="10"/>
      <c r="S778" s="10"/>
      <c r="T778" s="10"/>
    </row>
    <row r="779" spans="11:20">
      <c r="K779" s="10"/>
      <c r="L779" s="10"/>
      <c r="M779" s="10"/>
      <c r="N779" s="10"/>
      <c r="O779" s="10"/>
      <c r="P779" s="10"/>
      <c r="Q779" s="10"/>
      <c r="R779" s="10"/>
      <c r="S779" s="10"/>
      <c r="T779" s="10"/>
    </row>
    <row r="780" spans="11:20">
      <c r="K780" s="10"/>
      <c r="L780" s="10"/>
      <c r="M780" s="10"/>
      <c r="N780" s="10"/>
      <c r="O780" s="10"/>
      <c r="P780" s="10"/>
      <c r="Q780" s="10"/>
      <c r="R780" s="10"/>
      <c r="S780" s="10"/>
      <c r="T780" s="10"/>
    </row>
    <row r="781" spans="11:20">
      <c r="K781" s="10"/>
      <c r="L781" s="10"/>
      <c r="M781" s="10"/>
      <c r="N781" s="10"/>
      <c r="O781" s="10"/>
      <c r="P781" s="10"/>
      <c r="Q781" s="10"/>
      <c r="R781" s="10"/>
      <c r="S781" s="10"/>
      <c r="T781" s="10"/>
    </row>
    <row r="782" spans="11:20">
      <c r="K782" s="10"/>
      <c r="L782" s="10"/>
      <c r="M782" s="10"/>
      <c r="N782" s="10"/>
      <c r="O782" s="10"/>
      <c r="P782" s="10"/>
      <c r="Q782" s="10"/>
      <c r="R782" s="10"/>
      <c r="S782" s="10"/>
      <c r="T782" s="10"/>
    </row>
    <row r="783" spans="11:20">
      <c r="K783" s="10"/>
      <c r="L783" s="10"/>
      <c r="M783" s="10"/>
      <c r="N783" s="10"/>
      <c r="O783" s="10"/>
      <c r="P783" s="10"/>
      <c r="Q783" s="10"/>
      <c r="R783" s="10"/>
      <c r="S783" s="10"/>
      <c r="T783" s="10"/>
    </row>
    <row r="784" spans="11:20">
      <c r="K784" s="10"/>
      <c r="L784" s="10"/>
      <c r="M784" s="10"/>
      <c r="N784" s="10"/>
      <c r="O784" s="10"/>
      <c r="P784" s="10"/>
      <c r="Q784" s="10"/>
      <c r="R784" s="10"/>
      <c r="S784" s="10"/>
      <c r="T784" s="10"/>
    </row>
    <row r="785" spans="11:20">
      <c r="K785" s="10"/>
      <c r="L785" s="10"/>
      <c r="M785" s="10"/>
      <c r="N785" s="10"/>
      <c r="O785" s="10"/>
      <c r="P785" s="10"/>
      <c r="Q785" s="10"/>
      <c r="R785" s="10"/>
      <c r="S785" s="10"/>
      <c r="T785" s="10"/>
    </row>
    <row r="786" spans="11:20">
      <c r="K786" s="10"/>
      <c r="L786" s="10"/>
      <c r="M786" s="10"/>
      <c r="N786" s="10"/>
      <c r="O786" s="10"/>
      <c r="P786" s="10"/>
      <c r="Q786" s="10"/>
      <c r="R786" s="10"/>
      <c r="S786" s="10"/>
      <c r="T786" s="10"/>
    </row>
    <row r="787" spans="11:20">
      <c r="K787" s="10"/>
      <c r="L787" s="10"/>
      <c r="M787" s="10"/>
      <c r="N787" s="10"/>
      <c r="O787" s="10"/>
      <c r="P787" s="10"/>
      <c r="Q787" s="10"/>
      <c r="R787" s="10"/>
      <c r="S787" s="10"/>
      <c r="T787" s="10"/>
    </row>
    <row r="788" spans="11:20">
      <c r="K788" s="10"/>
      <c r="L788" s="10"/>
      <c r="M788" s="10"/>
      <c r="N788" s="10"/>
      <c r="O788" s="10"/>
      <c r="P788" s="10"/>
      <c r="Q788" s="10"/>
      <c r="R788" s="10"/>
      <c r="S788" s="10"/>
      <c r="T788" s="10"/>
    </row>
    <row r="789" spans="11:20">
      <c r="K789" s="10"/>
      <c r="L789" s="10"/>
      <c r="M789" s="10"/>
      <c r="N789" s="10"/>
      <c r="O789" s="10"/>
      <c r="P789" s="10"/>
      <c r="Q789" s="10"/>
      <c r="R789" s="10"/>
      <c r="S789" s="10"/>
      <c r="T789" s="10"/>
    </row>
    <row r="790" spans="11:20">
      <c r="K790" s="10"/>
      <c r="L790" s="10"/>
      <c r="M790" s="10"/>
      <c r="N790" s="10"/>
      <c r="O790" s="10"/>
      <c r="P790" s="10"/>
      <c r="Q790" s="10"/>
      <c r="R790" s="10"/>
      <c r="S790" s="10"/>
      <c r="T790" s="10"/>
    </row>
    <row r="791" spans="11:20">
      <c r="K791" s="10"/>
      <c r="L791" s="10"/>
      <c r="M791" s="10"/>
      <c r="N791" s="10"/>
      <c r="O791" s="10"/>
      <c r="P791" s="10"/>
      <c r="Q791" s="10"/>
      <c r="R791" s="10"/>
      <c r="S791" s="10"/>
      <c r="T791" s="10"/>
    </row>
    <row r="792" spans="11:20">
      <c r="K792" s="10"/>
      <c r="L792" s="10"/>
      <c r="M792" s="10"/>
      <c r="N792" s="10"/>
      <c r="O792" s="10"/>
      <c r="P792" s="10"/>
      <c r="Q792" s="10"/>
      <c r="R792" s="10"/>
      <c r="S792" s="10"/>
      <c r="T792" s="10"/>
    </row>
    <row r="793" spans="11:20">
      <c r="K793" s="10"/>
      <c r="L793" s="10"/>
      <c r="M793" s="10"/>
      <c r="N793" s="10"/>
      <c r="O793" s="10"/>
      <c r="P793" s="10"/>
      <c r="Q793" s="10"/>
      <c r="R793" s="10"/>
      <c r="S793" s="10"/>
      <c r="T793" s="10"/>
    </row>
    <row r="794" spans="11:20">
      <c r="K794" s="10"/>
      <c r="L794" s="10"/>
      <c r="M794" s="10"/>
      <c r="N794" s="10"/>
      <c r="O794" s="10"/>
      <c r="P794" s="10"/>
      <c r="Q794" s="10"/>
      <c r="R794" s="10"/>
      <c r="S794" s="10"/>
      <c r="T794" s="10"/>
    </row>
    <row r="795" spans="11:20">
      <c r="K795" s="10"/>
      <c r="L795" s="10"/>
      <c r="M795" s="10"/>
      <c r="N795" s="10"/>
      <c r="O795" s="10"/>
      <c r="P795" s="10"/>
      <c r="Q795" s="10"/>
      <c r="R795" s="10"/>
      <c r="S795" s="10"/>
      <c r="T795" s="10"/>
    </row>
    <row r="796" spans="11:20">
      <c r="K796" s="10"/>
      <c r="L796" s="10"/>
      <c r="M796" s="10"/>
      <c r="N796" s="10"/>
      <c r="O796" s="10"/>
      <c r="P796" s="10"/>
      <c r="Q796" s="10"/>
      <c r="R796" s="10"/>
      <c r="S796" s="10"/>
      <c r="T796" s="10"/>
    </row>
    <row r="797" spans="11:20">
      <c r="K797" s="10"/>
      <c r="L797" s="10"/>
      <c r="M797" s="10"/>
      <c r="N797" s="10"/>
      <c r="O797" s="10"/>
      <c r="P797" s="10"/>
      <c r="Q797" s="10"/>
      <c r="R797" s="10"/>
      <c r="S797" s="10"/>
      <c r="T797" s="10"/>
    </row>
    <row r="798" spans="11:20">
      <c r="K798" s="10"/>
      <c r="L798" s="10"/>
      <c r="M798" s="10"/>
      <c r="N798" s="10"/>
      <c r="O798" s="10"/>
      <c r="P798" s="10"/>
      <c r="Q798" s="10"/>
      <c r="R798" s="10"/>
      <c r="S798" s="10"/>
      <c r="T798" s="10"/>
    </row>
    <row r="799" spans="11:20">
      <c r="K799" s="10"/>
      <c r="L799" s="10"/>
      <c r="M799" s="10"/>
      <c r="N799" s="10"/>
      <c r="O799" s="10"/>
      <c r="P799" s="10"/>
      <c r="Q799" s="10"/>
      <c r="R799" s="10"/>
      <c r="S799" s="10"/>
      <c r="T799" s="10"/>
    </row>
    <row r="800" spans="11:20">
      <c r="K800" s="10"/>
      <c r="L800" s="10"/>
      <c r="M800" s="10"/>
      <c r="N800" s="10"/>
      <c r="O800" s="10"/>
      <c r="P800" s="10"/>
      <c r="Q800" s="10"/>
      <c r="R800" s="10"/>
      <c r="S800" s="10"/>
      <c r="T800" s="10"/>
    </row>
    <row r="801" spans="11:20">
      <c r="K801" s="10"/>
      <c r="L801" s="10"/>
      <c r="M801" s="10"/>
      <c r="N801" s="10"/>
      <c r="O801" s="10"/>
      <c r="P801" s="10"/>
      <c r="Q801" s="10"/>
      <c r="R801" s="10"/>
      <c r="S801" s="10"/>
      <c r="T801" s="10"/>
    </row>
    <row r="802" spans="11:20">
      <c r="K802" s="10"/>
      <c r="L802" s="10"/>
      <c r="M802" s="10"/>
      <c r="N802" s="10"/>
      <c r="O802" s="10"/>
      <c r="P802" s="10"/>
      <c r="Q802" s="10"/>
      <c r="R802" s="10"/>
      <c r="S802" s="10"/>
      <c r="T802" s="10"/>
    </row>
    <row r="803" spans="11:20">
      <c r="K803" s="10"/>
      <c r="L803" s="10"/>
      <c r="M803" s="10"/>
      <c r="N803" s="10"/>
      <c r="O803" s="10"/>
      <c r="P803" s="10"/>
      <c r="Q803" s="10"/>
      <c r="R803" s="10"/>
      <c r="S803" s="10"/>
      <c r="T803" s="10"/>
    </row>
    <row r="804" spans="11:20">
      <c r="K804" s="10"/>
      <c r="L804" s="10"/>
      <c r="M804" s="10"/>
      <c r="N804" s="10"/>
      <c r="O804" s="10"/>
      <c r="P804" s="10"/>
      <c r="Q804" s="10"/>
      <c r="R804" s="10"/>
      <c r="S804" s="10"/>
      <c r="T804" s="10"/>
    </row>
    <row r="805" spans="11:20">
      <c r="K805" s="10"/>
      <c r="L805" s="10"/>
      <c r="M805" s="10"/>
      <c r="N805" s="10"/>
      <c r="O805" s="10"/>
      <c r="P805" s="10"/>
      <c r="Q805" s="10"/>
      <c r="R805" s="10"/>
      <c r="S805" s="10"/>
      <c r="T805" s="10"/>
    </row>
    <row r="806" spans="11:20">
      <c r="K806" s="10"/>
      <c r="L806" s="10"/>
      <c r="M806" s="10"/>
      <c r="N806" s="10"/>
      <c r="O806" s="10"/>
      <c r="P806" s="10"/>
      <c r="Q806" s="10"/>
      <c r="R806" s="10"/>
      <c r="S806" s="10"/>
      <c r="T806" s="10"/>
    </row>
    <row r="807" spans="11:20">
      <c r="K807" s="10"/>
      <c r="L807" s="10"/>
      <c r="M807" s="10"/>
      <c r="N807" s="10"/>
      <c r="O807" s="10"/>
      <c r="P807" s="10"/>
      <c r="Q807" s="10"/>
      <c r="R807" s="10"/>
      <c r="S807" s="10"/>
      <c r="T807" s="10"/>
    </row>
    <row r="808" spans="11:20">
      <c r="K808" s="10"/>
      <c r="L808" s="10"/>
      <c r="M808" s="10"/>
      <c r="N808" s="10"/>
      <c r="O808" s="10"/>
      <c r="P808" s="10"/>
      <c r="Q808" s="10"/>
      <c r="R808" s="10"/>
      <c r="S808" s="10"/>
      <c r="T808" s="10"/>
    </row>
    <row r="809" spans="11:20">
      <c r="K809" s="10"/>
      <c r="L809" s="10"/>
      <c r="M809" s="10"/>
      <c r="N809" s="10"/>
      <c r="O809" s="10"/>
      <c r="P809" s="10"/>
      <c r="Q809" s="10"/>
      <c r="R809" s="10"/>
      <c r="S809" s="10"/>
      <c r="T809" s="10"/>
    </row>
    <row r="810" spans="11:20">
      <c r="K810" s="10"/>
      <c r="L810" s="10"/>
      <c r="M810" s="10"/>
      <c r="N810" s="10"/>
      <c r="O810" s="10"/>
      <c r="P810" s="10"/>
      <c r="Q810" s="10"/>
      <c r="R810" s="10"/>
      <c r="S810" s="10"/>
      <c r="T810" s="10"/>
    </row>
    <row r="811" spans="11:20">
      <c r="K811" s="10"/>
      <c r="L811" s="10"/>
      <c r="M811" s="10"/>
      <c r="N811" s="10"/>
      <c r="O811" s="10"/>
      <c r="P811" s="10"/>
      <c r="Q811" s="10"/>
      <c r="R811" s="10"/>
      <c r="S811" s="10"/>
      <c r="T811" s="10"/>
    </row>
    <row r="812" spans="11:20">
      <c r="K812" s="10"/>
      <c r="L812" s="10"/>
      <c r="M812" s="10"/>
      <c r="N812" s="10"/>
      <c r="O812" s="10"/>
      <c r="P812" s="10"/>
      <c r="Q812" s="10"/>
      <c r="R812" s="10"/>
      <c r="S812" s="10"/>
      <c r="T812" s="10"/>
    </row>
    <row r="813" spans="11:20">
      <c r="K813" s="10"/>
      <c r="L813" s="10"/>
      <c r="M813" s="10"/>
      <c r="N813" s="10"/>
      <c r="O813" s="10"/>
      <c r="P813" s="10"/>
      <c r="Q813" s="10"/>
      <c r="R813" s="10"/>
      <c r="S813" s="10"/>
      <c r="T813" s="10"/>
    </row>
    <row r="814" spans="11:20">
      <c r="K814" s="10"/>
      <c r="L814" s="10"/>
      <c r="M814" s="10"/>
      <c r="N814" s="10"/>
      <c r="O814" s="10"/>
      <c r="P814" s="10"/>
      <c r="Q814" s="10"/>
      <c r="R814" s="10"/>
      <c r="S814" s="10"/>
      <c r="T814" s="10"/>
    </row>
    <row r="815" spans="11:20">
      <c r="K815" s="10"/>
      <c r="L815" s="10"/>
      <c r="M815" s="10"/>
      <c r="N815" s="10"/>
      <c r="O815" s="10"/>
      <c r="P815" s="10"/>
      <c r="Q815" s="10"/>
      <c r="R815" s="10"/>
      <c r="S815" s="10"/>
      <c r="T815" s="10"/>
    </row>
    <row r="816" spans="11:20">
      <c r="K816" s="10"/>
      <c r="L816" s="10"/>
      <c r="M816" s="10"/>
      <c r="N816" s="10"/>
      <c r="O816" s="10"/>
      <c r="P816" s="10"/>
      <c r="Q816" s="10"/>
      <c r="R816" s="10"/>
      <c r="S816" s="10"/>
      <c r="T816" s="10"/>
    </row>
    <row r="817" spans="11:20">
      <c r="K817" s="10"/>
      <c r="L817" s="10"/>
      <c r="M817" s="10"/>
      <c r="N817" s="10"/>
      <c r="O817" s="10"/>
      <c r="P817" s="10"/>
      <c r="Q817" s="10"/>
      <c r="R817" s="10"/>
      <c r="S817" s="10"/>
      <c r="T817" s="10"/>
    </row>
    <row r="818" spans="11:20">
      <c r="K818" s="10"/>
      <c r="L818" s="10"/>
      <c r="M818" s="10"/>
      <c r="N818" s="10"/>
      <c r="O818" s="10"/>
      <c r="P818" s="10"/>
      <c r="Q818" s="10"/>
      <c r="R818" s="10"/>
      <c r="S818" s="10"/>
      <c r="T818" s="10"/>
    </row>
    <row r="819" spans="11:20">
      <c r="K819" s="10"/>
      <c r="L819" s="10"/>
      <c r="M819" s="10"/>
      <c r="N819" s="10"/>
      <c r="O819" s="10"/>
      <c r="P819" s="10"/>
      <c r="Q819" s="10"/>
      <c r="R819" s="10"/>
      <c r="S819" s="10"/>
      <c r="T819" s="10"/>
    </row>
    <row r="820" spans="11:20">
      <c r="K820" s="10"/>
      <c r="L820" s="10"/>
      <c r="M820" s="10"/>
      <c r="N820" s="10"/>
      <c r="O820" s="10"/>
      <c r="P820" s="10"/>
      <c r="Q820" s="10"/>
      <c r="R820" s="10"/>
      <c r="S820" s="10"/>
      <c r="T820" s="10"/>
    </row>
    <row r="821" spans="11:20">
      <c r="K821" s="10"/>
      <c r="L821" s="10"/>
      <c r="M821" s="10"/>
      <c r="N821" s="10"/>
      <c r="O821" s="10"/>
      <c r="P821" s="10"/>
      <c r="Q821" s="10"/>
      <c r="R821" s="10"/>
      <c r="S821" s="10"/>
      <c r="T821" s="10"/>
    </row>
    <row r="822" spans="11:20">
      <c r="K822" s="10"/>
      <c r="L822" s="10"/>
      <c r="M822" s="10"/>
      <c r="N822" s="10"/>
      <c r="O822" s="10"/>
      <c r="P822" s="10"/>
      <c r="Q822" s="10"/>
      <c r="R822" s="10"/>
      <c r="S822" s="10"/>
      <c r="T822" s="10"/>
    </row>
    <row r="823" spans="11:20">
      <c r="K823" s="10"/>
      <c r="L823" s="10"/>
      <c r="M823" s="10"/>
      <c r="N823" s="10"/>
      <c r="O823" s="10"/>
      <c r="P823" s="10"/>
      <c r="Q823" s="10"/>
      <c r="R823" s="10"/>
      <c r="S823" s="10"/>
      <c r="T823" s="10"/>
    </row>
    <row r="824" spans="11:20">
      <c r="K824" s="10"/>
      <c r="L824" s="10"/>
      <c r="M824" s="10"/>
      <c r="N824" s="10"/>
      <c r="O824" s="10"/>
      <c r="P824" s="10"/>
      <c r="Q824" s="10"/>
      <c r="R824" s="10"/>
      <c r="S824" s="10"/>
      <c r="T824" s="10"/>
    </row>
    <row r="825" spans="11:20">
      <c r="K825" s="10"/>
      <c r="L825" s="10"/>
      <c r="M825" s="10"/>
      <c r="N825" s="10"/>
      <c r="O825" s="10"/>
      <c r="P825" s="10"/>
      <c r="Q825" s="10"/>
      <c r="R825" s="10"/>
      <c r="S825" s="10"/>
      <c r="T825" s="10"/>
    </row>
    <row r="826" spans="11:20">
      <c r="K826" s="10"/>
      <c r="L826" s="10"/>
      <c r="M826" s="10"/>
      <c r="N826" s="10"/>
      <c r="O826" s="10"/>
      <c r="P826" s="10"/>
      <c r="Q826" s="10"/>
      <c r="R826" s="10"/>
      <c r="S826" s="10"/>
      <c r="T826" s="10"/>
    </row>
    <row r="827" spans="11:20">
      <c r="K827" s="10"/>
      <c r="L827" s="10"/>
      <c r="M827" s="10"/>
      <c r="N827" s="10"/>
      <c r="O827" s="10"/>
      <c r="P827" s="10"/>
      <c r="Q827" s="10"/>
      <c r="R827" s="10"/>
      <c r="S827" s="10"/>
      <c r="T827" s="10"/>
    </row>
    <row r="828" spans="11:20">
      <c r="K828" s="10"/>
      <c r="L828" s="10"/>
      <c r="M828" s="10"/>
      <c r="N828" s="10"/>
      <c r="O828" s="10"/>
      <c r="P828" s="10"/>
      <c r="Q828" s="10"/>
      <c r="R828" s="10"/>
      <c r="S828" s="10"/>
      <c r="T828" s="10"/>
    </row>
    <row r="829" spans="11:20">
      <c r="K829" s="10"/>
      <c r="L829" s="10"/>
      <c r="M829" s="10"/>
      <c r="N829" s="10"/>
      <c r="O829" s="10"/>
      <c r="P829" s="10"/>
      <c r="Q829" s="10"/>
      <c r="R829" s="10"/>
      <c r="S829" s="10"/>
      <c r="T829" s="10"/>
    </row>
    <row r="830" spans="11:20">
      <c r="K830" s="10"/>
      <c r="L830" s="10"/>
      <c r="M830" s="10"/>
      <c r="N830" s="10"/>
      <c r="O830" s="10"/>
      <c r="P830" s="10"/>
      <c r="Q830" s="10"/>
      <c r="R830" s="10"/>
      <c r="S830" s="10"/>
      <c r="T830" s="10"/>
    </row>
    <row r="831" spans="11:20">
      <c r="K831" s="10"/>
      <c r="L831" s="10"/>
      <c r="M831" s="10"/>
      <c r="N831" s="10"/>
      <c r="O831" s="10"/>
      <c r="P831" s="10"/>
      <c r="Q831" s="10"/>
      <c r="R831" s="10"/>
      <c r="S831" s="10"/>
      <c r="T831" s="10"/>
    </row>
    <row r="832" spans="11:20">
      <c r="K832" s="10"/>
      <c r="L832" s="10"/>
      <c r="M832" s="10"/>
      <c r="N832" s="10"/>
      <c r="O832" s="10"/>
      <c r="P832" s="10"/>
      <c r="Q832" s="10"/>
      <c r="R832" s="10"/>
      <c r="S832" s="10"/>
      <c r="T832" s="10"/>
    </row>
    <row r="833" spans="11:20">
      <c r="K833" s="10"/>
      <c r="L833" s="10"/>
      <c r="M833" s="10"/>
      <c r="N833" s="10"/>
      <c r="O833" s="10"/>
      <c r="P833" s="10"/>
      <c r="Q833" s="10"/>
      <c r="R833" s="10"/>
      <c r="S833" s="10"/>
      <c r="T833" s="10"/>
    </row>
    <row r="834" spans="11:20">
      <c r="K834" s="10"/>
      <c r="L834" s="10"/>
      <c r="M834" s="10"/>
      <c r="N834" s="10"/>
      <c r="O834" s="10"/>
      <c r="P834" s="10"/>
      <c r="Q834" s="10"/>
      <c r="R834" s="10"/>
      <c r="S834" s="10"/>
      <c r="T834" s="10"/>
    </row>
    <row r="835" spans="11:20">
      <c r="K835" s="10"/>
      <c r="L835" s="10"/>
      <c r="M835" s="10"/>
      <c r="N835" s="10"/>
      <c r="O835" s="10"/>
      <c r="P835" s="10"/>
      <c r="Q835" s="10"/>
      <c r="R835" s="10"/>
      <c r="S835" s="10"/>
      <c r="T835" s="10"/>
    </row>
    <row r="836" spans="11:20">
      <c r="K836" s="10"/>
      <c r="L836" s="10"/>
      <c r="M836" s="10"/>
      <c r="N836" s="10"/>
      <c r="O836" s="10"/>
      <c r="P836" s="10"/>
      <c r="Q836" s="10"/>
      <c r="R836" s="10"/>
      <c r="S836" s="10"/>
      <c r="T836" s="10"/>
    </row>
    <row r="837" spans="11:20">
      <c r="K837" s="10"/>
      <c r="L837" s="10"/>
      <c r="M837" s="10"/>
      <c r="N837" s="10"/>
      <c r="O837" s="10"/>
      <c r="P837" s="10"/>
      <c r="Q837" s="10"/>
      <c r="R837" s="10"/>
      <c r="S837" s="10"/>
      <c r="T837" s="10"/>
    </row>
    <row r="838" spans="11:20">
      <c r="K838" s="10"/>
      <c r="L838" s="10"/>
      <c r="M838" s="10"/>
      <c r="N838" s="10"/>
      <c r="O838" s="10"/>
      <c r="P838" s="10"/>
      <c r="Q838" s="10"/>
      <c r="R838" s="10"/>
      <c r="S838" s="10"/>
      <c r="T838" s="10"/>
    </row>
    <row r="839" spans="11:20">
      <c r="K839" s="10"/>
      <c r="L839" s="10"/>
      <c r="M839" s="10"/>
      <c r="N839" s="10"/>
      <c r="O839" s="10"/>
      <c r="P839" s="10"/>
      <c r="Q839" s="10"/>
      <c r="R839" s="10"/>
      <c r="S839" s="10"/>
      <c r="T839" s="10"/>
    </row>
    <row r="840" spans="11:20">
      <c r="K840" s="10"/>
      <c r="L840" s="10"/>
      <c r="M840" s="10"/>
      <c r="N840" s="10"/>
      <c r="O840" s="10"/>
      <c r="P840" s="10"/>
      <c r="Q840" s="10"/>
      <c r="R840" s="10"/>
      <c r="S840" s="10"/>
      <c r="T840" s="10"/>
    </row>
    <row r="841" spans="11:20">
      <c r="K841" s="10"/>
      <c r="L841" s="10"/>
      <c r="M841" s="10"/>
      <c r="N841" s="10"/>
      <c r="O841" s="10"/>
      <c r="P841" s="10"/>
      <c r="Q841" s="10"/>
      <c r="R841" s="10"/>
      <c r="S841" s="10"/>
      <c r="T841" s="10"/>
    </row>
    <row r="842" spans="11:20">
      <c r="K842" s="10"/>
      <c r="L842" s="10"/>
      <c r="M842" s="10"/>
      <c r="N842" s="10"/>
      <c r="O842" s="10"/>
      <c r="P842" s="10"/>
      <c r="Q842" s="10"/>
      <c r="R842" s="10"/>
      <c r="S842" s="10"/>
      <c r="T842" s="10"/>
    </row>
    <row r="843" spans="11:20">
      <c r="K843" s="10"/>
      <c r="L843" s="10"/>
      <c r="M843" s="10"/>
      <c r="N843" s="10"/>
      <c r="O843" s="10"/>
      <c r="P843" s="10"/>
      <c r="Q843" s="10"/>
      <c r="R843" s="10"/>
      <c r="S843" s="10"/>
      <c r="T843" s="10"/>
    </row>
    <row r="844" spans="11:20">
      <c r="K844" s="10"/>
      <c r="L844" s="10"/>
      <c r="M844" s="10"/>
      <c r="N844" s="10"/>
      <c r="O844" s="10"/>
      <c r="P844" s="10"/>
      <c r="Q844" s="10"/>
      <c r="R844" s="10"/>
      <c r="S844" s="10"/>
      <c r="T844" s="10"/>
    </row>
    <row r="845" spans="11:20">
      <c r="K845" s="10"/>
      <c r="L845" s="10"/>
      <c r="M845" s="10"/>
      <c r="N845" s="10"/>
      <c r="O845" s="10"/>
      <c r="P845" s="10"/>
      <c r="Q845" s="10"/>
      <c r="R845" s="10"/>
      <c r="S845" s="10"/>
      <c r="T845" s="10"/>
    </row>
    <row r="846" spans="11:20">
      <c r="K846" s="10"/>
      <c r="L846" s="10"/>
      <c r="M846" s="10"/>
      <c r="N846" s="10"/>
      <c r="O846" s="10"/>
      <c r="P846" s="10"/>
      <c r="Q846" s="10"/>
      <c r="R846" s="10"/>
      <c r="S846" s="10"/>
      <c r="T846" s="10"/>
    </row>
    <row r="847" spans="11:20">
      <c r="K847" s="10"/>
      <c r="L847" s="10"/>
      <c r="M847" s="10"/>
      <c r="N847" s="10"/>
      <c r="O847" s="10"/>
      <c r="P847" s="10"/>
      <c r="Q847" s="10"/>
      <c r="R847" s="10"/>
      <c r="S847" s="10"/>
      <c r="T847" s="10"/>
    </row>
    <row r="848" spans="11:20">
      <c r="K848" s="10"/>
      <c r="L848" s="10"/>
      <c r="M848" s="10"/>
      <c r="N848" s="10"/>
      <c r="O848" s="10"/>
      <c r="P848" s="10"/>
      <c r="Q848" s="10"/>
      <c r="R848" s="10"/>
      <c r="S848" s="10"/>
      <c r="T848" s="10"/>
    </row>
    <row r="849" spans="11:20">
      <c r="K849" s="10"/>
      <c r="L849" s="10"/>
      <c r="M849" s="10"/>
      <c r="N849" s="10"/>
      <c r="O849" s="10"/>
      <c r="P849" s="10"/>
      <c r="Q849" s="10"/>
      <c r="R849" s="10"/>
      <c r="S849" s="10"/>
      <c r="T849" s="10"/>
    </row>
    <row r="850" spans="11:20">
      <c r="K850" s="10"/>
      <c r="L850" s="10"/>
      <c r="M850" s="10"/>
      <c r="N850" s="10"/>
      <c r="O850" s="10"/>
      <c r="P850" s="10"/>
      <c r="Q850" s="10"/>
      <c r="R850" s="10"/>
      <c r="S850" s="10"/>
      <c r="T850" s="10"/>
    </row>
    <row r="851" spans="11:20">
      <c r="K851" s="10"/>
      <c r="L851" s="10"/>
      <c r="M851" s="10"/>
      <c r="N851" s="10"/>
      <c r="O851" s="10"/>
      <c r="P851" s="10"/>
      <c r="Q851" s="10"/>
      <c r="R851" s="10"/>
      <c r="S851" s="10"/>
      <c r="T851" s="10"/>
    </row>
    <row r="852" spans="11:20">
      <c r="K852" s="10"/>
      <c r="L852" s="10"/>
      <c r="M852" s="10"/>
      <c r="N852" s="10"/>
      <c r="O852" s="10"/>
      <c r="P852" s="10"/>
      <c r="Q852" s="10"/>
      <c r="R852" s="10"/>
      <c r="S852" s="10"/>
      <c r="T852" s="10"/>
    </row>
    <row r="853" spans="11:20">
      <c r="K853" s="10"/>
      <c r="L853" s="10"/>
      <c r="M853" s="10"/>
      <c r="N853" s="10"/>
      <c r="O853" s="10"/>
      <c r="P853" s="10"/>
      <c r="Q853" s="10"/>
      <c r="R853" s="10"/>
      <c r="S853" s="10"/>
      <c r="T853" s="10"/>
    </row>
    <row r="854" spans="11:20">
      <c r="K854" s="10"/>
      <c r="L854" s="10"/>
      <c r="M854" s="10"/>
      <c r="N854" s="10"/>
      <c r="O854" s="10"/>
      <c r="P854" s="10"/>
      <c r="Q854" s="10"/>
      <c r="R854" s="10"/>
      <c r="S854" s="10"/>
      <c r="T854" s="10"/>
    </row>
    <row r="855" spans="11:20">
      <c r="K855" s="10"/>
      <c r="L855" s="10"/>
      <c r="M855" s="10"/>
      <c r="N855" s="10"/>
      <c r="O855" s="10"/>
      <c r="P855" s="10"/>
      <c r="Q855" s="10"/>
      <c r="R855" s="10"/>
      <c r="S855" s="10"/>
      <c r="T855" s="10"/>
    </row>
    <row r="856" spans="11:20">
      <c r="K856" s="10"/>
      <c r="L856" s="10"/>
      <c r="M856" s="10"/>
      <c r="N856" s="10"/>
      <c r="O856" s="10"/>
      <c r="P856" s="10"/>
      <c r="Q856" s="10"/>
      <c r="R856" s="10"/>
      <c r="S856" s="10"/>
      <c r="T856" s="10"/>
    </row>
    <row r="857" spans="11:20">
      <c r="K857" s="10"/>
      <c r="L857" s="10"/>
      <c r="M857" s="10"/>
      <c r="N857" s="10"/>
      <c r="O857" s="10"/>
      <c r="P857" s="10"/>
      <c r="Q857" s="10"/>
      <c r="R857" s="10"/>
      <c r="S857" s="10"/>
      <c r="T857" s="10"/>
    </row>
    <row r="858" spans="11:20">
      <c r="K858" s="10"/>
      <c r="L858" s="10"/>
      <c r="M858" s="10"/>
      <c r="N858" s="10"/>
      <c r="O858" s="10"/>
      <c r="P858" s="10"/>
      <c r="Q858" s="10"/>
      <c r="R858" s="10"/>
      <c r="S858" s="10"/>
      <c r="T858" s="10"/>
    </row>
    <row r="859" spans="11:20">
      <c r="K859" s="10"/>
      <c r="L859" s="10"/>
      <c r="M859" s="10"/>
      <c r="N859" s="10"/>
      <c r="O859" s="10"/>
      <c r="P859" s="10"/>
      <c r="Q859" s="10"/>
      <c r="R859" s="10"/>
      <c r="S859" s="10"/>
      <c r="T859" s="10"/>
    </row>
    <row r="860" spans="11:20">
      <c r="K860" s="10"/>
      <c r="L860" s="10"/>
      <c r="M860" s="10"/>
      <c r="N860" s="10"/>
      <c r="O860" s="10"/>
      <c r="P860" s="10"/>
      <c r="Q860" s="10"/>
      <c r="R860" s="10"/>
      <c r="S860" s="10"/>
      <c r="T860" s="10"/>
    </row>
    <row r="861" spans="11:20">
      <c r="K861" s="10"/>
      <c r="L861" s="10"/>
      <c r="M861" s="10"/>
      <c r="N861" s="10"/>
      <c r="O861" s="10"/>
      <c r="P861" s="10"/>
      <c r="Q861" s="10"/>
      <c r="R861" s="10"/>
      <c r="S861" s="10"/>
      <c r="T861" s="10"/>
    </row>
    <row r="862" spans="11:20">
      <c r="K862" s="10"/>
      <c r="L862" s="10"/>
      <c r="M862" s="10"/>
      <c r="N862" s="10"/>
      <c r="O862" s="10"/>
      <c r="P862" s="10"/>
      <c r="Q862" s="10"/>
      <c r="R862" s="10"/>
      <c r="S862" s="10"/>
      <c r="T862" s="10"/>
    </row>
    <row r="863" spans="11:20">
      <c r="K863" s="10"/>
      <c r="L863" s="10"/>
      <c r="M863" s="10"/>
      <c r="N863" s="10"/>
      <c r="O863" s="10"/>
      <c r="P863" s="10"/>
      <c r="Q863" s="10"/>
      <c r="R863" s="10"/>
      <c r="S863" s="10"/>
      <c r="T863" s="10"/>
    </row>
    <row r="864" spans="11:20">
      <c r="K864" s="10"/>
      <c r="L864" s="10"/>
      <c r="M864" s="10"/>
      <c r="N864" s="10"/>
      <c r="O864" s="10"/>
      <c r="P864" s="10"/>
      <c r="Q864" s="10"/>
      <c r="R864" s="10"/>
      <c r="S864" s="10"/>
      <c r="T864" s="10"/>
    </row>
    <row r="865" spans="11:20">
      <c r="K865" s="10"/>
      <c r="L865" s="10"/>
      <c r="M865" s="10"/>
      <c r="N865" s="10"/>
      <c r="O865" s="10"/>
      <c r="P865" s="10"/>
      <c r="Q865" s="10"/>
      <c r="R865" s="10"/>
      <c r="S865" s="10"/>
      <c r="T865" s="10"/>
    </row>
    <row r="866" spans="11:20">
      <c r="K866" s="10"/>
      <c r="L866" s="10"/>
      <c r="M866" s="10"/>
      <c r="N866" s="10"/>
      <c r="O866" s="10"/>
      <c r="P866" s="10"/>
      <c r="Q866" s="10"/>
      <c r="R866" s="10"/>
      <c r="S866" s="10"/>
      <c r="T866" s="10"/>
    </row>
    <row r="867" spans="11:20">
      <c r="K867" s="10"/>
      <c r="L867" s="10"/>
      <c r="M867" s="10"/>
      <c r="N867" s="10"/>
      <c r="O867" s="10"/>
      <c r="P867" s="10"/>
      <c r="Q867" s="10"/>
      <c r="R867" s="10"/>
      <c r="S867" s="10"/>
      <c r="T867" s="10"/>
    </row>
    <row r="868" spans="11:20">
      <c r="K868" s="10"/>
      <c r="L868" s="10"/>
      <c r="M868" s="10"/>
      <c r="N868" s="10"/>
      <c r="O868" s="10"/>
      <c r="P868" s="10"/>
      <c r="Q868" s="10"/>
      <c r="R868" s="10"/>
      <c r="S868" s="10"/>
      <c r="T868" s="10"/>
    </row>
    <row r="869" spans="11:20">
      <c r="K869" s="10"/>
      <c r="L869" s="10"/>
      <c r="M869" s="10"/>
      <c r="N869" s="10"/>
      <c r="O869" s="10"/>
      <c r="P869" s="10"/>
      <c r="Q869" s="10"/>
      <c r="R869" s="10"/>
      <c r="S869" s="10"/>
      <c r="T869" s="10"/>
    </row>
    <row r="870" spans="11:20">
      <c r="K870" s="10"/>
      <c r="L870" s="10"/>
      <c r="M870" s="10"/>
      <c r="N870" s="10"/>
      <c r="O870" s="10"/>
      <c r="P870" s="10"/>
      <c r="Q870" s="10"/>
      <c r="R870" s="10"/>
      <c r="S870" s="10"/>
      <c r="T870" s="10"/>
    </row>
    <row r="871" spans="11:20">
      <c r="K871" s="10"/>
      <c r="L871" s="10"/>
      <c r="M871" s="10"/>
      <c r="N871" s="10"/>
      <c r="O871" s="10"/>
      <c r="P871" s="10"/>
      <c r="Q871" s="10"/>
      <c r="R871" s="10"/>
      <c r="S871" s="10"/>
      <c r="T871" s="10"/>
    </row>
    <row r="872" spans="11:20">
      <c r="K872" s="10"/>
      <c r="L872" s="10"/>
      <c r="M872" s="10"/>
      <c r="N872" s="10"/>
      <c r="O872" s="10"/>
      <c r="P872" s="10"/>
      <c r="Q872" s="10"/>
      <c r="R872" s="10"/>
      <c r="S872" s="10"/>
      <c r="T872" s="10"/>
    </row>
    <row r="873" spans="11:20">
      <c r="K873" s="10"/>
      <c r="L873" s="10"/>
      <c r="M873" s="10"/>
      <c r="N873" s="10"/>
      <c r="O873" s="10"/>
      <c r="P873" s="10"/>
      <c r="Q873" s="10"/>
      <c r="R873" s="10"/>
      <c r="S873" s="10"/>
      <c r="T873" s="10"/>
    </row>
    <row r="874" spans="11:20">
      <c r="K874" s="10"/>
      <c r="L874" s="10"/>
      <c r="M874" s="10"/>
      <c r="N874" s="10"/>
      <c r="O874" s="10"/>
      <c r="P874" s="10"/>
      <c r="Q874" s="10"/>
      <c r="R874" s="10"/>
      <c r="S874" s="10"/>
      <c r="T874" s="10"/>
    </row>
    <row r="875" spans="11:20">
      <c r="K875" s="10"/>
      <c r="L875" s="10"/>
      <c r="M875" s="10"/>
      <c r="N875" s="10"/>
      <c r="O875" s="10"/>
      <c r="P875" s="10"/>
      <c r="Q875" s="10"/>
      <c r="R875" s="10"/>
      <c r="S875" s="10"/>
      <c r="T875" s="10"/>
    </row>
    <row r="876" spans="11:20">
      <c r="K876" s="10"/>
      <c r="L876" s="10"/>
      <c r="M876" s="10"/>
      <c r="N876" s="10"/>
      <c r="O876" s="10"/>
      <c r="P876" s="10"/>
      <c r="Q876" s="10"/>
      <c r="R876" s="10"/>
      <c r="S876" s="10"/>
      <c r="T876" s="10"/>
    </row>
    <row r="877" spans="11:20">
      <c r="K877" s="10"/>
      <c r="L877" s="10"/>
      <c r="M877" s="10"/>
      <c r="N877" s="10"/>
      <c r="O877" s="10"/>
      <c r="P877" s="10"/>
      <c r="Q877" s="10"/>
      <c r="R877" s="10"/>
      <c r="S877" s="10"/>
      <c r="T877" s="10"/>
    </row>
    <row r="878" spans="11:20">
      <c r="K878" s="10"/>
      <c r="L878" s="10"/>
      <c r="M878" s="10"/>
      <c r="N878" s="10"/>
      <c r="O878" s="10"/>
      <c r="P878" s="10"/>
      <c r="Q878" s="10"/>
      <c r="R878" s="10"/>
      <c r="S878" s="10"/>
      <c r="T878" s="10"/>
    </row>
    <row r="879" spans="11:20">
      <c r="K879" s="10"/>
      <c r="L879" s="10"/>
      <c r="M879" s="10"/>
      <c r="N879" s="10"/>
      <c r="O879" s="10"/>
      <c r="P879" s="10"/>
      <c r="Q879" s="10"/>
      <c r="R879" s="10"/>
      <c r="S879" s="10"/>
      <c r="T879" s="10"/>
    </row>
    <row r="880" spans="11:20">
      <c r="K880" s="10"/>
      <c r="L880" s="10"/>
      <c r="M880" s="10"/>
      <c r="N880" s="10"/>
      <c r="O880" s="10"/>
      <c r="P880" s="10"/>
      <c r="Q880" s="10"/>
      <c r="R880" s="10"/>
      <c r="S880" s="10"/>
      <c r="T880" s="10"/>
    </row>
    <row r="881" spans="11:20">
      <c r="K881" s="10"/>
      <c r="L881" s="10"/>
      <c r="M881" s="10"/>
      <c r="N881" s="10"/>
      <c r="O881" s="10"/>
      <c r="P881" s="10"/>
      <c r="Q881" s="10"/>
      <c r="R881" s="10"/>
      <c r="S881" s="10"/>
      <c r="T881" s="10"/>
    </row>
    <row r="882" spans="11:20">
      <c r="K882" s="10"/>
      <c r="L882" s="10"/>
      <c r="M882" s="10"/>
      <c r="N882" s="10"/>
      <c r="O882" s="10"/>
      <c r="P882" s="10"/>
      <c r="Q882" s="10"/>
      <c r="R882" s="10"/>
      <c r="S882" s="10"/>
      <c r="T882" s="10"/>
    </row>
    <row r="883" spans="11:20">
      <c r="K883" s="10"/>
      <c r="L883" s="10"/>
      <c r="M883" s="10"/>
      <c r="N883" s="10"/>
      <c r="O883" s="10"/>
      <c r="P883" s="10"/>
      <c r="Q883" s="10"/>
      <c r="R883" s="10"/>
      <c r="S883" s="10"/>
      <c r="T883" s="10"/>
    </row>
    <row r="884" spans="11:20">
      <c r="K884" s="10"/>
      <c r="L884" s="10"/>
      <c r="M884" s="10"/>
      <c r="N884" s="10"/>
      <c r="O884" s="10"/>
      <c r="P884" s="10"/>
      <c r="Q884" s="10"/>
      <c r="R884" s="10"/>
      <c r="S884" s="10"/>
      <c r="T884" s="10"/>
    </row>
    <row r="885" spans="11:20">
      <c r="K885" s="10"/>
      <c r="L885" s="10"/>
      <c r="M885" s="10"/>
      <c r="N885" s="10"/>
      <c r="O885" s="10"/>
      <c r="P885" s="10"/>
      <c r="Q885" s="10"/>
      <c r="R885" s="10"/>
      <c r="S885" s="10"/>
      <c r="T885" s="10"/>
    </row>
    <row r="886" spans="11:20">
      <c r="K886" s="10"/>
      <c r="L886" s="10"/>
      <c r="M886" s="10"/>
      <c r="N886" s="10"/>
      <c r="O886" s="10"/>
      <c r="P886" s="10"/>
      <c r="Q886" s="10"/>
      <c r="R886" s="10"/>
      <c r="S886" s="10"/>
      <c r="T886" s="10"/>
    </row>
    <row r="887" spans="11:20">
      <c r="K887" s="10"/>
      <c r="L887" s="10"/>
      <c r="M887" s="10"/>
      <c r="N887" s="10"/>
      <c r="O887" s="10"/>
      <c r="P887" s="10"/>
      <c r="Q887" s="10"/>
      <c r="R887" s="10"/>
      <c r="S887" s="10"/>
      <c r="T887" s="10"/>
    </row>
    <row r="888" spans="11:20">
      <c r="K888" s="10"/>
      <c r="L888" s="10"/>
      <c r="M888" s="10"/>
      <c r="N888" s="10"/>
      <c r="O888" s="10"/>
      <c r="P888" s="10"/>
      <c r="Q888" s="10"/>
      <c r="R888" s="10"/>
      <c r="S888" s="10"/>
      <c r="T888" s="10"/>
    </row>
    <row r="889" spans="11:20">
      <c r="K889" s="10"/>
      <c r="L889" s="10"/>
      <c r="M889" s="10"/>
      <c r="N889" s="10"/>
      <c r="O889" s="10"/>
      <c r="P889" s="10"/>
      <c r="Q889" s="10"/>
      <c r="R889" s="10"/>
      <c r="S889" s="10"/>
      <c r="T889" s="10"/>
    </row>
    <row r="890" spans="11:20">
      <c r="K890" s="10"/>
      <c r="L890" s="10"/>
      <c r="M890" s="10"/>
      <c r="N890" s="10"/>
      <c r="O890" s="10"/>
      <c r="P890" s="10"/>
      <c r="Q890" s="10"/>
      <c r="R890" s="10"/>
      <c r="S890" s="10"/>
      <c r="T890" s="10"/>
    </row>
    <row r="891" spans="11:20">
      <c r="K891" s="10"/>
      <c r="L891" s="10"/>
      <c r="M891" s="10"/>
      <c r="N891" s="10"/>
      <c r="O891" s="10"/>
      <c r="P891" s="10"/>
      <c r="Q891" s="10"/>
      <c r="R891" s="10"/>
      <c r="S891" s="10"/>
      <c r="T891" s="10"/>
    </row>
    <row r="892" spans="11:20">
      <c r="K892" s="10"/>
      <c r="L892" s="10"/>
      <c r="M892" s="10"/>
      <c r="N892" s="10"/>
      <c r="O892" s="10"/>
      <c r="P892" s="10"/>
      <c r="Q892" s="10"/>
      <c r="R892" s="10"/>
      <c r="S892" s="10"/>
      <c r="T892" s="10"/>
    </row>
    <row r="893" spans="11:20">
      <c r="K893" s="10"/>
      <c r="L893" s="10"/>
      <c r="M893" s="10"/>
      <c r="N893" s="10"/>
      <c r="O893" s="10"/>
      <c r="P893" s="10"/>
      <c r="Q893" s="10"/>
      <c r="R893" s="10"/>
      <c r="S893" s="10"/>
      <c r="T893" s="10"/>
    </row>
    <row r="894" spans="11:20">
      <c r="K894" s="10"/>
      <c r="L894" s="10"/>
      <c r="M894" s="10"/>
      <c r="N894" s="10"/>
      <c r="O894" s="10"/>
      <c r="P894" s="10"/>
      <c r="Q894" s="10"/>
      <c r="R894" s="10"/>
      <c r="S894" s="10"/>
      <c r="T894" s="10"/>
    </row>
    <row r="895" spans="11:20">
      <c r="K895" s="10"/>
      <c r="L895" s="10"/>
      <c r="M895" s="10"/>
      <c r="N895" s="10"/>
      <c r="O895" s="10"/>
      <c r="P895" s="10"/>
      <c r="Q895" s="10"/>
      <c r="R895" s="10"/>
      <c r="S895" s="10"/>
      <c r="T895" s="10"/>
    </row>
    <row r="896" spans="11:20">
      <c r="K896" s="10"/>
      <c r="L896" s="10"/>
      <c r="M896" s="10"/>
      <c r="N896" s="10"/>
      <c r="O896" s="10"/>
      <c r="P896" s="10"/>
      <c r="Q896" s="10"/>
      <c r="R896" s="10"/>
      <c r="S896" s="10"/>
      <c r="T896" s="10"/>
    </row>
    <row r="897" spans="11:20">
      <c r="K897" s="10"/>
      <c r="L897" s="10"/>
      <c r="M897" s="10"/>
      <c r="N897" s="10"/>
      <c r="O897" s="10"/>
      <c r="P897" s="10"/>
      <c r="Q897" s="10"/>
      <c r="R897" s="10"/>
      <c r="S897" s="10"/>
      <c r="T897" s="10"/>
    </row>
    <row r="898" spans="11:20">
      <c r="K898" s="10"/>
      <c r="L898" s="10"/>
      <c r="M898" s="10"/>
      <c r="N898" s="10"/>
      <c r="O898" s="10"/>
      <c r="P898" s="10"/>
      <c r="Q898" s="10"/>
      <c r="R898" s="10"/>
      <c r="S898" s="10"/>
      <c r="T898" s="10"/>
    </row>
    <row r="899" spans="11:20">
      <c r="K899" s="10"/>
      <c r="L899" s="10"/>
      <c r="M899" s="10"/>
      <c r="N899" s="10"/>
      <c r="O899" s="10"/>
      <c r="P899" s="10"/>
      <c r="Q899" s="10"/>
      <c r="R899" s="10"/>
      <c r="S899" s="10"/>
      <c r="T899" s="10"/>
    </row>
    <row r="900" spans="11:20">
      <c r="K900" s="10"/>
      <c r="L900" s="10"/>
      <c r="M900" s="10"/>
      <c r="N900" s="10"/>
      <c r="O900" s="10"/>
      <c r="P900" s="10"/>
      <c r="Q900" s="10"/>
      <c r="R900" s="10"/>
      <c r="S900" s="10"/>
      <c r="T900" s="10"/>
    </row>
    <row r="901" spans="11:20">
      <c r="K901" s="10"/>
      <c r="L901" s="10"/>
      <c r="M901" s="10"/>
      <c r="N901" s="10"/>
      <c r="O901" s="10"/>
      <c r="P901" s="10"/>
      <c r="Q901" s="10"/>
      <c r="R901" s="10"/>
      <c r="S901" s="10"/>
      <c r="T901" s="10"/>
    </row>
    <row r="902" spans="11:20">
      <c r="K902" s="10"/>
      <c r="L902" s="10"/>
      <c r="M902" s="10"/>
      <c r="N902" s="10"/>
      <c r="O902" s="10"/>
      <c r="P902" s="10"/>
      <c r="Q902" s="10"/>
      <c r="R902" s="10"/>
      <c r="S902" s="10"/>
      <c r="T902" s="10"/>
    </row>
    <row r="903" spans="11:20">
      <c r="K903" s="10"/>
      <c r="L903" s="10"/>
      <c r="M903" s="10"/>
      <c r="N903" s="10"/>
      <c r="O903" s="10"/>
      <c r="P903" s="10"/>
      <c r="Q903" s="10"/>
      <c r="R903" s="10"/>
      <c r="S903" s="10"/>
      <c r="T903" s="10"/>
    </row>
    <row r="904" spans="11:20">
      <c r="K904" s="10"/>
      <c r="L904" s="10"/>
      <c r="M904" s="10"/>
      <c r="N904" s="10"/>
      <c r="O904" s="10"/>
      <c r="P904" s="10"/>
      <c r="Q904" s="10"/>
      <c r="R904" s="10"/>
      <c r="S904" s="10"/>
      <c r="T904" s="10"/>
    </row>
    <row r="905" spans="11:20">
      <c r="K905" s="10"/>
      <c r="L905" s="10"/>
      <c r="M905" s="10"/>
      <c r="N905" s="10"/>
      <c r="O905" s="10"/>
      <c r="P905" s="10"/>
      <c r="Q905" s="10"/>
      <c r="R905" s="10"/>
      <c r="S905" s="10"/>
      <c r="T905" s="10"/>
    </row>
    <row r="906" spans="11:20">
      <c r="K906" s="10"/>
      <c r="L906" s="10"/>
      <c r="M906" s="10"/>
      <c r="N906" s="10"/>
      <c r="O906" s="10"/>
      <c r="P906" s="10"/>
      <c r="Q906" s="10"/>
      <c r="R906" s="10"/>
      <c r="S906" s="10"/>
      <c r="T906" s="10"/>
    </row>
    <row r="907" spans="11:20">
      <c r="K907" s="10"/>
      <c r="L907" s="10"/>
      <c r="M907" s="10"/>
      <c r="N907" s="10"/>
      <c r="O907" s="10"/>
      <c r="P907" s="10"/>
      <c r="Q907" s="10"/>
      <c r="R907" s="10"/>
      <c r="S907" s="10"/>
      <c r="T907" s="10"/>
    </row>
    <row r="908" spans="11:20">
      <c r="K908" s="10"/>
      <c r="L908" s="10"/>
      <c r="M908" s="10"/>
      <c r="N908" s="10"/>
      <c r="O908" s="10"/>
      <c r="P908" s="10"/>
      <c r="Q908" s="10"/>
      <c r="R908" s="10"/>
      <c r="S908" s="10"/>
      <c r="T908" s="10"/>
    </row>
    <row r="909" spans="11:20">
      <c r="K909" s="10"/>
      <c r="L909" s="10"/>
      <c r="M909" s="10"/>
      <c r="N909" s="10"/>
      <c r="O909" s="10"/>
      <c r="P909" s="10"/>
      <c r="Q909" s="10"/>
      <c r="R909" s="10"/>
      <c r="S909" s="10"/>
      <c r="T909" s="10"/>
    </row>
    <row r="910" spans="11:20">
      <c r="K910" s="10"/>
      <c r="L910" s="10"/>
      <c r="M910" s="10"/>
      <c r="N910" s="10"/>
      <c r="O910" s="10"/>
      <c r="P910" s="10"/>
      <c r="Q910" s="10"/>
      <c r="R910" s="10"/>
      <c r="S910" s="10"/>
      <c r="T910" s="10"/>
    </row>
    <row r="911" spans="11:20">
      <c r="K911" s="10"/>
      <c r="L911" s="10"/>
      <c r="M911" s="10"/>
      <c r="N911" s="10"/>
      <c r="O911" s="10"/>
      <c r="P911" s="10"/>
      <c r="Q911" s="10"/>
      <c r="R911" s="10"/>
      <c r="S911" s="10"/>
      <c r="T911" s="10"/>
    </row>
    <row r="912" spans="11:20">
      <c r="K912" s="10"/>
      <c r="L912" s="10"/>
      <c r="M912" s="10"/>
      <c r="N912" s="10"/>
      <c r="O912" s="10"/>
      <c r="P912" s="10"/>
      <c r="Q912" s="10"/>
      <c r="R912" s="10"/>
      <c r="S912" s="10"/>
      <c r="T912" s="10"/>
    </row>
    <row r="913" spans="11:20">
      <c r="K913" s="10"/>
      <c r="L913" s="10"/>
      <c r="M913" s="10"/>
      <c r="N913" s="10"/>
      <c r="O913" s="10"/>
      <c r="P913" s="10"/>
      <c r="Q913" s="10"/>
      <c r="R913" s="10"/>
      <c r="S913" s="10"/>
      <c r="T913" s="10"/>
    </row>
    <row r="914" spans="11:20">
      <c r="K914" s="10"/>
      <c r="L914" s="10"/>
      <c r="M914" s="10"/>
      <c r="N914" s="10"/>
      <c r="O914" s="10"/>
      <c r="P914" s="10"/>
      <c r="Q914" s="10"/>
      <c r="R914" s="10"/>
      <c r="S914" s="10"/>
      <c r="T914" s="10"/>
    </row>
    <row r="915" spans="11:20">
      <c r="K915" s="10"/>
      <c r="L915" s="10"/>
      <c r="M915" s="10"/>
      <c r="N915" s="10"/>
      <c r="O915" s="10"/>
      <c r="P915" s="10"/>
      <c r="Q915" s="10"/>
      <c r="R915" s="10"/>
      <c r="S915" s="10"/>
      <c r="T915" s="10"/>
    </row>
    <row r="916" spans="11:20">
      <c r="K916" s="10"/>
      <c r="L916" s="10"/>
      <c r="M916" s="10"/>
      <c r="N916" s="10"/>
      <c r="O916" s="10"/>
      <c r="P916" s="10"/>
      <c r="Q916" s="10"/>
      <c r="R916" s="10"/>
      <c r="S916" s="10"/>
      <c r="T916" s="10"/>
    </row>
    <row r="917" spans="11:20">
      <c r="K917" s="10"/>
      <c r="L917" s="10"/>
      <c r="M917" s="10"/>
      <c r="N917" s="10"/>
      <c r="O917" s="10"/>
      <c r="P917" s="10"/>
      <c r="Q917" s="10"/>
      <c r="R917" s="10"/>
      <c r="S917" s="10"/>
      <c r="T917" s="10"/>
    </row>
    <row r="918" spans="11:20">
      <c r="K918" s="10"/>
      <c r="L918" s="10"/>
      <c r="M918" s="10"/>
      <c r="N918" s="10"/>
      <c r="O918" s="10"/>
      <c r="P918" s="10"/>
      <c r="Q918" s="10"/>
      <c r="R918" s="10"/>
      <c r="S918" s="10"/>
      <c r="T918" s="10"/>
    </row>
    <row r="919" spans="11:20">
      <c r="K919" s="10"/>
      <c r="L919" s="10"/>
      <c r="M919" s="10"/>
      <c r="N919" s="10"/>
      <c r="O919" s="10"/>
      <c r="P919" s="10"/>
      <c r="Q919" s="10"/>
      <c r="R919" s="10"/>
      <c r="S919" s="10"/>
      <c r="T919" s="10"/>
    </row>
    <row r="920" spans="11:20">
      <c r="K920" s="10"/>
      <c r="L920" s="10"/>
      <c r="M920" s="10"/>
      <c r="N920" s="10"/>
      <c r="O920" s="10"/>
      <c r="P920" s="10"/>
      <c r="Q920" s="10"/>
      <c r="R920" s="10"/>
      <c r="S920" s="10"/>
      <c r="T920" s="10"/>
    </row>
    <row r="921" spans="11:20">
      <c r="K921" s="10"/>
      <c r="L921" s="10"/>
      <c r="M921" s="10"/>
      <c r="N921" s="10"/>
      <c r="O921" s="10"/>
      <c r="P921" s="10"/>
      <c r="Q921" s="10"/>
      <c r="R921" s="10"/>
      <c r="S921" s="10"/>
      <c r="T921" s="10"/>
    </row>
    <row r="922" spans="11:20">
      <c r="K922" s="10"/>
      <c r="L922" s="10"/>
      <c r="M922" s="10"/>
      <c r="N922" s="10"/>
      <c r="O922" s="10"/>
      <c r="P922" s="10"/>
      <c r="Q922" s="10"/>
      <c r="R922" s="10"/>
      <c r="S922" s="10"/>
      <c r="T922" s="10"/>
    </row>
    <row r="923" spans="11:20">
      <c r="K923" s="10"/>
      <c r="L923" s="10"/>
      <c r="M923" s="10"/>
      <c r="N923" s="10"/>
      <c r="O923" s="10"/>
      <c r="P923" s="10"/>
      <c r="Q923" s="10"/>
      <c r="R923" s="10"/>
      <c r="S923" s="10"/>
      <c r="T923" s="10"/>
    </row>
    <row r="924" spans="11:20">
      <c r="K924" s="10"/>
      <c r="L924" s="10"/>
      <c r="M924" s="10"/>
      <c r="N924" s="10"/>
      <c r="O924" s="10"/>
      <c r="P924" s="10"/>
      <c r="Q924" s="10"/>
      <c r="R924" s="10"/>
      <c r="S924" s="10"/>
      <c r="T924" s="10"/>
    </row>
    <row r="925" spans="11:20">
      <c r="K925" s="10"/>
      <c r="L925" s="10"/>
      <c r="M925" s="10"/>
      <c r="N925" s="10"/>
      <c r="O925" s="10"/>
      <c r="P925" s="10"/>
      <c r="Q925" s="10"/>
      <c r="R925" s="10"/>
      <c r="S925" s="10"/>
      <c r="T925" s="10"/>
    </row>
    <row r="926" spans="11:20">
      <c r="K926" s="10"/>
      <c r="L926" s="10"/>
      <c r="M926" s="10"/>
      <c r="N926" s="10"/>
      <c r="O926" s="10"/>
      <c r="P926" s="10"/>
      <c r="Q926" s="10"/>
      <c r="R926" s="10"/>
      <c r="S926" s="10"/>
      <c r="T926" s="10"/>
    </row>
    <row r="927" spans="11:20">
      <c r="K927" s="10"/>
      <c r="L927" s="10"/>
      <c r="M927" s="10"/>
      <c r="N927" s="10"/>
      <c r="O927" s="10"/>
      <c r="P927" s="10"/>
      <c r="Q927" s="10"/>
      <c r="R927" s="10"/>
      <c r="S927" s="10"/>
      <c r="T927" s="10"/>
    </row>
    <row r="928" spans="11:20">
      <c r="K928" s="10"/>
      <c r="L928" s="10"/>
      <c r="M928" s="10"/>
      <c r="N928" s="10"/>
      <c r="O928" s="10"/>
      <c r="P928" s="10"/>
      <c r="Q928" s="10"/>
      <c r="R928" s="10"/>
      <c r="S928" s="10"/>
      <c r="T928" s="10"/>
    </row>
    <row r="929" spans="11:20">
      <c r="K929" s="10"/>
      <c r="L929" s="10"/>
      <c r="M929" s="10"/>
      <c r="N929" s="10"/>
      <c r="O929" s="10"/>
      <c r="P929" s="10"/>
      <c r="Q929" s="10"/>
      <c r="R929" s="10"/>
      <c r="S929" s="10"/>
      <c r="T929" s="10"/>
    </row>
    <row r="930" spans="11:20">
      <c r="K930" s="10"/>
      <c r="L930" s="10"/>
      <c r="M930" s="10"/>
      <c r="N930" s="10"/>
      <c r="O930" s="10"/>
      <c r="P930" s="10"/>
      <c r="Q930" s="10"/>
      <c r="R930" s="10"/>
      <c r="S930" s="10"/>
      <c r="T930" s="10"/>
    </row>
    <row r="931" spans="11:20">
      <c r="K931" s="10"/>
      <c r="L931" s="10"/>
      <c r="M931" s="10"/>
      <c r="N931" s="10"/>
      <c r="O931" s="10"/>
      <c r="P931" s="10"/>
      <c r="Q931" s="10"/>
      <c r="R931" s="10"/>
      <c r="S931" s="10"/>
      <c r="T931" s="10"/>
    </row>
    <row r="932" spans="11:20">
      <c r="K932" s="10"/>
      <c r="L932" s="10"/>
      <c r="M932" s="10"/>
      <c r="N932" s="10"/>
      <c r="O932" s="10"/>
      <c r="P932" s="10"/>
      <c r="Q932" s="10"/>
      <c r="R932" s="10"/>
      <c r="S932" s="10"/>
      <c r="T932" s="10"/>
    </row>
    <row r="933" spans="11:20">
      <c r="K933" s="10"/>
      <c r="L933" s="10"/>
      <c r="M933" s="10"/>
      <c r="N933" s="10"/>
      <c r="O933" s="10"/>
      <c r="P933" s="10"/>
      <c r="Q933" s="10"/>
      <c r="R933" s="10"/>
      <c r="S933" s="10"/>
      <c r="T933" s="10"/>
    </row>
    <row r="934" spans="11:20">
      <c r="K934" s="10"/>
      <c r="L934" s="10"/>
      <c r="M934" s="10"/>
      <c r="N934" s="10"/>
      <c r="O934" s="10"/>
      <c r="P934" s="10"/>
      <c r="Q934" s="10"/>
      <c r="R934" s="10"/>
      <c r="S934" s="10"/>
      <c r="T934" s="10"/>
    </row>
    <row r="935" spans="11:20">
      <c r="K935" s="10"/>
      <c r="L935" s="10"/>
      <c r="M935" s="10"/>
      <c r="N935" s="10"/>
      <c r="O935" s="10"/>
      <c r="P935" s="10"/>
      <c r="Q935" s="10"/>
      <c r="R935" s="10"/>
      <c r="S935" s="10"/>
      <c r="T935" s="10"/>
    </row>
    <row r="936" spans="11:20">
      <c r="K936" s="10"/>
      <c r="L936" s="10"/>
      <c r="M936" s="10"/>
      <c r="N936" s="10"/>
      <c r="O936" s="10"/>
      <c r="P936" s="10"/>
      <c r="Q936" s="10"/>
      <c r="R936" s="10"/>
      <c r="S936" s="10"/>
      <c r="T936" s="10"/>
    </row>
    <row r="937" spans="11:20">
      <c r="K937" s="10"/>
      <c r="L937" s="10"/>
      <c r="M937" s="10"/>
      <c r="N937" s="10"/>
      <c r="O937" s="10"/>
      <c r="P937" s="10"/>
      <c r="Q937" s="10"/>
      <c r="R937" s="10"/>
      <c r="S937" s="10"/>
      <c r="T937" s="10"/>
    </row>
    <row r="938" spans="11:20">
      <c r="K938" s="10"/>
      <c r="L938" s="10"/>
      <c r="M938" s="10"/>
      <c r="N938" s="10"/>
      <c r="O938" s="10"/>
      <c r="P938" s="10"/>
      <c r="Q938" s="10"/>
      <c r="R938" s="10"/>
      <c r="S938" s="10"/>
      <c r="T938" s="10"/>
    </row>
    <row r="939" spans="11:20">
      <c r="K939" s="10"/>
      <c r="L939" s="10"/>
      <c r="M939" s="10"/>
      <c r="N939" s="10"/>
      <c r="O939" s="10"/>
      <c r="P939" s="10"/>
      <c r="Q939" s="10"/>
      <c r="R939" s="10"/>
      <c r="S939" s="10"/>
      <c r="T939" s="10"/>
    </row>
    <row r="940" spans="11:20">
      <c r="K940" s="10"/>
      <c r="L940" s="10"/>
      <c r="M940" s="10"/>
      <c r="N940" s="10"/>
      <c r="O940" s="10"/>
      <c r="P940" s="10"/>
      <c r="Q940" s="10"/>
      <c r="R940" s="10"/>
      <c r="S940" s="10"/>
      <c r="T940" s="10"/>
    </row>
    <row r="941" spans="11:20">
      <c r="K941" s="10"/>
      <c r="L941" s="10"/>
      <c r="M941" s="10"/>
      <c r="N941" s="10"/>
      <c r="O941" s="10"/>
      <c r="P941" s="10"/>
      <c r="Q941" s="10"/>
      <c r="R941" s="10"/>
      <c r="S941" s="10"/>
      <c r="T941" s="10"/>
    </row>
    <row r="942" spans="11:20">
      <c r="K942" s="10"/>
      <c r="L942" s="10"/>
      <c r="M942" s="10"/>
      <c r="N942" s="10"/>
      <c r="O942" s="10"/>
      <c r="P942" s="10"/>
      <c r="Q942" s="10"/>
      <c r="R942" s="10"/>
      <c r="S942" s="10"/>
      <c r="T942" s="10"/>
    </row>
    <row r="943" spans="11:20">
      <c r="K943" s="10"/>
      <c r="L943" s="10"/>
      <c r="M943" s="10"/>
      <c r="N943" s="10"/>
      <c r="O943" s="10"/>
      <c r="P943" s="10"/>
      <c r="Q943" s="10"/>
      <c r="R943" s="10"/>
      <c r="S943" s="10"/>
      <c r="T943" s="10"/>
    </row>
    <row r="944" spans="11:20">
      <c r="K944" s="10"/>
      <c r="L944" s="10"/>
      <c r="M944" s="10"/>
      <c r="N944" s="10"/>
      <c r="O944" s="10"/>
      <c r="P944" s="10"/>
      <c r="Q944" s="10"/>
      <c r="R944" s="10"/>
      <c r="S944" s="10"/>
      <c r="T944" s="10"/>
    </row>
    <row r="945" spans="11:20">
      <c r="K945" s="10"/>
      <c r="L945" s="10"/>
      <c r="M945" s="10"/>
      <c r="N945" s="10"/>
      <c r="O945" s="10"/>
      <c r="P945" s="10"/>
      <c r="Q945" s="10"/>
      <c r="R945" s="10"/>
      <c r="S945" s="10"/>
      <c r="T945" s="10"/>
    </row>
    <row r="946" spans="11:20">
      <c r="K946" s="10"/>
      <c r="L946" s="10"/>
      <c r="M946" s="10"/>
      <c r="N946" s="10"/>
      <c r="O946" s="10"/>
      <c r="P946" s="10"/>
      <c r="Q946" s="10"/>
      <c r="R946" s="10"/>
      <c r="S946" s="10"/>
      <c r="T946" s="10"/>
    </row>
    <row r="947" spans="11:20">
      <c r="K947" s="10"/>
      <c r="L947" s="10"/>
      <c r="M947" s="10"/>
      <c r="N947" s="10"/>
      <c r="O947" s="10"/>
      <c r="P947" s="10"/>
      <c r="Q947" s="10"/>
      <c r="R947" s="10"/>
      <c r="S947" s="10"/>
      <c r="T947" s="10"/>
    </row>
    <row r="948" spans="11:20">
      <c r="K948" s="10"/>
      <c r="L948" s="10"/>
      <c r="M948" s="10"/>
      <c r="N948" s="10"/>
      <c r="O948" s="10"/>
      <c r="P948" s="10"/>
      <c r="Q948" s="10"/>
      <c r="R948" s="10"/>
      <c r="S948" s="10"/>
      <c r="T948" s="10"/>
    </row>
    <row r="949" spans="11:20">
      <c r="K949" s="10"/>
      <c r="L949" s="10"/>
      <c r="M949" s="10"/>
      <c r="N949" s="10"/>
      <c r="O949" s="10"/>
      <c r="P949" s="10"/>
      <c r="Q949" s="10"/>
      <c r="R949" s="10"/>
      <c r="S949" s="10"/>
      <c r="T949" s="10"/>
    </row>
    <row r="950" spans="11:20">
      <c r="K950" s="10"/>
      <c r="L950" s="10"/>
      <c r="M950" s="10"/>
      <c r="N950" s="10"/>
      <c r="O950" s="10"/>
      <c r="P950" s="10"/>
      <c r="Q950" s="10"/>
      <c r="R950" s="10"/>
      <c r="S950" s="10"/>
      <c r="T950" s="10"/>
    </row>
    <row r="951" spans="11:20">
      <c r="K951" s="10"/>
      <c r="L951" s="10"/>
      <c r="M951" s="10"/>
      <c r="N951" s="10"/>
      <c r="O951" s="10"/>
      <c r="P951" s="10"/>
      <c r="Q951" s="10"/>
      <c r="R951" s="10"/>
      <c r="S951" s="10"/>
      <c r="T951" s="10"/>
    </row>
    <row r="952" spans="11:20">
      <c r="K952" s="10"/>
      <c r="L952" s="10"/>
      <c r="M952" s="10"/>
      <c r="N952" s="10"/>
      <c r="O952" s="10"/>
      <c r="P952" s="10"/>
      <c r="Q952" s="10"/>
      <c r="R952" s="10"/>
      <c r="S952" s="10"/>
      <c r="T952" s="10"/>
    </row>
    <row r="953" spans="11:20">
      <c r="K953" s="10"/>
      <c r="L953" s="10"/>
      <c r="M953" s="10"/>
      <c r="N953" s="10"/>
      <c r="O953" s="10"/>
      <c r="P953" s="10"/>
      <c r="Q953" s="10"/>
      <c r="R953" s="10"/>
      <c r="S953" s="10"/>
      <c r="T953" s="10"/>
    </row>
    <row r="954" spans="11:20">
      <c r="K954" s="10"/>
      <c r="L954" s="10"/>
      <c r="M954" s="10"/>
      <c r="N954" s="10"/>
      <c r="O954" s="10"/>
      <c r="P954" s="10"/>
      <c r="Q954" s="10"/>
      <c r="R954" s="10"/>
      <c r="S954" s="10"/>
      <c r="T954" s="10"/>
    </row>
    <row r="955" spans="11:20">
      <c r="K955" s="10"/>
      <c r="L955" s="10"/>
      <c r="M955" s="10"/>
      <c r="N955" s="10"/>
      <c r="O955" s="10"/>
      <c r="P955" s="10"/>
      <c r="Q955" s="10"/>
      <c r="R955" s="10"/>
      <c r="S955" s="10"/>
      <c r="T955" s="10"/>
    </row>
    <row r="956" spans="11:20">
      <c r="K956" s="10"/>
      <c r="L956" s="10"/>
      <c r="M956" s="10"/>
      <c r="N956" s="10"/>
      <c r="O956" s="10"/>
      <c r="P956" s="10"/>
      <c r="Q956" s="10"/>
      <c r="R956" s="10"/>
      <c r="S956" s="10"/>
      <c r="T956" s="10"/>
    </row>
    <row r="957" spans="11:20">
      <c r="K957" s="10"/>
      <c r="L957" s="10"/>
      <c r="M957" s="10"/>
      <c r="N957" s="10"/>
      <c r="O957" s="10"/>
      <c r="P957" s="10"/>
      <c r="Q957" s="10"/>
      <c r="R957" s="10"/>
      <c r="S957" s="10"/>
      <c r="T957" s="10"/>
    </row>
    <row r="958" spans="11:20">
      <c r="K958" s="10"/>
      <c r="L958" s="10"/>
      <c r="M958" s="10"/>
      <c r="N958" s="10"/>
      <c r="O958" s="10"/>
      <c r="P958" s="10"/>
      <c r="Q958" s="10"/>
      <c r="R958" s="10"/>
      <c r="S958" s="10"/>
      <c r="T958" s="10"/>
    </row>
    <row r="959" spans="11:20">
      <c r="K959" s="10"/>
      <c r="L959" s="10"/>
      <c r="M959" s="10"/>
      <c r="N959" s="10"/>
      <c r="O959" s="10"/>
      <c r="P959" s="10"/>
      <c r="Q959" s="10"/>
      <c r="R959" s="10"/>
      <c r="S959" s="10"/>
      <c r="T959" s="10"/>
    </row>
    <row r="960" spans="11:20">
      <c r="K960" s="10"/>
      <c r="L960" s="10"/>
      <c r="M960" s="10"/>
      <c r="N960" s="10"/>
      <c r="O960" s="10"/>
      <c r="P960" s="10"/>
      <c r="Q960" s="10"/>
      <c r="R960" s="10"/>
      <c r="S960" s="10"/>
      <c r="T960" s="10"/>
    </row>
    <row r="961" spans="11:20">
      <c r="K961" s="10"/>
      <c r="L961" s="10"/>
      <c r="M961" s="10"/>
      <c r="N961" s="10"/>
      <c r="O961" s="10"/>
      <c r="P961" s="10"/>
      <c r="Q961" s="10"/>
      <c r="R961" s="10"/>
      <c r="S961" s="10"/>
      <c r="T961" s="10"/>
    </row>
    <row r="962" spans="11:20">
      <c r="K962" s="10"/>
      <c r="L962" s="10"/>
      <c r="M962" s="10"/>
      <c r="N962" s="10"/>
      <c r="O962" s="10"/>
      <c r="P962" s="10"/>
      <c r="Q962" s="10"/>
      <c r="R962" s="10"/>
      <c r="S962" s="10"/>
      <c r="T962" s="10"/>
    </row>
    <row r="963" spans="11:20">
      <c r="K963" s="10"/>
      <c r="L963" s="10"/>
      <c r="M963" s="10"/>
      <c r="N963" s="10"/>
      <c r="O963" s="10"/>
      <c r="P963" s="10"/>
      <c r="Q963" s="10"/>
      <c r="R963" s="10"/>
      <c r="S963" s="10"/>
      <c r="T963" s="10"/>
    </row>
    <row r="964" spans="11:20">
      <c r="K964" s="10"/>
      <c r="L964" s="10"/>
      <c r="M964" s="10"/>
      <c r="N964" s="10"/>
      <c r="O964" s="10"/>
      <c r="P964" s="10"/>
      <c r="Q964" s="10"/>
      <c r="R964" s="10"/>
      <c r="S964" s="10"/>
      <c r="T964" s="10"/>
    </row>
    <row r="965" spans="11:20">
      <c r="K965" s="10"/>
      <c r="L965" s="10"/>
      <c r="M965" s="10"/>
      <c r="N965" s="10"/>
      <c r="O965" s="10"/>
      <c r="P965" s="10"/>
      <c r="Q965" s="10"/>
      <c r="R965" s="10"/>
      <c r="S965" s="10"/>
      <c r="T965" s="10"/>
    </row>
    <row r="966" spans="11:20">
      <c r="K966" s="10"/>
      <c r="L966" s="10"/>
      <c r="M966" s="10"/>
      <c r="N966" s="10"/>
      <c r="O966" s="10"/>
      <c r="P966" s="10"/>
      <c r="Q966" s="10"/>
      <c r="R966" s="10"/>
      <c r="S966" s="10"/>
      <c r="T966" s="10"/>
    </row>
    <row r="967" spans="11:20">
      <c r="K967" s="10"/>
      <c r="L967" s="10"/>
      <c r="M967" s="10"/>
      <c r="N967" s="10"/>
      <c r="O967" s="10"/>
      <c r="P967" s="10"/>
      <c r="Q967" s="10"/>
      <c r="R967" s="10"/>
      <c r="S967" s="10"/>
      <c r="T967" s="10"/>
    </row>
    <row r="968" spans="11:20">
      <c r="K968" s="10"/>
      <c r="L968" s="10"/>
      <c r="M968" s="10"/>
      <c r="N968" s="10"/>
      <c r="O968" s="10"/>
      <c r="P968" s="10"/>
      <c r="Q968" s="10"/>
      <c r="R968" s="10"/>
      <c r="S968" s="10"/>
      <c r="T968" s="10"/>
    </row>
    <row r="969" spans="11:20">
      <c r="K969" s="10"/>
      <c r="L969" s="10"/>
      <c r="M969" s="10"/>
      <c r="N969" s="10"/>
      <c r="O969" s="10"/>
      <c r="P969" s="10"/>
      <c r="Q969" s="10"/>
      <c r="R969" s="10"/>
      <c r="S969" s="10"/>
      <c r="T969" s="10"/>
    </row>
    <row r="970" spans="11:20">
      <c r="K970" s="10"/>
      <c r="L970" s="10"/>
      <c r="M970" s="10"/>
      <c r="N970" s="10"/>
      <c r="O970" s="10"/>
      <c r="P970" s="10"/>
      <c r="Q970" s="10"/>
      <c r="R970" s="10"/>
      <c r="S970" s="10"/>
      <c r="T970" s="10"/>
    </row>
    <row r="971" spans="11:20">
      <c r="K971" s="10"/>
      <c r="L971" s="10"/>
      <c r="M971" s="10"/>
      <c r="N971" s="10"/>
      <c r="O971" s="10"/>
      <c r="P971" s="10"/>
      <c r="Q971" s="10"/>
      <c r="R971" s="10"/>
      <c r="S971" s="10"/>
      <c r="T971" s="10"/>
    </row>
    <row r="972" spans="11:20">
      <c r="K972" s="10"/>
      <c r="L972" s="10"/>
      <c r="M972" s="10"/>
      <c r="N972" s="10"/>
      <c r="O972" s="10"/>
      <c r="P972" s="10"/>
      <c r="Q972" s="10"/>
      <c r="R972" s="10"/>
      <c r="S972" s="10"/>
      <c r="T972" s="10"/>
    </row>
    <row r="973" spans="11:20">
      <c r="K973" s="10"/>
      <c r="L973" s="10"/>
      <c r="M973" s="10"/>
      <c r="N973" s="10"/>
      <c r="O973" s="10"/>
      <c r="P973" s="10"/>
      <c r="Q973" s="10"/>
      <c r="R973" s="10"/>
      <c r="S973" s="10"/>
      <c r="T973" s="10"/>
    </row>
    <row r="974" spans="11:20">
      <c r="K974" s="10"/>
      <c r="L974" s="10"/>
      <c r="M974" s="10"/>
      <c r="N974" s="10"/>
      <c r="O974" s="10"/>
      <c r="P974" s="10"/>
      <c r="Q974" s="10"/>
      <c r="R974" s="10"/>
      <c r="S974" s="10"/>
      <c r="T974" s="10"/>
    </row>
    <row r="975" spans="11:20">
      <c r="K975" s="10"/>
      <c r="L975" s="10"/>
      <c r="M975" s="10"/>
      <c r="N975" s="10"/>
      <c r="O975" s="10"/>
      <c r="P975" s="10"/>
      <c r="Q975" s="10"/>
      <c r="R975" s="10"/>
      <c r="S975" s="10"/>
      <c r="T975" s="10"/>
    </row>
    <row r="976" spans="11:20">
      <c r="K976" s="10"/>
      <c r="L976" s="10"/>
      <c r="M976" s="10"/>
      <c r="N976" s="10"/>
      <c r="O976" s="10"/>
      <c r="P976" s="10"/>
      <c r="Q976" s="10"/>
      <c r="R976" s="10"/>
      <c r="S976" s="10"/>
      <c r="T976" s="10"/>
    </row>
    <row r="977" spans="11:20">
      <c r="K977" s="10"/>
      <c r="L977" s="10"/>
      <c r="M977" s="10"/>
      <c r="N977" s="10"/>
      <c r="O977" s="10"/>
      <c r="P977" s="10"/>
      <c r="Q977" s="10"/>
      <c r="R977" s="10"/>
      <c r="S977" s="10"/>
      <c r="T977" s="10"/>
    </row>
    <row r="978" spans="11:20">
      <c r="K978" s="10"/>
      <c r="L978" s="10"/>
      <c r="M978" s="10"/>
      <c r="N978" s="10"/>
      <c r="O978" s="10"/>
      <c r="P978" s="10"/>
      <c r="Q978" s="10"/>
      <c r="R978" s="10"/>
      <c r="S978" s="10"/>
      <c r="T978" s="10"/>
    </row>
    <row r="979" spans="11:20">
      <c r="K979" s="10"/>
      <c r="L979" s="10"/>
      <c r="M979" s="10"/>
      <c r="N979" s="10"/>
      <c r="O979" s="10"/>
      <c r="P979" s="10"/>
      <c r="Q979" s="10"/>
      <c r="R979" s="10"/>
      <c r="S979" s="10"/>
      <c r="T979" s="10"/>
    </row>
    <row r="980" spans="11:20">
      <c r="K980" s="10"/>
      <c r="L980" s="10"/>
      <c r="M980" s="10"/>
      <c r="N980" s="10"/>
      <c r="O980" s="10"/>
      <c r="P980" s="10"/>
      <c r="Q980" s="10"/>
      <c r="R980" s="10"/>
      <c r="S980" s="10"/>
      <c r="T980" s="10"/>
    </row>
    <row r="981" spans="11:20">
      <c r="K981" s="10"/>
      <c r="L981" s="10"/>
      <c r="M981" s="10"/>
      <c r="N981" s="10"/>
      <c r="O981" s="10"/>
      <c r="P981" s="10"/>
      <c r="Q981" s="10"/>
      <c r="R981" s="10"/>
      <c r="S981" s="10"/>
      <c r="T981" s="10"/>
    </row>
    <row r="982" spans="11:20">
      <c r="K982" s="10"/>
      <c r="L982" s="10"/>
      <c r="M982" s="10"/>
      <c r="N982" s="10"/>
      <c r="O982" s="10"/>
      <c r="P982" s="10"/>
      <c r="Q982" s="10"/>
      <c r="R982" s="10"/>
      <c r="S982" s="10"/>
      <c r="T982" s="10"/>
    </row>
    <row r="983" spans="11:20">
      <c r="K983" s="10"/>
      <c r="L983" s="10"/>
      <c r="M983" s="10"/>
      <c r="N983" s="10"/>
      <c r="O983" s="10"/>
      <c r="P983" s="10"/>
      <c r="Q983" s="10"/>
      <c r="R983" s="10"/>
      <c r="S983" s="10"/>
      <c r="T983" s="10"/>
    </row>
    <row r="984" spans="11:20">
      <c r="K984" s="10"/>
      <c r="L984" s="10"/>
      <c r="M984" s="10"/>
      <c r="N984" s="10"/>
      <c r="O984" s="10"/>
      <c r="P984" s="10"/>
      <c r="Q984" s="10"/>
      <c r="R984" s="10"/>
      <c r="S984" s="10"/>
      <c r="T984" s="10"/>
    </row>
    <row r="985" spans="11:20">
      <c r="K985" s="10"/>
      <c r="L985" s="10"/>
      <c r="M985" s="10"/>
      <c r="N985" s="10"/>
      <c r="O985" s="10"/>
      <c r="P985" s="10"/>
      <c r="Q985" s="10"/>
      <c r="R985" s="10"/>
      <c r="S985" s="10"/>
      <c r="T985" s="10"/>
    </row>
    <row r="986" spans="11:20">
      <c r="K986" s="10"/>
      <c r="L986" s="10"/>
      <c r="M986" s="10"/>
      <c r="N986" s="10"/>
      <c r="O986" s="10"/>
      <c r="P986" s="10"/>
      <c r="Q986" s="10"/>
      <c r="R986" s="10"/>
      <c r="S986" s="10"/>
      <c r="T986" s="10"/>
    </row>
    <row r="987" spans="11:20">
      <c r="K987" s="10"/>
      <c r="L987" s="10"/>
      <c r="M987" s="10"/>
      <c r="N987" s="10"/>
      <c r="O987" s="10"/>
      <c r="P987" s="10"/>
      <c r="Q987" s="10"/>
      <c r="R987" s="10"/>
      <c r="S987" s="10"/>
      <c r="T987" s="10"/>
    </row>
    <row r="988" spans="11:20">
      <c r="K988" s="10"/>
      <c r="L988" s="10"/>
      <c r="M988" s="10"/>
      <c r="N988" s="10"/>
      <c r="O988" s="10"/>
      <c r="P988" s="10"/>
      <c r="Q988" s="10"/>
      <c r="R988" s="10"/>
      <c r="S988" s="10"/>
      <c r="T988" s="10"/>
    </row>
    <row r="989" spans="11:20">
      <c r="K989" s="10"/>
      <c r="L989" s="10"/>
      <c r="M989" s="10"/>
      <c r="N989" s="10"/>
      <c r="O989" s="10"/>
      <c r="P989" s="10"/>
      <c r="Q989" s="10"/>
      <c r="R989" s="10"/>
      <c r="S989" s="10"/>
      <c r="T989" s="10"/>
    </row>
    <row r="990" spans="11:20">
      <c r="K990" s="10"/>
      <c r="L990" s="10"/>
      <c r="M990" s="10"/>
      <c r="N990" s="10"/>
      <c r="O990" s="10"/>
      <c r="P990" s="10"/>
      <c r="Q990" s="10"/>
      <c r="R990" s="10"/>
      <c r="S990" s="10"/>
      <c r="T990" s="10"/>
    </row>
    <row r="991" spans="11:20">
      <c r="K991" s="10"/>
      <c r="L991" s="10"/>
      <c r="M991" s="10"/>
      <c r="N991" s="10"/>
      <c r="O991" s="10"/>
      <c r="P991" s="10"/>
      <c r="Q991" s="10"/>
      <c r="R991" s="10"/>
      <c r="S991" s="10"/>
      <c r="T991" s="10"/>
    </row>
    <row r="992" spans="11:20">
      <c r="K992" s="10"/>
      <c r="L992" s="10"/>
      <c r="M992" s="10"/>
      <c r="N992" s="10"/>
      <c r="O992" s="10"/>
      <c r="P992" s="10"/>
      <c r="Q992" s="10"/>
      <c r="R992" s="10"/>
      <c r="S992" s="10"/>
      <c r="T992" s="10"/>
    </row>
    <row r="993" spans="11:20">
      <c r="K993" s="10"/>
      <c r="L993" s="10"/>
      <c r="M993" s="10"/>
      <c r="N993" s="10"/>
      <c r="O993" s="10"/>
      <c r="P993" s="10"/>
      <c r="Q993" s="10"/>
      <c r="R993" s="10"/>
      <c r="S993" s="10"/>
      <c r="T993" s="10"/>
    </row>
    <row r="994" spans="11:20">
      <c r="K994" s="10"/>
      <c r="L994" s="10"/>
      <c r="M994" s="10"/>
      <c r="N994" s="10"/>
      <c r="O994" s="10"/>
      <c r="P994" s="10"/>
      <c r="Q994" s="10"/>
      <c r="R994" s="10"/>
      <c r="S994" s="10"/>
      <c r="T994" s="10"/>
    </row>
    <row r="995" spans="11:20">
      <c r="K995" s="10"/>
      <c r="L995" s="10"/>
      <c r="M995" s="10"/>
      <c r="N995" s="10"/>
      <c r="O995" s="10"/>
      <c r="P995" s="10"/>
      <c r="Q995" s="10"/>
      <c r="R995" s="10"/>
      <c r="S995" s="10"/>
      <c r="T995" s="10"/>
    </row>
    <row r="996" spans="11:20">
      <c r="K996" s="10"/>
      <c r="L996" s="10"/>
      <c r="M996" s="10"/>
      <c r="N996" s="10"/>
      <c r="O996" s="10"/>
      <c r="P996" s="10"/>
      <c r="Q996" s="10"/>
      <c r="R996" s="10"/>
      <c r="S996" s="10"/>
      <c r="T996" s="10"/>
    </row>
    <row r="997" spans="11:20">
      <c r="K997" s="10"/>
      <c r="L997" s="10"/>
      <c r="M997" s="10"/>
      <c r="N997" s="10"/>
      <c r="O997" s="10"/>
      <c r="P997" s="10"/>
      <c r="Q997" s="10"/>
      <c r="R997" s="10"/>
      <c r="S997" s="10"/>
      <c r="T997" s="10"/>
    </row>
    <row r="998" spans="11:20">
      <c r="K998" s="10"/>
      <c r="L998" s="10"/>
      <c r="M998" s="10"/>
      <c r="N998" s="10"/>
      <c r="O998" s="10"/>
      <c r="P998" s="10"/>
      <c r="Q998" s="10"/>
      <c r="R998" s="10"/>
      <c r="S998" s="10"/>
      <c r="T998" s="10"/>
    </row>
    <row r="999" spans="11:20">
      <c r="K999" s="10"/>
      <c r="L999" s="10"/>
      <c r="M999" s="10"/>
      <c r="N999" s="10"/>
      <c r="O999" s="10"/>
      <c r="P999" s="10"/>
      <c r="Q999" s="10"/>
      <c r="R999" s="10"/>
      <c r="S999" s="10"/>
      <c r="T999" s="10"/>
    </row>
    <row r="1000" spans="11:20">
      <c r="K1000" s="10"/>
      <c r="L1000" s="10"/>
      <c r="M1000" s="10"/>
      <c r="N1000" s="10"/>
      <c r="O1000" s="10"/>
      <c r="P1000" s="10"/>
      <c r="Q1000" s="10"/>
      <c r="R1000" s="10"/>
      <c r="S1000" s="10"/>
      <c r="T1000" s="10"/>
    </row>
    <row r="1001" spans="11:20">
      <c r="K1001" s="10"/>
      <c r="L1001" s="10"/>
      <c r="M1001" s="10"/>
      <c r="N1001" s="10"/>
      <c r="O1001" s="10"/>
      <c r="P1001" s="10"/>
      <c r="Q1001" s="10"/>
      <c r="R1001" s="10"/>
      <c r="S1001" s="10"/>
      <c r="T1001" s="10"/>
    </row>
    <row r="1002" spans="11:20">
      <c r="K1002" s="10"/>
      <c r="L1002" s="10"/>
      <c r="M1002" s="10"/>
      <c r="N1002" s="10"/>
      <c r="O1002" s="10"/>
      <c r="P1002" s="10"/>
      <c r="Q1002" s="10"/>
      <c r="R1002" s="10"/>
      <c r="S1002" s="10"/>
      <c r="T1002" s="10"/>
    </row>
    <row r="1003" spans="11:20">
      <c r="K1003" s="10"/>
      <c r="L1003" s="10"/>
      <c r="M1003" s="10"/>
      <c r="N1003" s="10"/>
      <c r="O1003" s="10"/>
      <c r="P1003" s="10"/>
      <c r="Q1003" s="10"/>
      <c r="R1003" s="10"/>
      <c r="S1003" s="10"/>
      <c r="T1003" s="10"/>
    </row>
    <row r="1004" spans="11:20">
      <c r="K1004" s="10"/>
      <c r="L1004" s="10"/>
      <c r="M1004" s="10"/>
      <c r="N1004" s="10"/>
      <c r="O1004" s="10"/>
      <c r="P1004" s="10"/>
      <c r="Q1004" s="10"/>
      <c r="R1004" s="10"/>
      <c r="S1004" s="10"/>
      <c r="T1004" s="10"/>
    </row>
    <row r="1005" spans="11:20">
      <c r="K1005" s="10"/>
      <c r="L1005" s="10"/>
      <c r="M1005" s="10"/>
      <c r="N1005" s="10"/>
      <c r="O1005" s="10"/>
      <c r="P1005" s="10"/>
      <c r="Q1005" s="10"/>
      <c r="R1005" s="10"/>
      <c r="S1005" s="10"/>
      <c r="T1005" s="10"/>
    </row>
    <row r="1006" spans="11:20">
      <c r="K1006" s="10"/>
      <c r="L1006" s="10"/>
      <c r="M1006" s="10"/>
      <c r="N1006" s="10"/>
      <c r="O1006" s="10"/>
      <c r="P1006" s="10"/>
      <c r="Q1006" s="10"/>
      <c r="R1006" s="10"/>
      <c r="S1006" s="10"/>
      <c r="T1006" s="10"/>
    </row>
    <row r="1007" spans="11:20">
      <c r="K1007" s="10"/>
      <c r="L1007" s="10"/>
      <c r="M1007" s="10"/>
      <c r="N1007" s="10"/>
      <c r="O1007" s="10"/>
      <c r="P1007" s="10"/>
      <c r="Q1007" s="10"/>
      <c r="R1007" s="10"/>
      <c r="S1007" s="10"/>
      <c r="T1007" s="10"/>
    </row>
    <row r="1008" spans="11:20">
      <c r="K1008" s="10"/>
      <c r="L1008" s="10"/>
      <c r="M1008" s="10"/>
      <c r="N1008" s="10"/>
      <c r="O1008" s="10"/>
      <c r="P1008" s="10"/>
      <c r="Q1008" s="10"/>
      <c r="R1008" s="10"/>
      <c r="S1008" s="10"/>
      <c r="T1008" s="10"/>
    </row>
    <row r="1009" spans="11:20">
      <c r="K1009" s="10"/>
      <c r="L1009" s="10"/>
      <c r="M1009" s="10"/>
      <c r="N1009" s="10"/>
      <c r="O1009" s="10"/>
      <c r="P1009" s="10"/>
      <c r="Q1009" s="10"/>
      <c r="R1009" s="10"/>
      <c r="S1009" s="10"/>
      <c r="T1009" s="10"/>
    </row>
    <row r="1010" spans="11:20">
      <c r="K1010" s="10"/>
      <c r="L1010" s="10"/>
      <c r="M1010" s="10"/>
      <c r="N1010" s="10"/>
      <c r="O1010" s="10"/>
      <c r="P1010" s="10"/>
      <c r="Q1010" s="10"/>
      <c r="R1010" s="10"/>
      <c r="S1010" s="10"/>
      <c r="T1010" s="10"/>
    </row>
    <row r="1011" spans="11:20">
      <c r="K1011" s="10"/>
      <c r="L1011" s="10"/>
      <c r="M1011" s="10"/>
      <c r="N1011" s="10"/>
      <c r="O1011" s="10"/>
      <c r="P1011" s="10"/>
      <c r="Q1011" s="10"/>
      <c r="R1011" s="10"/>
      <c r="S1011" s="10"/>
      <c r="T1011" s="10"/>
    </row>
    <row r="1012" spans="11:20">
      <c r="K1012" s="10"/>
      <c r="L1012" s="10"/>
      <c r="M1012" s="10"/>
      <c r="N1012" s="10"/>
      <c r="O1012" s="10"/>
      <c r="P1012" s="10"/>
      <c r="Q1012" s="10"/>
      <c r="R1012" s="10"/>
      <c r="S1012" s="10"/>
      <c r="T1012" s="10"/>
    </row>
    <row r="1013" spans="11:20">
      <c r="K1013" s="10"/>
      <c r="L1013" s="10"/>
      <c r="M1013" s="10"/>
      <c r="N1013" s="10"/>
      <c r="O1013" s="10"/>
      <c r="P1013" s="10"/>
      <c r="Q1013" s="10"/>
      <c r="R1013" s="10"/>
      <c r="S1013" s="10"/>
      <c r="T1013" s="10"/>
    </row>
    <row r="1014" spans="11:20">
      <c r="K1014" s="10"/>
      <c r="L1014" s="10"/>
      <c r="M1014" s="10"/>
      <c r="N1014" s="10"/>
      <c r="O1014" s="10"/>
      <c r="P1014" s="10"/>
      <c r="Q1014" s="10"/>
      <c r="R1014" s="10"/>
      <c r="S1014" s="10"/>
      <c r="T1014" s="10"/>
    </row>
    <row r="1015" spans="11:20">
      <c r="K1015" s="10"/>
      <c r="L1015" s="10"/>
      <c r="M1015" s="10"/>
      <c r="N1015" s="10"/>
      <c r="O1015" s="10"/>
      <c r="P1015" s="10"/>
      <c r="Q1015" s="10"/>
      <c r="R1015" s="10"/>
      <c r="S1015" s="10"/>
      <c r="T1015" s="10"/>
    </row>
    <row r="1016" spans="11:20">
      <c r="K1016" s="10"/>
      <c r="L1016" s="10"/>
      <c r="M1016" s="10"/>
      <c r="N1016" s="10"/>
      <c r="O1016" s="10"/>
      <c r="P1016" s="10"/>
      <c r="Q1016" s="10"/>
      <c r="R1016" s="10"/>
      <c r="S1016" s="10"/>
      <c r="T1016" s="10"/>
    </row>
    <row r="1017" spans="11:20">
      <c r="K1017" s="10"/>
      <c r="L1017" s="10"/>
      <c r="M1017" s="10"/>
      <c r="N1017" s="10"/>
      <c r="O1017" s="10"/>
      <c r="P1017" s="10"/>
      <c r="Q1017" s="10"/>
      <c r="R1017" s="10"/>
      <c r="S1017" s="10"/>
      <c r="T1017" s="10"/>
    </row>
    <row r="1018" spans="11:20">
      <c r="K1018" s="10"/>
      <c r="L1018" s="10"/>
      <c r="M1018" s="10"/>
      <c r="N1018" s="10"/>
      <c r="O1018" s="10"/>
      <c r="P1018" s="10"/>
      <c r="Q1018" s="10"/>
      <c r="R1018" s="10"/>
      <c r="S1018" s="10"/>
      <c r="T1018" s="10"/>
    </row>
    <row r="1019" spans="11:20">
      <c r="K1019" s="10"/>
      <c r="L1019" s="10"/>
      <c r="M1019" s="10"/>
      <c r="N1019" s="10"/>
      <c r="O1019" s="10"/>
      <c r="P1019" s="10"/>
      <c r="Q1019" s="10"/>
      <c r="R1019" s="10"/>
      <c r="S1019" s="10"/>
      <c r="T1019" s="10"/>
    </row>
    <row r="1020" spans="11:20">
      <c r="K1020" s="10"/>
      <c r="L1020" s="10"/>
      <c r="M1020" s="10"/>
      <c r="N1020" s="10"/>
      <c r="O1020" s="10"/>
      <c r="P1020" s="10"/>
      <c r="Q1020" s="10"/>
      <c r="R1020" s="10"/>
      <c r="S1020" s="10"/>
      <c r="T1020" s="10"/>
    </row>
    <row r="1021" spans="11:20">
      <c r="K1021" s="10"/>
      <c r="L1021" s="10"/>
      <c r="M1021" s="10"/>
      <c r="N1021" s="10"/>
      <c r="O1021" s="10"/>
      <c r="P1021" s="10"/>
      <c r="Q1021" s="10"/>
      <c r="R1021" s="10"/>
      <c r="S1021" s="10"/>
      <c r="T1021" s="10"/>
    </row>
    <row r="1022" spans="11:20">
      <c r="K1022" s="10"/>
      <c r="L1022" s="10"/>
      <c r="M1022" s="10"/>
      <c r="N1022" s="10"/>
      <c r="O1022" s="10"/>
      <c r="P1022" s="10"/>
      <c r="Q1022" s="10"/>
      <c r="R1022" s="10"/>
      <c r="S1022" s="10"/>
      <c r="T1022" s="10"/>
    </row>
    <row r="1023" spans="11:20">
      <c r="K1023" s="10"/>
      <c r="L1023" s="10"/>
      <c r="M1023" s="10"/>
      <c r="N1023" s="10"/>
      <c r="O1023" s="10"/>
      <c r="P1023" s="10"/>
      <c r="Q1023" s="10"/>
      <c r="R1023" s="10"/>
      <c r="S1023" s="10"/>
      <c r="T1023" s="10"/>
    </row>
    <row r="1024" spans="11:20">
      <c r="K1024" s="10"/>
      <c r="L1024" s="10"/>
      <c r="M1024" s="10"/>
      <c r="N1024" s="10"/>
      <c r="O1024" s="10"/>
      <c r="P1024" s="10"/>
      <c r="Q1024" s="10"/>
      <c r="R1024" s="10"/>
      <c r="S1024" s="10"/>
      <c r="T1024" s="10"/>
    </row>
  </sheetData>
  <sheetProtection algorithmName="SHA-512" hashValue="3wC2Q95Sm/vWhvAyar+eqXxHBDtxMlWWdx+PvBhYFi3wSDDxC20z5Pc7MnckfBAli/12f8W2Lzo5l4prPGvNMA==" saltValue="Gj+tRPC763PZBYyFQqbB4Q==" spinCount="100000" sheet="1" objects="1" scenarios="1" formatColumns="0"/>
  <mergeCells count="1">
    <mergeCell ref="L4:L14"/>
  </mergeCells>
  <dataValidations disablePrompts="1" count="2">
    <dataValidation type="list" allowBlank="1" showInputMessage="1" showErrorMessage="1" errorTitle="Value must be 0, 1, 2, 3, 4 or 5" sqref="K333 P333 K331 P331 K329 P329 K327 P327 K325 P325 K323 P323 K321 P321 K316 P316 K314 P314 K312 P312 K310 P310 K306:K308 P306:P308 K300:K304 P300:P304 K295 P295 K290:K293 P290:P293 K288 P288 K286 P286 K284 P284 K282 P282 K280 P280 K278 P278 K276 P276 K274 P274 K272 P272 K267 P267 K265 P265 K263 P263 K259 P259 K257 P257 K255 P255 K253 P253 K248 P248 K245:K246 P245:P246 K239:K243 P239:P243 K237 P237 K235 P235 K229 P229 K227 P227 K225 P225 K220:K223 P220:P223 K217:K218 P217:P218 K212 P212 K210 P210 K208 P208 K204:K206 P204:P206 K202 P202 K198:K200 P198:P200 K193:K196 P193:P196 K190 P190 K188 P188 K183 P183 K181 P181 K179 P179 K177 P177 K175 P175 K173 P173 K171 P171 K169 P169 K167 P167 K165 P165 K159:K160 P159:P160 K154:K156 P154:P156 K149:K151 P149:P151 K145:K147 P145:P147 K141:K143 P141:P143 K135:K139 P135:P139 K130:K133 P130:P133 K124:K128 P124:P128 K120:K122 P120:P122 K116:K118 P116:P118 K111 P111 K107:K109 P107:P109 K103:K105 P103:P105 K98:K101 P98:P101 K93:K96 P93:P96 K86:K88 P86:P88 K84 P84 K82 P82 K80 P80 K78 P78 K76 P76 K74 P74 K72 P72 K70 P70 K65 P65 K63 P63 K61 P61 K59 P59 K57 P57 K55 P55 K53 P53 K48 P48 K46 P46 K44 P44 K40:K42 P40:P42 K35 P35 K33 P33 K31 P31 K26:K29 P26:P29" xr:uid="{00000000-0002-0000-0400-000000000000}">
      <formula1>"0,1,2,3,4,5"</formula1>
    </dataValidation>
    <dataValidation type="decimal" allowBlank="1" showInputMessage="1" showErrorMessage="1" errorTitle="Value must be between 0 and 5" sqref="N333 S333 N331 S331 N329 S329 N327 S327 N325 S325 N323 S323 N321 S321 N316 S316 N314 S314 N312 S312 N310 S310 N306:N308 S306:S308 N300:N304 S300:S304 N295 S295 N290:N293 S290:S293 N288 S288 N286 S286 N284 S284 N282 S282 N280 S280 N278 S278 N276 S276 N274 S274 N272 S272 N267 S267 N265 S265 N263 S263 N259 S259 N257 S257 N255 S255 N253 S253 N248 S248 N245:N246 S245:S246 N239:N243 S239:S243 N237 S237 N235 S235 N229 S229 N227 S227 N225 S225 N220:N223 S220:S223 N217:N218 S217:S218 N212 S212 N210 S210 N208 S208 N204:N206 S204:S206 N202 S202 N198:N200 S198:S200 N193:N196 S193:S196 N190 S190 N188 S188 N183 S183 N181 S181 N179 S179 N177 S177 N175 S175 N173 S173 N171 S171 N169 S169 N167 S167 N165 S165 N159:N160 S159:S160 N154:N156 S154:S156 N149:N151 S149:S151 N145:N147 S145:S147 N141:N143 S141:S143 N135:N139 S135:S139 N130:N133 S130:S133 N124:N128 S124:S128 N120:N122 S120:S122 N116:N118 S116:S118 N111 S111 N107:N109 S107:S109 N103:N105 S103:S105 N98:N101 S98:S101 N93:N96 S93:S96 N86:N88 S86:S88 N84 S84 N82 S82 N80 S80 N78 S78 N76 S76 N74 S74 N72 S72 N70 S70 N65 S65 N63 S63 N61 S61 N59 S59 N57 S57 N55 S55 N53 S53 N48 S48 N46 S46 N44 S44 N40:N42 S40:S42 N35 S35 N33 S33 N31 S31 N26:N29 S26:S29" xr:uid="{00000000-0002-0000-0400-000001000000}">
      <formula1>0</formula1>
      <formula2>5</formula2>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Index &amp; Average Scores</vt:lpstr>
      <vt:lpstr>RFI</vt:lpstr>
      <vt:lpstr>Company Information</vt:lpstr>
      <vt:lpstr>Sourcing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2019-07-11T20:50:13Z</dcterms:modified>
</cp:coreProperties>
</file>